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480" windowHeight="10560" activeTab="2"/>
  </bookViews>
  <sheets>
    <sheet name="Whole Kingdom" sheetId="9" r:id="rId1"/>
    <sheet name="Northeast" sheetId="2" r:id="rId2"/>
    <sheet name="North" sheetId="3" r:id="rId3"/>
    <sheet name="South" sheetId="4" r:id="rId4"/>
    <sheet name="East" sheetId="5" r:id="rId5"/>
    <sheet name="West" sheetId="6" r:id="rId6"/>
    <sheet name="Central" sheetId="7" r:id="rId7"/>
    <sheet name="BKK&amp;Vicinities" sheetId="8" r:id="rId8"/>
  </sheets>
  <calcPr calcId="125725"/>
</workbook>
</file>

<file path=xl/calcChain.xml><?xml version="1.0" encoding="utf-8"?>
<calcChain xmlns="http://schemas.openxmlformats.org/spreadsheetml/2006/main">
  <c r="B24" i="9"/>
  <c r="B23"/>
  <c r="C23" l="1"/>
  <c r="D23"/>
  <c r="E23"/>
  <c r="F23"/>
  <c r="G23"/>
  <c r="H23"/>
  <c r="I23"/>
  <c r="J23"/>
  <c r="K23"/>
  <c r="L23"/>
  <c r="M23"/>
  <c r="N23"/>
  <c r="O23"/>
  <c r="P23"/>
  <c r="Q23"/>
  <c r="R23"/>
  <c r="R52"/>
  <c r="Q52"/>
  <c r="P52"/>
  <c r="O52"/>
  <c r="N52"/>
  <c r="M52"/>
  <c r="L52"/>
  <c r="K52"/>
  <c r="J52"/>
  <c r="I52"/>
  <c r="H52"/>
  <c r="G52"/>
  <c r="F52"/>
  <c r="E52"/>
  <c r="D52"/>
  <c r="C52"/>
  <c r="B52"/>
  <c r="R51"/>
  <c r="Q51"/>
  <c r="P51"/>
  <c r="O51"/>
  <c r="N51"/>
  <c r="M51"/>
  <c r="L51"/>
  <c r="K51"/>
  <c r="J51"/>
  <c r="I51"/>
  <c r="H51"/>
  <c r="G51"/>
  <c r="F51"/>
  <c r="E51"/>
  <c r="D51"/>
  <c r="C51"/>
  <c r="B51"/>
  <c r="R50"/>
  <c r="Q50"/>
  <c r="P50"/>
  <c r="O50"/>
  <c r="N50"/>
  <c r="M50"/>
  <c r="L50"/>
  <c r="K50"/>
  <c r="J50"/>
  <c r="I50"/>
  <c r="H50"/>
  <c r="G50"/>
  <c r="F50"/>
  <c r="E50"/>
  <c r="D50"/>
  <c r="C50"/>
  <c r="B50"/>
  <c r="R24"/>
  <c r="Q24"/>
  <c r="P24"/>
  <c r="O24"/>
  <c r="N24"/>
  <c r="M24"/>
  <c r="L24"/>
  <c r="K24"/>
  <c r="J24"/>
  <c r="I24"/>
  <c r="H24"/>
  <c r="G24"/>
  <c r="F24"/>
  <c r="E24"/>
  <c r="D24"/>
  <c r="C24"/>
  <c r="R52" i="3" l="1"/>
  <c r="Q52"/>
  <c r="P52"/>
  <c r="O52"/>
  <c r="N52"/>
  <c r="M52"/>
  <c r="L52"/>
  <c r="K52"/>
  <c r="J52"/>
  <c r="I52"/>
  <c r="H52"/>
  <c r="G52"/>
  <c r="F52"/>
  <c r="E52"/>
  <c r="D52"/>
  <c r="C52"/>
  <c r="B52"/>
  <c r="R51"/>
  <c r="Q51"/>
  <c r="P51"/>
  <c r="O51"/>
  <c r="N51"/>
  <c r="M51"/>
  <c r="L51"/>
  <c r="K51"/>
  <c r="J51"/>
  <c r="I51"/>
  <c r="H51"/>
  <c r="G51"/>
  <c r="F51"/>
  <c r="E51"/>
  <c r="D51"/>
  <c r="C51"/>
  <c r="B51"/>
  <c r="R50"/>
  <c r="Q50"/>
  <c r="P50"/>
  <c r="O50"/>
  <c r="N50"/>
  <c r="M50"/>
  <c r="L50"/>
  <c r="K50"/>
  <c r="J50"/>
  <c r="I50"/>
  <c r="H50"/>
  <c r="G50"/>
  <c r="F50"/>
  <c r="E50"/>
  <c r="D50"/>
  <c r="C50"/>
  <c r="B50"/>
  <c r="R24"/>
  <c r="Q24"/>
  <c r="P24"/>
  <c r="O24"/>
  <c r="N24"/>
  <c r="M24"/>
  <c r="L24"/>
  <c r="K24"/>
  <c r="J24"/>
  <c r="I24"/>
  <c r="H24"/>
  <c r="G24"/>
  <c r="F24"/>
  <c r="E24"/>
  <c r="D24"/>
  <c r="C24"/>
  <c r="B24"/>
  <c r="R23"/>
  <c r="Q23"/>
  <c r="P23"/>
  <c r="O23"/>
  <c r="N23"/>
  <c r="M23"/>
  <c r="L23"/>
  <c r="K23"/>
  <c r="J23"/>
  <c r="I23"/>
  <c r="H23"/>
  <c r="G23"/>
  <c r="F23"/>
  <c r="E23"/>
  <c r="D23"/>
  <c r="C23"/>
  <c r="B23"/>
  <c r="R52" i="4"/>
  <c r="Q52"/>
  <c r="P52"/>
  <c r="O52"/>
  <c r="N52"/>
  <c r="M52"/>
  <c r="L52"/>
  <c r="K52"/>
  <c r="J52"/>
  <c r="I52"/>
  <c r="H52"/>
  <c r="G52"/>
  <c r="F52"/>
  <c r="E52"/>
  <c r="D52"/>
  <c r="C52"/>
  <c r="B52"/>
  <c r="R51"/>
  <c r="Q51"/>
  <c r="P51"/>
  <c r="O51"/>
  <c r="N51"/>
  <c r="M51"/>
  <c r="L51"/>
  <c r="K51"/>
  <c r="J51"/>
  <c r="I51"/>
  <c r="H51"/>
  <c r="G51"/>
  <c r="F51"/>
  <c r="E51"/>
  <c r="D51"/>
  <c r="C51"/>
  <c r="B51"/>
  <c r="R50"/>
  <c r="Q50"/>
  <c r="P50"/>
  <c r="O50"/>
  <c r="N50"/>
  <c r="M50"/>
  <c r="L50"/>
  <c r="K50"/>
  <c r="J50"/>
  <c r="I50"/>
  <c r="H50"/>
  <c r="G50"/>
  <c r="F50"/>
  <c r="E50"/>
  <c r="D50"/>
  <c r="C50"/>
  <c r="B50"/>
  <c r="R24"/>
  <c r="Q24"/>
  <c r="P24"/>
  <c r="O24"/>
  <c r="N24"/>
  <c r="M24"/>
  <c r="L24"/>
  <c r="K24"/>
  <c r="J24"/>
  <c r="I24"/>
  <c r="H24"/>
  <c r="G24"/>
  <c r="F24"/>
  <c r="E24"/>
  <c r="D24"/>
  <c r="C24"/>
  <c r="B24"/>
  <c r="R23"/>
  <c r="Q23"/>
  <c r="P23"/>
  <c r="O23"/>
  <c r="N23"/>
  <c r="M23"/>
  <c r="L23"/>
  <c r="K23"/>
  <c r="J23"/>
  <c r="I23"/>
  <c r="H23"/>
  <c r="G23"/>
  <c r="F23"/>
  <c r="E23"/>
  <c r="D23"/>
  <c r="C23"/>
  <c r="B23"/>
  <c r="R52" i="5"/>
  <c r="Q52"/>
  <c r="P52"/>
  <c r="O52"/>
  <c r="N52"/>
  <c r="M52"/>
  <c r="L52"/>
  <c r="K52"/>
  <c r="J52"/>
  <c r="I52"/>
  <c r="H52"/>
  <c r="G52"/>
  <c r="F52"/>
  <c r="E52"/>
  <c r="D52"/>
  <c r="C52"/>
  <c r="B52"/>
  <c r="R51"/>
  <c r="Q51"/>
  <c r="P51"/>
  <c r="O51"/>
  <c r="N51"/>
  <c r="M51"/>
  <c r="L51"/>
  <c r="K51"/>
  <c r="J51"/>
  <c r="I51"/>
  <c r="H51"/>
  <c r="G51"/>
  <c r="F51"/>
  <c r="E51"/>
  <c r="D51"/>
  <c r="C51"/>
  <c r="B51"/>
  <c r="R50"/>
  <c r="Q50"/>
  <c r="P50"/>
  <c r="O50"/>
  <c r="N50"/>
  <c r="M50"/>
  <c r="L50"/>
  <c r="K50"/>
  <c r="J50"/>
  <c r="I50"/>
  <c r="H50"/>
  <c r="G50"/>
  <c r="F50"/>
  <c r="E50"/>
  <c r="D50"/>
  <c r="C50"/>
  <c r="B50"/>
  <c r="R24"/>
  <c r="Q24"/>
  <c r="P24"/>
  <c r="O24"/>
  <c r="N24"/>
  <c r="M24"/>
  <c r="L24"/>
  <c r="K24"/>
  <c r="J24"/>
  <c r="I24"/>
  <c r="H24"/>
  <c r="G24"/>
  <c r="F24"/>
  <c r="E24"/>
  <c r="D24"/>
  <c r="C24"/>
  <c r="B24"/>
  <c r="R23"/>
  <c r="Q23"/>
  <c r="P23"/>
  <c r="O23"/>
  <c r="N23"/>
  <c r="M23"/>
  <c r="L23"/>
  <c r="K23"/>
  <c r="J23"/>
  <c r="I23"/>
  <c r="H23"/>
  <c r="G23"/>
  <c r="F23"/>
  <c r="E23"/>
  <c r="D23"/>
  <c r="C23"/>
  <c r="B23"/>
  <c r="R52" i="6"/>
  <c r="Q52"/>
  <c r="P52"/>
  <c r="O52"/>
  <c r="N52"/>
  <c r="M52"/>
  <c r="L52"/>
  <c r="K52"/>
  <c r="J52"/>
  <c r="I52"/>
  <c r="H52"/>
  <c r="G52"/>
  <c r="F52"/>
  <c r="E52"/>
  <c r="D52"/>
  <c r="C52"/>
  <c r="B52"/>
  <c r="R51"/>
  <c r="Q51"/>
  <c r="P51"/>
  <c r="O51"/>
  <c r="N51"/>
  <c r="M51"/>
  <c r="L51"/>
  <c r="K51"/>
  <c r="J51"/>
  <c r="I51"/>
  <c r="H51"/>
  <c r="G51"/>
  <c r="F51"/>
  <c r="E51"/>
  <c r="D51"/>
  <c r="C51"/>
  <c r="B51"/>
  <c r="R50"/>
  <c r="Q50"/>
  <c r="P50"/>
  <c r="O50"/>
  <c r="N50"/>
  <c r="M50"/>
  <c r="L50"/>
  <c r="K50"/>
  <c r="J50"/>
  <c r="I50"/>
  <c r="H50"/>
  <c r="G50"/>
  <c r="F50"/>
  <c r="E50"/>
  <c r="D50"/>
  <c r="C50"/>
  <c r="B50"/>
  <c r="R24"/>
  <c r="Q24"/>
  <c r="P24"/>
  <c r="O24"/>
  <c r="N24"/>
  <c r="M24"/>
  <c r="L24"/>
  <c r="K24"/>
  <c r="J24"/>
  <c r="I24"/>
  <c r="H24"/>
  <c r="G24"/>
  <c r="F24"/>
  <c r="E24"/>
  <c r="D24"/>
  <c r="C24"/>
  <c r="B24"/>
  <c r="R23"/>
  <c r="Q23"/>
  <c r="P23"/>
  <c r="O23"/>
  <c r="N23"/>
  <c r="M23"/>
  <c r="L23"/>
  <c r="K23"/>
  <c r="J23"/>
  <c r="I23"/>
  <c r="H23"/>
  <c r="G23"/>
  <c r="F23"/>
  <c r="E23"/>
  <c r="D23"/>
  <c r="C23"/>
  <c r="B23"/>
  <c r="R52" i="7"/>
  <c r="Q52"/>
  <c r="P52"/>
  <c r="O52"/>
  <c r="N52"/>
  <c r="M52"/>
  <c r="L52"/>
  <c r="K52"/>
  <c r="J52"/>
  <c r="I52"/>
  <c r="H52"/>
  <c r="G52"/>
  <c r="F52"/>
  <c r="E52"/>
  <c r="D52"/>
  <c r="C52"/>
  <c r="B52"/>
  <c r="R51"/>
  <c r="Q51"/>
  <c r="P51"/>
  <c r="O51"/>
  <c r="N51"/>
  <c r="M51"/>
  <c r="L51"/>
  <c r="K51"/>
  <c r="J51"/>
  <c r="I51"/>
  <c r="H51"/>
  <c r="G51"/>
  <c r="F51"/>
  <c r="E51"/>
  <c r="D51"/>
  <c r="C51"/>
  <c r="B51"/>
  <c r="R50"/>
  <c r="Q50"/>
  <c r="P50"/>
  <c r="O50"/>
  <c r="N50"/>
  <c r="M50"/>
  <c r="L50"/>
  <c r="K50"/>
  <c r="J50"/>
  <c r="I50"/>
  <c r="H50"/>
  <c r="G50"/>
  <c r="F50"/>
  <c r="E50"/>
  <c r="D50"/>
  <c r="C50"/>
  <c r="B50"/>
  <c r="R24"/>
  <c r="Q24"/>
  <c r="P24"/>
  <c r="O24"/>
  <c r="N24"/>
  <c r="M24"/>
  <c r="L24"/>
  <c r="K24"/>
  <c r="J24"/>
  <c r="I24"/>
  <c r="H24"/>
  <c r="G24"/>
  <c r="F24"/>
  <c r="E24"/>
  <c r="D24"/>
  <c r="C24"/>
  <c r="B24"/>
  <c r="R23"/>
  <c r="Q23"/>
  <c r="P23"/>
  <c r="O23"/>
  <c r="N23"/>
  <c r="M23"/>
  <c r="L23"/>
  <c r="K23"/>
  <c r="J23"/>
  <c r="I23"/>
  <c r="H23"/>
  <c r="G23"/>
  <c r="F23"/>
  <c r="E23"/>
  <c r="D23"/>
  <c r="C23"/>
  <c r="B23"/>
  <c r="R52" i="8"/>
  <c r="Q52"/>
  <c r="P52"/>
  <c r="O52"/>
  <c r="N52"/>
  <c r="M52"/>
  <c r="L52"/>
  <c r="K52"/>
  <c r="J52"/>
  <c r="I52"/>
  <c r="H52"/>
  <c r="G52"/>
  <c r="F52"/>
  <c r="E52"/>
  <c r="D52"/>
  <c r="C52"/>
  <c r="B52"/>
  <c r="R51"/>
  <c r="Q51"/>
  <c r="P51"/>
  <c r="O51"/>
  <c r="N51"/>
  <c r="M51"/>
  <c r="L51"/>
  <c r="K51"/>
  <c r="J51"/>
  <c r="I51"/>
  <c r="H51"/>
  <c r="G51"/>
  <c r="F51"/>
  <c r="E51"/>
  <c r="D51"/>
  <c r="C51"/>
  <c r="B51"/>
  <c r="R50"/>
  <c r="Q50"/>
  <c r="P50"/>
  <c r="O50"/>
  <c r="N50"/>
  <c r="M50"/>
  <c r="L50"/>
  <c r="K50"/>
  <c r="J50"/>
  <c r="I50"/>
  <c r="H50"/>
  <c r="G50"/>
  <c r="F50"/>
  <c r="E50"/>
  <c r="D50"/>
  <c r="C50"/>
  <c r="B50"/>
  <c r="R24"/>
  <c r="Q24"/>
  <c r="P24"/>
  <c r="O24"/>
  <c r="N24"/>
  <c r="M24"/>
  <c r="L24"/>
  <c r="K24"/>
  <c r="J24"/>
  <c r="I24"/>
  <c r="H24"/>
  <c r="G24"/>
  <c r="F24"/>
  <c r="E24"/>
  <c r="D24"/>
  <c r="C24"/>
  <c r="B24"/>
  <c r="R23"/>
  <c r="Q23"/>
  <c r="P23"/>
  <c r="O23"/>
  <c r="N23"/>
  <c r="M23"/>
  <c r="L23"/>
  <c r="K23"/>
  <c r="J23"/>
  <c r="I23"/>
  <c r="H23"/>
  <c r="G23"/>
  <c r="F23"/>
  <c r="E23"/>
  <c r="D23"/>
  <c r="C23"/>
  <c r="B23"/>
  <c r="R52" i="2"/>
  <c r="Q52"/>
  <c r="P52"/>
  <c r="O52"/>
  <c r="N52"/>
  <c r="M52"/>
  <c r="L52"/>
  <c r="K52"/>
  <c r="J52"/>
  <c r="I52"/>
  <c r="H52"/>
  <c r="G52"/>
  <c r="F52"/>
  <c r="E52"/>
  <c r="D52"/>
  <c r="C52"/>
  <c r="B52"/>
  <c r="R51"/>
  <c r="Q51"/>
  <c r="P51"/>
  <c r="O51"/>
  <c r="N51"/>
  <c r="M51"/>
  <c r="L51"/>
  <c r="K51"/>
  <c r="J51"/>
  <c r="I51"/>
  <c r="H51"/>
  <c r="G51"/>
  <c r="F51"/>
  <c r="E51"/>
  <c r="D51"/>
  <c r="C51"/>
  <c r="B51"/>
  <c r="R50"/>
  <c r="Q50"/>
  <c r="P50"/>
  <c r="O50"/>
  <c r="N50"/>
  <c r="M50"/>
  <c r="L50"/>
  <c r="K50"/>
  <c r="J50"/>
  <c r="I50"/>
  <c r="H50"/>
  <c r="G50"/>
  <c r="F50"/>
  <c r="E50"/>
  <c r="D50"/>
  <c r="C50"/>
  <c r="B50"/>
  <c r="R24"/>
  <c r="Q24"/>
  <c r="P24"/>
  <c r="O24"/>
  <c r="N24"/>
  <c r="M24"/>
  <c r="L24"/>
  <c r="K24"/>
  <c r="J24"/>
  <c r="I24"/>
  <c r="H24"/>
  <c r="G24"/>
  <c r="F24"/>
  <c r="E24"/>
  <c r="D24"/>
  <c r="C24"/>
  <c r="B24"/>
  <c r="R23"/>
  <c r="Q23"/>
  <c r="P23"/>
  <c r="O23"/>
  <c r="N23"/>
  <c r="M23"/>
  <c r="L23"/>
  <c r="K23"/>
  <c r="J23"/>
  <c r="I23"/>
  <c r="H23"/>
  <c r="G23"/>
  <c r="F23"/>
  <c r="E23"/>
  <c r="D23"/>
  <c r="C23"/>
  <c r="B23"/>
</calcChain>
</file>

<file path=xl/sharedStrings.xml><?xml version="1.0" encoding="utf-8"?>
<sst xmlns="http://schemas.openxmlformats.org/spreadsheetml/2006/main" count="800" uniqueCount="76">
  <si>
    <t>GROSS REGIONAL PRODUCT AT CURRENT MARKET PRICES</t>
  </si>
  <si>
    <t>ผลิตภัณฑ์มวลรวมภาค ณ ราคาประจำปี</t>
  </si>
  <si>
    <t>1 - NORTHEASTERN</t>
  </si>
  <si>
    <t>(Millions of Baht)</t>
  </si>
  <si>
    <t>(ล้านบาท)</t>
  </si>
  <si>
    <t>1 - ภาคตะวันออกเฉียงเหนือ</t>
  </si>
  <si>
    <t>Agriculture</t>
  </si>
  <si>
    <t>ภาคเกษตร</t>
  </si>
  <si>
    <t>Agriculture, hunting and forestry</t>
  </si>
  <si>
    <t>เกษตรกรรม การล่าสัตว์และการป่าไม้</t>
  </si>
  <si>
    <t>Fishing</t>
  </si>
  <si>
    <t>การประมง</t>
  </si>
  <si>
    <t>Non-Agriculture</t>
  </si>
  <si>
    <t>ภาคนอกเกษตร</t>
  </si>
  <si>
    <t>Mining and quarrying</t>
  </si>
  <si>
    <t>การทำเหมืองแร่และเหมืองหิน</t>
  </si>
  <si>
    <t>Manufacturing</t>
  </si>
  <si>
    <t>อุตสาหกรรม</t>
  </si>
  <si>
    <t>Electricity, Gas and Water supply</t>
  </si>
  <si>
    <t>การไฟฟ้า แก๊ส และการประปา</t>
  </si>
  <si>
    <t>Construction</t>
  </si>
  <si>
    <t>การก่อสร้าง</t>
  </si>
  <si>
    <t>Wholesale and retail trade; repair of motor vehicles, motorcycles and personal and household goods</t>
  </si>
  <si>
    <t>การขายส่ง การขายปลีก การซ่อมแซมยานยนต์ จักรยานยนต์ ของใช้ส่วนบุคคลและของใช้ในครัวเรือน</t>
  </si>
  <si>
    <t>Hotels and restaurants</t>
  </si>
  <si>
    <t>โรงแรมและภัตตาคาร</t>
  </si>
  <si>
    <t>Transport, storage and communications</t>
  </si>
  <si>
    <t>การขนส่ง สถานที่เก็บสินค้าและการคมนาคม</t>
  </si>
  <si>
    <t>Financial intermediation</t>
  </si>
  <si>
    <t>ตัวกลางทางการเงิน</t>
  </si>
  <si>
    <t>Real estate, renting and business activities</t>
  </si>
  <si>
    <t>บริการด้านอสังหาริมทรัพย์ การให้เช่าและบริการทางธุรกิจ</t>
  </si>
  <si>
    <t>Public administration and defence; compulsory social security</t>
  </si>
  <si>
    <t>การบริหารราชการและการป้องกันประเทศ รวมทั้งการประกัน สังคมภาคบังคับ</t>
  </si>
  <si>
    <t>Education</t>
  </si>
  <si>
    <t>การศึกษา</t>
  </si>
  <si>
    <t>Health and social work</t>
  </si>
  <si>
    <t>การบริการด้านสุขภาพและสังคม</t>
  </si>
  <si>
    <t>Other community, social and personal service activities</t>
  </si>
  <si>
    <t>การให้บริการด้านชุมชน สังคมและบริการส่วนบุคคลอื่นๆ</t>
  </si>
  <si>
    <t>Private households with employed persons</t>
  </si>
  <si>
    <t>ลูกจ้างในครัวเรือนส่วนบุคคล</t>
  </si>
  <si>
    <t>Gross regional product (GRP)</t>
  </si>
  <si>
    <t>GRP per capita (Baht)</t>
  </si>
  <si>
    <t>Population (1,000 persons)</t>
  </si>
  <si>
    <t>ผลิตภัณฑ์มวลรวมภาค</t>
  </si>
  <si>
    <t>ผลิตภัณฑ์มวลรวมภาค ต่อคน (บาท)</t>
  </si>
  <si>
    <t>ประชากร (1,000 คน)</t>
  </si>
  <si>
    <t>GROSS REGIONAL PRODUCT CHAIN VOLUME MEASURES  (REFERENCE YEAR = 2002)</t>
  </si>
  <si>
    <t>ผลิตภัณฑ์มวลรวมภาค แบบปริมาณลูกโซ่ (ปีอ้างอิง พ.ศ. 2545)</t>
  </si>
  <si>
    <t>Gross regional product (sum up)</t>
  </si>
  <si>
    <t>Residual (sum up - CVMs)</t>
  </si>
  <si>
    <t>% Residual to CVMs</t>
  </si>
  <si>
    <t>Gross regional product (CVMs)</t>
  </si>
  <si>
    <t>Note : Chain volume series are not additive. The sum of the components will thus not be equal to the shown totals.</t>
  </si>
  <si>
    <t>ผลิตภัณฑ์มวลรวมภาค (ผลรวมส่วนย่อย)</t>
  </si>
  <si>
    <t>ผลต่าง (ผลรวมส่วนย่อย - ปริมาณลูกโซ่)</t>
  </si>
  <si>
    <t>ร้อยละของผลต่าง ต่อ ค่าปริมาณลูกโซ่</t>
  </si>
  <si>
    <t>ผลิตภัณฑ์มวลรวมภาค (ปริมาณลูกโซ่)</t>
  </si>
  <si>
    <t>หมายเหตุ : ปริมาณลูกโซ่ไม่มีคุณสมบัติของการบวก คือ ผลรวมของมูลค่าส่วนย่อยไม่เท่ากับมูลค่าส่วนรวมที่เกิดจากการทำปริมาณลูกโซ่</t>
  </si>
  <si>
    <t>2 - NORTHERN</t>
  </si>
  <si>
    <t>2 - ภาคเหนือ</t>
  </si>
  <si>
    <t>3 - SOUTHERN</t>
  </si>
  <si>
    <t>3 - ภาคใต้</t>
  </si>
  <si>
    <t>4 - EASTERN</t>
  </si>
  <si>
    <t>4 - ภาคตะวันออก</t>
  </si>
  <si>
    <t>5 - WESTERN</t>
  </si>
  <si>
    <t>5 - ภาคตะวันตก</t>
  </si>
  <si>
    <t>6 - CENTRAL</t>
  </si>
  <si>
    <t>6 - ภาคกลาง</t>
  </si>
  <si>
    <t>7 - BANGKOK AND VICINITIES</t>
  </si>
  <si>
    <t>7 - กรุงเทพฯ และปริมณฑล</t>
  </si>
  <si>
    <t>GROSS DOMESTIC PRODUCT AT CURRENT MARKET PRICES</t>
  </si>
  <si>
    <t>WHOLE KINGDOM</t>
  </si>
  <si>
    <t>GROSS DOMESTIC PRODUCT CHAIN VOLUME MEASURES  (REFERENCE YEAR = 2002)</t>
  </si>
  <si>
    <t>ทั้งประเทศ</t>
  </si>
</sst>
</file>

<file path=xl/styles.xml><?xml version="1.0" encoding="utf-8"?>
<styleSheet xmlns="http://schemas.openxmlformats.org/spreadsheetml/2006/main">
  <numFmts count="2">
    <numFmt numFmtId="164" formatCode="#,##0_ ;\-#,##0"/>
    <numFmt numFmtId="165" formatCode="#,##0.0"/>
  </numFmts>
  <fonts count="3">
    <font>
      <sz val="11"/>
      <color theme="1"/>
      <name val="Calibri"/>
      <family val="2"/>
      <charset val="22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164" fontId="2" fillId="4" borderId="3" xfId="0" applyNumberFormat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4" fontId="1" fillId="4" borderId="3" xfId="0" applyNumberFormat="1" applyFont="1" applyFill="1" applyBorder="1" applyAlignment="1">
      <alignment vertical="center"/>
    </xf>
    <xf numFmtId="164" fontId="1" fillId="5" borderId="3" xfId="0" applyNumberFormat="1" applyFont="1" applyFill="1" applyBorder="1" applyAlignment="1">
      <alignment vertical="center"/>
    </xf>
    <xf numFmtId="164" fontId="1" fillId="3" borderId="4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2" fillId="3" borderId="0" xfId="0" applyFont="1" applyFill="1" applyBorder="1"/>
    <xf numFmtId="0" fontId="1" fillId="4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165" fontId="1" fillId="3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164" fontId="1" fillId="3" borderId="3" xfId="0" applyNumberFormat="1" applyFont="1" applyFill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54"/>
  <sheetViews>
    <sheetView topLeftCell="D16" zoomScale="50" zoomScaleNormal="50" workbookViewId="0">
      <selection activeCell="N28" sqref="N28"/>
    </sheetView>
  </sheetViews>
  <sheetFormatPr defaultColWidth="9" defaultRowHeight="20.25"/>
  <cols>
    <col min="1" max="1" width="58.5703125" style="2" customWidth="1"/>
    <col min="2" max="18" width="15.7109375" style="2" customWidth="1"/>
    <col min="19" max="19" width="58.5703125" style="2" customWidth="1"/>
    <col min="20" max="16384" width="9" style="2"/>
  </cols>
  <sheetData>
    <row r="1" spans="1:19">
      <c r="A1" s="1" t="s">
        <v>72</v>
      </c>
      <c r="S1" s="3" t="s">
        <v>1</v>
      </c>
    </row>
    <row r="3" spans="1:19">
      <c r="A3" s="1" t="s">
        <v>73</v>
      </c>
      <c r="I3" s="3" t="s">
        <v>3</v>
      </c>
      <c r="J3" s="1" t="s">
        <v>4</v>
      </c>
      <c r="S3" s="3" t="s">
        <v>75</v>
      </c>
    </row>
    <row r="4" spans="1:19">
      <c r="A4" s="4"/>
      <c r="B4" s="5">
        <v>1995</v>
      </c>
      <c r="C4" s="5">
        <v>1996</v>
      </c>
      <c r="D4" s="5">
        <v>1997</v>
      </c>
      <c r="E4" s="5">
        <v>1998</v>
      </c>
      <c r="F4" s="5">
        <v>1999</v>
      </c>
      <c r="G4" s="5">
        <v>2000</v>
      </c>
      <c r="H4" s="5">
        <v>2001</v>
      </c>
      <c r="I4" s="5">
        <v>2002</v>
      </c>
      <c r="J4" s="5">
        <v>2003</v>
      </c>
      <c r="K4" s="5">
        <v>2004</v>
      </c>
      <c r="L4" s="5">
        <v>2005</v>
      </c>
      <c r="M4" s="5">
        <v>2006</v>
      </c>
      <c r="N4" s="5">
        <v>2007</v>
      </c>
      <c r="O4" s="5">
        <v>2008</v>
      </c>
      <c r="P4" s="5">
        <v>2009</v>
      </c>
      <c r="Q4" s="5">
        <v>2010</v>
      </c>
      <c r="R4" s="5">
        <v>2011</v>
      </c>
      <c r="S4" s="4"/>
    </row>
    <row r="5" spans="1:19" s="6" customFormat="1">
      <c r="A5" s="7" t="s">
        <v>6</v>
      </c>
      <c r="B5" s="13">
        <v>383074</v>
      </c>
      <c r="C5" s="13">
        <v>420493</v>
      </c>
      <c r="D5" s="13">
        <v>427076</v>
      </c>
      <c r="E5" s="13">
        <v>482495</v>
      </c>
      <c r="F5" s="13">
        <v>426092</v>
      </c>
      <c r="G5" s="13">
        <v>431081</v>
      </c>
      <c r="H5" s="13">
        <v>458734</v>
      </c>
      <c r="I5" s="13">
        <v>501725</v>
      </c>
      <c r="J5" s="13">
        <v>596642</v>
      </c>
      <c r="K5" s="13">
        <v>646344</v>
      </c>
      <c r="L5" s="13">
        <v>700380</v>
      </c>
      <c r="M5" s="13">
        <v>790175</v>
      </c>
      <c r="N5" s="13">
        <v>848688</v>
      </c>
      <c r="O5" s="13">
        <v>978015</v>
      </c>
      <c r="P5" s="13">
        <v>940559</v>
      </c>
      <c r="Q5" s="13">
        <v>1129222</v>
      </c>
      <c r="R5" s="13">
        <v>1271524</v>
      </c>
      <c r="S5" s="7" t="s">
        <v>7</v>
      </c>
    </row>
    <row r="6" spans="1:19" s="6" customFormat="1">
      <c r="A6" s="8" t="s">
        <v>8</v>
      </c>
      <c r="B6" s="14">
        <v>301392</v>
      </c>
      <c r="C6" s="14">
        <v>335117</v>
      </c>
      <c r="D6" s="14">
        <v>335059</v>
      </c>
      <c r="E6" s="14">
        <v>377457</v>
      </c>
      <c r="F6" s="14">
        <v>321875</v>
      </c>
      <c r="G6" s="14">
        <v>312708</v>
      </c>
      <c r="H6" s="14">
        <v>347216</v>
      </c>
      <c r="I6" s="14">
        <v>393336</v>
      </c>
      <c r="J6" s="14">
        <v>486566</v>
      </c>
      <c r="K6" s="14">
        <v>538264</v>
      </c>
      <c r="L6" s="14">
        <v>594289</v>
      </c>
      <c r="M6" s="14">
        <v>681162</v>
      </c>
      <c r="N6" s="14">
        <v>750109</v>
      </c>
      <c r="O6" s="14">
        <v>881238</v>
      </c>
      <c r="P6" s="14">
        <v>839862</v>
      </c>
      <c r="Q6" s="14">
        <v>1027228</v>
      </c>
      <c r="R6" s="14">
        <v>1168409</v>
      </c>
      <c r="S6" s="8" t="s">
        <v>9</v>
      </c>
    </row>
    <row r="7" spans="1:19" s="6" customFormat="1">
      <c r="A7" s="9" t="s">
        <v>10</v>
      </c>
      <c r="B7" s="15">
        <v>81682</v>
      </c>
      <c r="C7" s="15">
        <v>85376</v>
      </c>
      <c r="D7" s="15">
        <v>92017</v>
      </c>
      <c r="E7" s="15">
        <v>105038</v>
      </c>
      <c r="F7" s="15">
        <v>104217</v>
      </c>
      <c r="G7" s="15">
        <v>118373</v>
      </c>
      <c r="H7" s="15">
        <v>111518</v>
      </c>
      <c r="I7" s="15">
        <v>108389</v>
      </c>
      <c r="J7" s="15">
        <v>110076</v>
      </c>
      <c r="K7" s="15">
        <v>108080</v>
      </c>
      <c r="L7" s="15">
        <v>106091</v>
      </c>
      <c r="M7" s="15">
        <v>109013</v>
      </c>
      <c r="N7" s="15">
        <v>98579</v>
      </c>
      <c r="O7" s="15">
        <v>96777</v>
      </c>
      <c r="P7" s="15">
        <v>100697</v>
      </c>
      <c r="Q7" s="15">
        <v>101994</v>
      </c>
      <c r="R7" s="15">
        <v>103115</v>
      </c>
      <c r="S7" s="9" t="s">
        <v>11</v>
      </c>
    </row>
    <row r="8" spans="1:19" s="6" customFormat="1">
      <c r="A8" s="10" t="s">
        <v>12</v>
      </c>
      <c r="B8" s="16">
        <v>3827534</v>
      </c>
      <c r="C8" s="16">
        <v>4210584</v>
      </c>
      <c r="D8" s="16">
        <v>4275035</v>
      </c>
      <c r="E8" s="16">
        <v>4210673</v>
      </c>
      <c r="F8" s="16">
        <v>4355380</v>
      </c>
      <c r="G8" s="16">
        <v>4628938</v>
      </c>
      <c r="H8" s="16">
        <v>4875398</v>
      </c>
      <c r="I8" s="16">
        <v>5257701</v>
      </c>
      <c r="J8" s="16">
        <v>5708933</v>
      </c>
      <c r="K8" s="16">
        <v>6297555</v>
      </c>
      <c r="L8" s="16">
        <v>6885947</v>
      </c>
      <c r="M8" s="16">
        <v>7575167</v>
      </c>
      <c r="N8" s="16">
        <v>8189087</v>
      </c>
      <c r="O8" s="16">
        <v>8681620</v>
      </c>
      <c r="P8" s="16">
        <v>8650163</v>
      </c>
      <c r="Q8" s="16">
        <v>9580592</v>
      </c>
      <c r="R8" s="16">
        <v>9848994</v>
      </c>
      <c r="S8" s="10" t="s">
        <v>13</v>
      </c>
    </row>
    <row r="9" spans="1:19" s="6" customFormat="1">
      <c r="A9" s="9" t="s">
        <v>14</v>
      </c>
      <c r="B9" s="15">
        <v>57619</v>
      </c>
      <c r="C9" s="15">
        <v>71625</v>
      </c>
      <c r="D9" s="15">
        <v>87969</v>
      </c>
      <c r="E9" s="15">
        <v>89464</v>
      </c>
      <c r="F9" s="15">
        <v>90725</v>
      </c>
      <c r="G9" s="15">
        <v>118757</v>
      </c>
      <c r="H9" s="15">
        <v>127962</v>
      </c>
      <c r="I9" s="15">
        <v>137027</v>
      </c>
      <c r="J9" s="15">
        <v>155304</v>
      </c>
      <c r="K9" s="15">
        <v>175486</v>
      </c>
      <c r="L9" s="15">
        <v>222124</v>
      </c>
      <c r="M9" s="15">
        <v>257607</v>
      </c>
      <c r="N9" s="15">
        <v>278906</v>
      </c>
      <c r="O9" s="15">
        <v>315185</v>
      </c>
      <c r="P9" s="15">
        <v>305700</v>
      </c>
      <c r="Q9" s="15">
        <v>339692</v>
      </c>
      <c r="R9" s="15">
        <v>366608</v>
      </c>
      <c r="S9" s="9" t="s">
        <v>15</v>
      </c>
    </row>
    <row r="10" spans="1:19" s="6" customFormat="1">
      <c r="A10" s="8" t="s">
        <v>16</v>
      </c>
      <c r="B10" s="14">
        <v>1116261</v>
      </c>
      <c r="C10" s="14">
        <v>1202541</v>
      </c>
      <c r="D10" s="14">
        <v>1258114</v>
      </c>
      <c r="E10" s="14">
        <v>1286392</v>
      </c>
      <c r="F10" s="14">
        <v>1359738</v>
      </c>
      <c r="G10" s="14">
        <v>1449598</v>
      </c>
      <c r="H10" s="14">
        <v>1498469</v>
      </c>
      <c r="I10" s="14">
        <v>1656826</v>
      </c>
      <c r="J10" s="14">
        <v>1880867</v>
      </c>
      <c r="K10" s="14">
        <v>2058746</v>
      </c>
      <c r="L10" s="14">
        <v>2268623</v>
      </c>
      <c r="M10" s="14">
        <v>2548507</v>
      </c>
      <c r="N10" s="14">
        <v>2790778</v>
      </c>
      <c r="O10" s="14">
        <v>2980979</v>
      </c>
      <c r="P10" s="14">
        <v>2859089</v>
      </c>
      <c r="Q10" s="14">
        <v>3358410</v>
      </c>
      <c r="R10" s="14">
        <v>3297910</v>
      </c>
      <c r="S10" s="8" t="s">
        <v>17</v>
      </c>
    </row>
    <row r="11" spans="1:19" s="6" customFormat="1">
      <c r="A11" s="9" t="s">
        <v>18</v>
      </c>
      <c r="B11" s="15">
        <v>102008</v>
      </c>
      <c r="C11" s="15">
        <v>107783</v>
      </c>
      <c r="D11" s="15">
        <v>119949</v>
      </c>
      <c r="E11" s="15">
        <v>143762</v>
      </c>
      <c r="F11" s="15">
        <v>131466</v>
      </c>
      <c r="G11" s="15">
        <v>147023</v>
      </c>
      <c r="H11" s="15">
        <v>167709</v>
      </c>
      <c r="I11" s="15">
        <v>176759</v>
      </c>
      <c r="J11" s="15">
        <v>192481</v>
      </c>
      <c r="K11" s="15">
        <v>213348</v>
      </c>
      <c r="L11" s="15">
        <v>222359</v>
      </c>
      <c r="M11" s="15">
        <v>241130</v>
      </c>
      <c r="N11" s="15">
        <v>249938</v>
      </c>
      <c r="O11" s="15">
        <v>265431</v>
      </c>
      <c r="P11" s="15">
        <v>282870</v>
      </c>
      <c r="Q11" s="15">
        <v>298675</v>
      </c>
      <c r="R11" s="15">
        <v>304693</v>
      </c>
      <c r="S11" s="9" t="s">
        <v>19</v>
      </c>
    </row>
    <row r="12" spans="1:19" s="6" customFormat="1">
      <c r="A12" s="8" t="s">
        <v>20</v>
      </c>
      <c r="B12" s="14">
        <v>306832</v>
      </c>
      <c r="C12" s="14">
        <v>349257</v>
      </c>
      <c r="D12" s="14">
        <v>266583</v>
      </c>
      <c r="E12" s="14">
        <v>186334</v>
      </c>
      <c r="F12" s="14">
        <v>168649</v>
      </c>
      <c r="G12" s="14">
        <v>152324</v>
      </c>
      <c r="H12" s="14">
        <v>155030</v>
      </c>
      <c r="I12" s="14">
        <v>166719</v>
      </c>
      <c r="J12" s="14">
        <v>175590</v>
      </c>
      <c r="K12" s="14">
        <v>197014</v>
      </c>
      <c r="L12" s="14">
        <v>226654</v>
      </c>
      <c r="M12" s="14">
        <v>245217</v>
      </c>
      <c r="N12" s="14">
        <v>263388</v>
      </c>
      <c r="O12" s="14">
        <v>266943</v>
      </c>
      <c r="P12" s="14">
        <v>271297</v>
      </c>
      <c r="Q12" s="14">
        <v>303008</v>
      </c>
      <c r="R12" s="14">
        <v>281877</v>
      </c>
      <c r="S12" s="8" t="s">
        <v>21</v>
      </c>
    </row>
    <row r="13" spans="1:19" s="6" customFormat="1" ht="60.75">
      <c r="A13" s="9" t="s">
        <v>22</v>
      </c>
      <c r="B13" s="15">
        <v>753232</v>
      </c>
      <c r="C13" s="15">
        <v>824633</v>
      </c>
      <c r="D13" s="15">
        <v>865332</v>
      </c>
      <c r="E13" s="15">
        <v>837736</v>
      </c>
      <c r="F13" s="15">
        <v>847694</v>
      </c>
      <c r="G13" s="15">
        <v>868316</v>
      </c>
      <c r="H13" s="15">
        <v>907578</v>
      </c>
      <c r="I13" s="15">
        <v>930231</v>
      </c>
      <c r="J13" s="15">
        <v>973733</v>
      </c>
      <c r="K13" s="15">
        <v>1057009</v>
      </c>
      <c r="L13" s="15">
        <v>1135238</v>
      </c>
      <c r="M13" s="15">
        <v>1219311</v>
      </c>
      <c r="N13" s="15">
        <v>1311135</v>
      </c>
      <c r="O13" s="15">
        <v>1388318</v>
      </c>
      <c r="P13" s="15">
        <v>1430697</v>
      </c>
      <c r="Q13" s="15">
        <v>1568885</v>
      </c>
      <c r="R13" s="15">
        <v>1630226</v>
      </c>
      <c r="S13" s="9" t="s">
        <v>23</v>
      </c>
    </row>
    <row r="14" spans="1:19" s="6" customFormat="1">
      <c r="A14" s="8" t="s">
        <v>24</v>
      </c>
      <c r="B14" s="14">
        <v>157883</v>
      </c>
      <c r="C14" s="14">
        <v>172939</v>
      </c>
      <c r="D14" s="14">
        <v>172184</v>
      </c>
      <c r="E14" s="14">
        <v>171053</v>
      </c>
      <c r="F14" s="14">
        <v>184937</v>
      </c>
      <c r="G14" s="14">
        <v>199020</v>
      </c>
      <c r="H14" s="14">
        <v>208187</v>
      </c>
      <c r="I14" s="14">
        <v>216850</v>
      </c>
      <c r="J14" s="14">
        <v>214444</v>
      </c>
      <c r="K14" s="14">
        <v>229937</v>
      </c>
      <c r="L14" s="14">
        <v>231321</v>
      </c>
      <c r="M14" s="14">
        <v>255239</v>
      </c>
      <c r="N14" s="14">
        <v>277778</v>
      </c>
      <c r="O14" s="14">
        <v>298874</v>
      </c>
      <c r="P14" s="14">
        <v>285537</v>
      </c>
      <c r="Q14" s="14">
        <v>311346</v>
      </c>
      <c r="R14" s="14">
        <v>338644</v>
      </c>
      <c r="S14" s="8" t="s">
        <v>25</v>
      </c>
    </row>
    <row r="15" spans="1:19" s="6" customFormat="1">
      <c r="A15" s="9" t="s">
        <v>26</v>
      </c>
      <c r="B15" s="15">
        <v>293886</v>
      </c>
      <c r="C15" s="15">
        <v>327344</v>
      </c>
      <c r="D15" s="15">
        <v>353411</v>
      </c>
      <c r="E15" s="15">
        <v>364363</v>
      </c>
      <c r="F15" s="15">
        <v>393556</v>
      </c>
      <c r="G15" s="15">
        <v>417876</v>
      </c>
      <c r="H15" s="15">
        <v>458788</v>
      </c>
      <c r="I15" s="15">
        <v>485062</v>
      </c>
      <c r="J15" s="15">
        <v>498007</v>
      </c>
      <c r="K15" s="15">
        <v>546587</v>
      </c>
      <c r="L15" s="15">
        <v>566820</v>
      </c>
      <c r="M15" s="15">
        <v>620610</v>
      </c>
      <c r="N15" s="15">
        <v>690709</v>
      </c>
      <c r="O15" s="15">
        <v>701781</v>
      </c>
      <c r="P15" s="15">
        <v>701195</v>
      </c>
      <c r="Q15" s="15">
        <v>734884</v>
      </c>
      <c r="R15" s="15">
        <v>743791</v>
      </c>
      <c r="S15" s="9" t="s">
        <v>27</v>
      </c>
    </row>
    <row r="16" spans="1:19" s="6" customFormat="1">
      <c r="A16" s="8" t="s">
        <v>28</v>
      </c>
      <c r="B16" s="14">
        <v>339151</v>
      </c>
      <c r="C16" s="14">
        <v>368592</v>
      </c>
      <c r="D16" s="14">
        <v>300640</v>
      </c>
      <c r="E16" s="14">
        <v>212373</v>
      </c>
      <c r="F16" s="14">
        <v>172131</v>
      </c>
      <c r="G16" s="14">
        <v>193228</v>
      </c>
      <c r="H16" s="14">
        <v>230994</v>
      </c>
      <c r="I16" s="14">
        <v>276628</v>
      </c>
      <c r="J16" s="14">
        <v>317150</v>
      </c>
      <c r="K16" s="14">
        <v>367364</v>
      </c>
      <c r="L16" s="14">
        <v>417155</v>
      </c>
      <c r="M16" s="14">
        <v>448643</v>
      </c>
      <c r="N16" s="14">
        <v>493043</v>
      </c>
      <c r="O16" s="14">
        <v>523609</v>
      </c>
      <c r="P16" s="14">
        <v>543844</v>
      </c>
      <c r="Q16" s="14">
        <v>561392</v>
      </c>
      <c r="R16" s="14">
        <v>640996</v>
      </c>
      <c r="S16" s="8" t="s">
        <v>29</v>
      </c>
    </row>
    <row r="17" spans="1:19" s="6" customFormat="1" ht="40.5">
      <c r="A17" s="9" t="s">
        <v>30</v>
      </c>
      <c r="B17" s="15">
        <v>203738</v>
      </c>
      <c r="C17" s="15">
        <v>237457</v>
      </c>
      <c r="D17" s="15">
        <v>258606</v>
      </c>
      <c r="E17" s="15">
        <v>280081</v>
      </c>
      <c r="F17" s="15">
        <v>330088</v>
      </c>
      <c r="G17" s="15">
        <v>375920</v>
      </c>
      <c r="H17" s="15">
        <v>379028</v>
      </c>
      <c r="I17" s="15">
        <v>425422</v>
      </c>
      <c r="J17" s="15">
        <v>468610</v>
      </c>
      <c r="K17" s="15">
        <v>515545</v>
      </c>
      <c r="L17" s="15">
        <v>563549</v>
      </c>
      <c r="M17" s="15">
        <v>620819</v>
      </c>
      <c r="N17" s="15">
        <v>642703</v>
      </c>
      <c r="O17" s="15">
        <v>667114</v>
      </c>
      <c r="P17" s="15">
        <v>642744</v>
      </c>
      <c r="Q17" s="15">
        <v>703633</v>
      </c>
      <c r="R17" s="15">
        <v>741957</v>
      </c>
      <c r="S17" s="9" t="s">
        <v>31</v>
      </c>
    </row>
    <row r="18" spans="1:19" s="6" customFormat="1" ht="40.5">
      <c r="A18" s="8" t="s">
        <v>32</v>
      </c>
      <c r="B18" s="14">
        <v>191880</v>
      </c>
      <c r="C18" s="14">
        <v>210201</v>
      </c>
      <c r="D18" s="14">
        <v>232547</v>
      </c>
      <c r="E18" s="14">
        <v>261278</v>
      </c>
      <c r="F18" s="14">
        <v>283147</v>
      </c>
      <c r="G18" s="14">
        <v>300002</v>
      </c>
      <c r="H18" s="14">
        <v>317382</v>
      </c>
      <c r="I18" s="14">
        <v>340609</v>
      </c>
      <c r="J18" s="14">
        <v>359819</v>
      </c>
      <c r="K18" s="14">
        <v>393384</v>
      </c>
      <c r="L18" s="14">
        <v>437976</v>
      </c>
      <c r="M18" s="14">
        <v>482560</v>
      </c>
      <c r="N18" s="14">
        <v>530042</v>
      </c>
      <c r="O18" s="14">
        <v>577397</v>
      </c>
      <c r="P18" s="14">
        <v>614852</v>
      </c>
      <c r="Q18" s="14">
        <v>652464</v>
      </c>
      <c r="R18" s="14">
        <v>703436</v>
      </c>
      <c r="S18" s="8" t="s">
        <v>33</v>
      </c>
    </row>
    <row r="19" spans="1:19" s="6" customFormat="1">
      <c r="A19" s="9" t="s">
        <v>34</v>
      </c>
      <c r="B19" s="15">
        <v>145750</v>
      </c>
      <c r="C19" s="15">
        <v>158606</v>
      </c>
      <c r="D19" s="15">
        <v>173476</v>
      </c>
      <c r="E19" s="15">
        <v>192428</v>
      </c>
      <c r="F19" s="15">
        <v>196427</v>
      </c>
      <c r="G19" s="15">
        <v>203391</v>
      </c>
      <c r="H19" s="15">
        <v>209594</v>
      </c>
      <c r="I19" s="15">
        <v>214705</v>
      </c>
      <c r="J19" s="15">
        <v>227612</v>
      </c>
      <c r="K19" s="15">
        <v>261662</v>
      </c>
      <c r="L19" s="15">
        <v>289227</v>
      </c>
      <c r="M19" s="15">
        <v>319071</v>
      </c>
      <c r="N19" s="15">
        <v>349617</v>
      </c>
      <c r="O19" s="15">
        <v>372103</v>
      </c>
      <c r="P19" s="15">
        <v>391702</v>
      </c>
      <c r="Q19" s="15">
        <v>410474</v>
      </c>
      <c r="R19" s="15">
        <v>435803</v>
      </c>
      <c r="S19" s="9" t="s">
        <v>35</v>
      </c>
    </row>
    <row r="20" spans="1:19" s="6" customFormat="1">
      <c r="A20" s="8" t="s">
        <v>36</v>
      </c>
      <c r="B20" s="14">
        <v>53646</v>
      </c>
      <c r="C20" s="14">
        <v>61103</v>
      </c>
      <c r="D20" s="14">
        <v>63838</v>
      </c>
      <c r="E20" s="14">
        <v>68309</v>
      </c>
      <c r="F20" s="14">
        <v>74385</v>
      </c>
      <c r="G20" s="14">
        <v>78157</v>
      </c>
      <c r="H20" s="14">
        <v>84985</v>
      </c>
      <c r="I20" s="14">
        <v>95690</v>
      </c>
      <c r="J20" s="14">
        <v>98963</v>
      </c>
      <c r="K20" s="14">
        <v>114850</v>
      </c>
      <c r="L20" s="14">
        <v>125326</v>
      </c>
      <c r="M20" s="14">
        <v>135858</v>
      </c>
      <c r="N20" s="14">
        <v>143781</v>
      </c>
      <c r="O20" s="14">
        <v>149829</v>
      </c>
      <c r="P20" s="14">
        <v>152178</v>
      </c>
      <c r="Q20" s="14">
        <v>156987</v>
      </c>
      <c r="R20" s="14">
        <v>166112</v>
      </c>
      <c r="S20" s="8" t="s">
        <v>37</v>
      </c>
    </row>
    <row r="21" spans="1:19" s="6" customFormat="1" ht="40.5">
      <c r="A21" s="9" t="s">
        <v>38</v>
      </c>
      <c r="B21" s="15">
        <v>99848</v>
      </c>
      <c r="C21" s="15">
        <v>112340</v>
      </c>
      <c r="D21" s="15">
        <v>115736</v>
      </c>
      <c r="E21" s="15">
        <v>110124</v>
      </c>
      <c r="F21" s="15">
        <v>115517</v>
      </c>
      <c r="G21" s="15">
        <v>118298</v>
      </c>
      <c r="H21" s="15">
        <v>122396</v>
      </c>
      <c r="I21" s="15">
        <v>127718</v>
      </c>
      <c r="J21" s="15">
        <v>138531</v>
      </c>
      <c r="K21" s="15">
        <v>158401</v>
      </c>
      <c r="L21" s="15">
        <v>171043</v>
      </c>
      <c r="M21" s="15">
        <v>171857</v>
      </c>
      <c r="N21" s="15">
        <v>158057</v>
      </c>
      <c r="O21" s="15">
        <v>164375</v>
      </c>
      <c r="P21" s="15">
        <v>158323</v>
      </c>
      <c r="Q21" s="15">
        <v>170593</v>
      </c>
      <c r="R21" s="15">
        <v>186207</v>
      </c>
      <c r="S21" s="9" t="s">
        <v>39</v>
      </c>
    </row>
    <row r="22" spans="1:19" s="6" customFormat="1">
      <c r="A22" s="8" t="s">
        <v>40</v>
      </c>
      <c r="B22" s="14">
        <v>5800</v>
      </c>
      <c r="C22" s="14">
        <v>6163</v>
      </c>
      <c r="D22" s="14">
        <v>6650</v>
      </c>
      <c r="E22" s="14">
        <v>6976</v>
      </c>
      <c r="F22" s="14">
        <v>6920</v>
      </c>
      <c r="G22" s="14">
        <v>7028</v>
      </c>
      <c r="H22" s="14">
        <v>7296</v>
      </c>
      <c r="I22" s="14">
        <v>7455</v>
      </c>
      <c r="J22" s="14">
        <v>7822</v>
      </c>
      <c r="K22" s="14">
        <v>8222</v>
      </c>
      <c r="L22" s="14">
        <v>8532</v>
      </c>
      <c r="M22" s="14">
        <v>8738</v>
      </c>
      <c r="N22" s="14">
        <v>9212</v>
      </c>
      <c r="O22" s="14">
        <v>9682</v>
      </c>
      <c r="P22" s="14">
        <v>10135</v>
      </c>
      <c r="Q22" s="14">
        <v>10149</v>
      </c>
      <c r="R22" s="14">
        <v>10734</v>
      </c>
      <c r="S22" s="8" t="s">
        <v>41</v>
      </c>
    </row>
    <row r="23" spans="1:19" s="6" customFormat="1">
      <c r="A23" s="19" t="s">
        <v>42</v>
      </c>
      <c r="B23" s="20">
        <f t="shared" ref="B23:R23" si="0">SUM(B5:B22)-B5-B8</f>
        <v>4210608</v>
      </c>
      <c r="C23" s="20">
        <f t="shared" si="0"/>
        <v>4631077</v>
      </c>
      <c r="D23" s="20">
        <f t="shared" si="0"/>
        <v>4702111</v>
      </c>
      <c r="E23" s="20">
        <f t="shared" si="0"/>
        <v>4693168</v>
      </c>
      <c r="F23" s="20">
        <f t="shared" si="0"/>
        <v>4781472</v>
      </c>
      <c r="G23" s="20">
        <f t="shared" si="0"/>
        <v>5060019</v>
      </c>
      <c r="H23" s="20">
        <f t="shared" si="0"/>
        <v>5334132</v>
      </c>
      <c r="I23" s="20">
        <f t="shared" si="0"/>
        <v>5759426</v>
      </c>
      <c r="J23" s="20">
        <f t="shared" si="0"/>
        <v>6305575</v>
      </c>
      <c r="K23" s="20">
        <f t="shared" si="0"/>
        <v>6943899</v>
      </c>
      <c r="L23" s="20">
        <f t="shared" si="0"/>
        <v>7586327</v>
      </c>
      <c r="M23" s="20">
        <f t="shared" si="0"/>
        <v>8365342</v>
      </c>
      <c r="N23" s="20">
        <f t="shared" si="0"/>
        <v>9037775</v>
      </c>
      <c r="O23" s="20">
        <f t="shared" si="0"/>
        <v>9659635</v>
      </c>
      <c r="P23" s="20">
        <f t="shared" si="0"/>
        <v>9590722</v>
      </c>
      <c r="Q23" s="20">
        <f t="shared" si="0"/>
        <v>10709814</v>
      </c>
      <c r="R23" s="20">
        <f t="shared" si="0"/>
        <v>11120518</v>
      </c>
      <c r="S23" s="19" t="s">
        <v>45</v>
      </c>
    </row>
    <row r="24" spans="1:19" s="6" customFormat="1">
      <c r="A24" s="11" t="s">
        <v>43</v>
      </c>
      <c r="B24" s="17">
        <f t="shared" ref="B24:R24" si="1">(SUM(B5:B22)-B5-B8)*1000/B25</f>
        <v>70884.463224524836</v>
      </c>
      <c r="C24" s="17">
        <f t="shared" si="1"/>
        <v>77180.757628785228</v>
      </c>
      <c r="D24" s="17">
        <f t="shared" si="1"/>
        <v>77590.030032012146</v>
      </c>
      <c r="E24" s="17">
        <f t="shared" si="1"/>
        <v>76684.498619303602</v>
      </c>
      <c r="F24" s="17">
        <f t="shared" si="1"/>
        <v>77362.586156683814</v>
      </c>
      <c r="G24" s="17">
        <f t="shared" si="1"/>
        <v>81303.730959573237</v>
      </c>
      <c r="H24" s="17">
        <f t="shared" si="1"/>
        <v>84889.744732319057</v>
      </c>
      <c r="I24" s="17">
        <f t="shared" si="1"/>
        <v>90815.465396805375</v>
      </c>
      <c r="J24" s="17">
        <f t="shared" si="1"/>
        <v>98552.327217029786</v>
      </c>
      <c r="K24" s="17">
        <f t="shared" si="1"/>
        <v>107605.63140196184</v>
      </c>
      <c r="L24" s="17">
        <f t="shared" si="1"/>
        <v>116535.23095592867</v>
      </c>
      <c r="M24" s="17">
        <f t="shared" si="1"/>
        <v>127571.01900143349</v>
      </c>
      <c r="N24" s="17">
        <f t="shared" si="1"/>
        <v>136850.97136627245</v>
      </c>
      <c r="O24" s="17">
        <f t="shared" si="1"/>
        <v>145296.99768358353</v>
      </c>
      <c r="P24" s="17">
        <f t="shared" si="1"/>
        <v>143352.64487392193</v>
      </c>
      <c r="Q24" s="17">
        <f t="shared" si="1"/>
        <v>159104.69003015762</v>
      </c>
      <c r="R24" s="17">
        <f t="shared" si="1"/>
        <v>164512.00497063479</v>
      </c>
      <c r="S24" s="11" t="s">
        <v>46</v>
      </c>
    </row>
    <row r="25" spans="1:19" s="6" customFormat="1">
      <c r="A25" s="12" t="s">
        <v>44</v>
      </c>
      <c r="B25" s="18">
        <v>59401</v>
      </c>
      <c r="C25" s="18">
        <v>60003</v>
      </c>
      <c r="D25" s="18">
        <v>60602</v>
      </c>
      <c r="E25" s="18">
        <v>61201</v>
      </c>
      <c r="F25" s="18">
        <v>61806</v>
      </c>
      <c r="G25" s="18">
        <v>62236</v>
      </c>
      <c r="H25" s="18">
        <v>62836</v>
      </c>
      <c r="I25" s="18">
        <v>63419</v>
      </c>
      <c r="J25" s="18">
        <v>63982</v>
      </c>
      <c r="K25" s="18">
        <v>64531</v>
      </c>
      <c r="L25" s="18">
        <v>65099</v>
      </c>
      <c r="M25" s="18">
        <v>65574</v>
      </c>
      <c r="N25" s="18">
        <v>66041</v>
      </c>
      <c r="O25" s="18">
        <v>66482</v>
      </c>
      <c r="P25" s="18">
        <v>66903</v>
      </c>
      <c r="Q25" s="18">
        <v>67313</v>
      </c>
      <c r="R25" s="18">
        <v>67597</v>
      </c>
      <c r="S25" s="12" t="s">
        <v>47</v>
      </c>
    </row>
    <row r="26" spans="1:19" s="29" customFormat="1"/>
    <row r="27" spans="1:19" s="29" customFormat="1"/>
    <row r="28" spans="1:19" s="29" customFormat="1">
      <c r="A28" s="1" t="s">
        <v>74</v>
      </c>
      <c r="S28" s="31" t="s">
        <v>49</v>
      </c>
    </row>
    <row r="29" spans="1:19" s="29" customFormat="1">
      <c r="A29" s="2"/>
    </row>
    <row r="30" spans="1:19" s="29" customFormat="1">
      <c r="A30" s="1" t="s">
        <v>73</v>
      </c>
      <c r="I30" s="31" t="s">
        <v>3</v>
      </c>
      <c r="J30" s="30" t="s">
        <v>4</v>
      </c>
      <c r="S30" s="31" t="s">
        <v>75</v>
      </c>
    </row>
    <row r="31" spans="1:19">
      <c r="A31" s="4"/>
      <c r="B31" s="5">
        <v>1995</v>
      </c>
      <c r="C31" s="5">
        <v>1996</v>
      </c>
      <c r="D31" s="5">
        <v>1997</v>
      </c>
      <c r="E31" s="5">
        <v>1998</v>
      </c>
      <c r="F31" s="5">
        <v>1999</v>
      </c>
      <c r="G31" s="5">
        <v>2000</v>
      </c>
      <c r="H31" s="5">
        <v>2001</v>
      </c>
      <c r="I31" s="5">
        <v>2002</v>
      </c>
      <c r="J31" s="5">
        <v>2003</v>
      </c>
      <c r="K31" s="5">
        <v>2004</v>
      </c>
      <c r="L31" s="5">
        <v>2005</v>
      </c>
      <c r="M31" s="5">
        <v>2006</v>
      </c>
      <c r="N31" s="5">
        <v>2007</v>
      </c>
      <c r="O31" s="5">
        <v>2008</v>
      </c>
      <c r="P31" s="5">
        <v>2009</v>
      </c>
      <c r="Q31" s="5">
        <v>2010</v>
      </c>
      <c r="R31" s="5">
        <v>2011</v>
      </c>
      <c r="S31" s="4"/>
    </row>
    <row r="32" spans="1:19" s="6" customFormat="1">
      <c r="A32" s="7" t="s">
        <v>6</v>
      </c>
      <c r="B32" s="13">
        <v>411517</v>
      </c>
      <c r="C32" s="13">
        <v>433293</v>
      </c>
      <c r="D32" s="13">
        <v>431221</v>
      </c>
      <c r="E32" s="13">
        <v>434225</v>
      </c>
      <c r="F32" s="13">
        <v>455162</v>
      </c>
      <c r="G32" s="13">
        <v>486114</v>
      </c>
      <c r="H32" s="13">
        <v>501105</v>
      </c>
      <c r="I32" s="13">
        <v>501725</v>
      </c>
      <c r="J32" s="13">
        <v>561653</v>
      </c>
      <c r="K32" s="13">
        <v>555414</v>
      </c>
      <c r="L32" s="13">
        <v>555128</v>
      </c>
      <c r="M32" s="13">
        <v>576952</v>
      </c>
      <c r="N32" s="13">
        <v>587889</v>
      </c>
      <c r="O32" s="13">
        <v>605130</v>
      </c>
      <c r="P32" s="13">
        <v>597365</v>
      </c>
      <c r="Q32" s="13">
        <v>592834</v>
      </c>
      <c r="R32" s="13">
        <v>627248</v>
      </c>
      <c r="S32" s="7" t="s">
        <v>7</v>
      </c>
    </row>
    <row r="33" spans="1:19" s="6" customFormat="1">
      <c r="A33" s="8" t="s">
        <v>8</v>
      </c>
      <c r="B33" s="14">
        <v>305199</v>
      </c>
      <c r="C33" s="14">
        <v>327442</v>
      </c>
      <c r="D33" s="14">
        <v>329473</v>
      </c>
      <c r="E33" s="14">
        <v>330337</v>
      </c>
      <c r="F33" s="14">
        <v>347038</v>
      </c>
      <c r="G33" s="14">
        <v>373308</v>
      </c>
      <c r="H33" s="14">
        <v>392692</v>
      </c>
      <c r="I33" s="14">
        <v>393336</v>
      </c>
      <c r="J33" s="14">
        <v>441553</v>
      </c>
      <c r="K33" s="14">
        <v>430957</v>
      </c>
      <c r="L33" s="14">
        <v>426788</v>
      </c>
      <c r="M33" s="14">
        <v>439170</v>
      </c>
      <c r="N33" s="14">
        <v>450433</v>
      </c>
      <c r="O33" s="14">
        <v>462131</v>
      </c>
      <c r="P33" s="14">
        <v>456334</v>
      </c>
      <c r="Q33" s="14">
        <v>452132</v>
      </c>
      <c r="R33" s="14">
        <v>480579</v>
      </c>
      <c r="S33" s="8" t="s">
        <v>9</v>
      </c>
    </row>
    <row r="34" spans="1:19" s="6" customFormat="1">
      <c r="A34" s="9" t="s">
        <v>10</v>
      </c>
      <c r="B34" s="15">
        <v>107353</v>
      </c>
      <c r="C34" s="15">
        <v>105126</v>
      </c>
      <c r="D34" s="15">
        <v>100090</v>
      </c>
      <c r="E34" s="15">
        <v>102372</v>
      </c>
      <c r="F34" s="15">
        <v>106447</v>
      </c>
      <c r="G34" s="15">
        <v>111154</v>
      </c>
      <c r="H34" s="15">
        <v>108391</v>
      </c>
      <c r="I34" s="15">
        <v>108389</v>
      </c>
      <c r="J34" s="15">
        <v>120100</v>
      </c>
      <c r="K34" s="15">
        <v>125607</v>
      </c>
      <c r="L34" s="15">
        <v>131273</v>
      </c>
      <c r="M34" s="15">
        <v>144008</v>
      </c>
      <c r="N34" s="15">
        <v>140720</v>
      </c>
      <c r="O34" s="15">
        <v>148439</v>
      </c>
      <c r="P34" s="15">
        <v>146146</v>
      </c>
      <c r="Q34" s="15">
        <v>147015</v>
      </c>
      <c r="R34" s="15">
        <v>148343</v>
      </c>
      <c r="S34" s="9" t="s">
        <v>11</v>
      </c>
    </row>
    <row r="35" spans="1:19" s="6" customFormat="1">
      <c r="A35" s="10" t="s">
        <v>12</v>
      </c>
      <c r="B35" s="16">
        <v>4653291</v>
      </c>
      <c r="C35" s="16">
        <v>4918584</v>
      </c>
      <c r="D35" s="16">
        <v>4771668</v>
      </c>
      <c r="E35" s="16">
        <v>4366828</v>
      </c>
      <c r="F35" s="16">
        <v>4565732</v>
      </c>
      <c r="G35" s="16">
        <v>4759063</v>
      </c>
      <c r="H35" s="16">
        <v>4924733</v>
      </c>
      <c r="I35" s="16">
        <v>5257701</v>
      </c>
      <c r="J35" s="16">
        <v>5611075</v>
      </c>
      <c r="K35" s="16">
        <v>6009324</v>
      </c>
      <c r="L35" s="16">
        <v>6286291</v>
      </c>
      <c r="M35" s="16">
        <v>6603147</v>
      </c>
      <c r="N35" s="16">
        <v>6987168</v>
      </c>
      <c r="O35" s="16">
        <v>7094656</v>
      </c>
      <c r="P35" s="16">
        <v>7033277</v>
      </c>
      <c r="Q35" s="16">
        <v>7611027</v>
      </c>
      <c r="R35" s="16">
        <v>7588090</v>
      </c>
      <c r="S35" s="10" t="s">
        <v>13</v>
      </c>
    </row>
    <row r="36" spans="1:19" s="6" customFormat="1">
      <c r="A36" s="9" t="s">
        <v>14</v>
      </c>
      <c r="B36" s="15">
        <v>97314</v>
      </c>
      <c r="C36" s="15">
        <v>113693</v>
      </c>
      <c r="D36" s="15">
        <v>120737</v>
      </c>
      <c r="E36" s="15">
        <v>112664</v>
      </c>
      <c r="F36" s="15">
        <v>120570</v>
      </c>
      <c r="G36" s="15">
        <v>126374</v>
      </c>
      <c r="H36" s="15">
        <v>126560</v>
      </c>
      <c r="I36" s="15">
        <v>137027</v>
      </c>
      <c r="J36" s="15">
        <v>149510</v>
      </c>
      <c r="K36" s="15">
        <v>153474</v>
      </c>
      <c r="L36" s="15">
        <v>172119</v>
      </c>
      <c r="M36" s="15">
        <v>181928</v>
      </c>
      <c r="N36" s="15">
        <v>189205</v>
      </c>
      <c r="O36" s="15">
        <v>197713</v>
      </c>
      <c r="P36" s="15">
        <v>197870</v>
      </c>
      <c r="Q36" s="15">
        <v>208524</v>
      </c>
      <c r="R36" s="15">
        <v>200786</v>
      </c>
      <c r="S36" s="9" t="s">
        <v>15</v>
      </c>
    </row>
    <row r="37" spans="1:19" s="6" customFormat="1">
      <c r="A37" s="8" t="s">
        <v>16</v>
      </c>
      <c r="B37" s="14">
        <v>1347389</v>
      </c>
      <c r="C37" s="14">
        <v>1424294</v>
      </c>
      <c r="D37" s="14">
        <v>1436708</v>
      </c>
      <c r="E37" s="14">
        <v>1316275</v>
      </c>
      <c r="F37" s="14">
        <v>1445354</v>
      </c>
      <c r="G37" s="14">
        <v>1493237</v>
      </c>
      <c r="H37" s="14">
        <v>1522485</v>
      </c>
      <c r="I37" s="14">
        <v>1656826</v>
      </c>
      <c r="J37" s="14">
        <v>1825098</v>
      </c>
      <c r="K37" s="14">
        <v>1961198</v>
      </c>
      <c r="L37" s="14">
        <v>2043792</v>
      </c>
      <c r="M37" s="14">
        <v>2158456</v>
      </c>
      <c r="N37" s="14">
        <v>2314548</v>
      </c>
      <c r="O37" s="14">
        <v>2369826</v>
      </c>
      <c r="P37" s="14">
        <v>2290053</v>
      </c>
      <c r="Q37" s="14">
        <v>2550477</v>
      </c>
      <c r="R37" s="14">
        <v>2427172</v>
      </c>
      <c r="S37" s="8" t="s">
        <v>17</v>
      </c>
    </row>
    <row r="38" spans="1:19" s="6" customFormat="1">
      <c r="A38" s="9" t="s">
        <v>18</v>
      </c>
      <c r="B38" s="15">
        <v>118437</v>
      </c>
      <c r="C38" s="15">
        <v>125846</v>
      </c>
      <c r="D38" s="15">
        <v>134797</v>
      </c>
      <c r="E38" s="15">
        <v>136576</v>
      </c>
      <c r="F38" s="15">
        <v>136220</v>
      </c>
      <c r="G38" s="15">
        <v>150909</v>
      </c>
      <c r="H38" s="15">
        <v>165246</v>
      </c>
      <c r="I38" s="15">
        <v>176759</v>
      </c>
      <c r="J38" s="15">
        <v>184445</v>
      </c>
      <c r="K38" s="15">
        <v>198261</v>
      </c>
      <c r="L38" s="15">
        <v>208130</v>
      </c>
      <c r="M38" s="15">
        <v>215875</v>
      </c>
      <c r="N38" s="15">
        <v>227777</v>
      </c>
      <c r="O38" s="15">
        <v>239768</v>
      </c>
      <c r="P38" s="15">
        <v>248811</v>
      </c>
      <c r="Q38" s="15">
        <v>265225</v>
      </c>
      <c r="R38" s="15">
        <v>268837</v>
      </c>
      <c r="S38" s="9" t="s">
        <v>19</v>
      </c>
    </row>
    <row r="39" spans="1:19" s="6" customFormat="1">
      <c r="A39" s="8" t="s">
        <v>20</v>
      </c>
      <c r="B39" s="14">
        <v>373024</v>
      </c>
      <c r="C39" s="14">
        <v>402777</v>
      </c>
      <c r="D39" s="14">
        <v>290873</v>
      </c>
      <c r="E39" s="14">
        <v>193975</v>
      </c>
      <c r="F39" s="14">
        <v>175443</v>
      </c>
      <c r="G39" s="14">
        <v>156969</v>
      </c>
      <c r="H39" s="14">
        <v>157839</v>
      </c>
      <c r="I39" s="14">
        <v>166719</v>
      </c>
      <c r="J39" s="14">
        <v>171650</v>
      </c>
      <c r="K39" s="14">
        <v>185576</v>
      </c>
      <c r="L39" s="14">
        <v>204072</v>
      </c>
      <c r="M39" s="14">
        <v>206506</v>
      </c>
      <c r="N39" s="14">
        <v>214638</v>
      </c>
      <c r="O39" s="14">
        <v>203211</v>
      </c>
      <c r="P39" s="14">
        <v>210460</v>
      </c>
      <c r="Q39" s="14">
        <v>228479</v>
      </c>
      <c r="R39" s="14">
        <v>202808</v>
      </c>
      <c r="S39" s="8" t="s">
        <v>21</v>
      </c>
    </row>
    <row r="40" spans="1:19" s="6" customFormat="1" ht="60.75">
      <c r="A40" s="9" t="s">
        <v>22</v>
      </c>
      <c r="B40" s="15">
        <v>971585</v>
      </c>
      <c r="C40" s="15">
        <v>994699</v>
      </c>
      <c r="D40" s="15">
        <v>970914</v>
      </c>
      <c r="E40" s="15">
        <v>862664</v>
      </c>
      <c r="F40" s="15">
        <v>870163</v>
      </c>
      <c r="G40" s="15">
        <v>888102</v>
      </c>
      <c r="H40" s="15">
        <v>913904</v>
      </c>
      <c r="I40" s="15">
        <v>930231</v>
      </c>
      <c r="J40" s="15">
        <v>974959</v>
      </c>
      <c r="K40" s="15">
        <v>1023604</v>
      </c>
      <c r="L40" s="15">
        <v>1044066</v>
      </c>
      <c r="M40" s="15">
        <v>1098399</v>
      </c>
      <c r="N40" s="15">
        <v>1175741</v>
      </c>
      <c r="O40" s="15">
        <v>1175930</v>
      </c>
      <c r="P40" s="15">
        <v>1145916</v>
      </c>
      <c r="Q40" s="15">
        <v>1248504</v>
      </c>
      <c r="R40" s="15">
        <v>1243690</v>
      </c>
      <c r="S40" s="9" t="s">
        <v>23</v>
      </c>
    </row>
    <row r="41" spans="1:19" s="6" customFormat="1">
      <c r="A41" s="8" t="s">
        <v>24</v>
      </c>
      <c r="B41" s="14">
        <v>181267</v>
      </c>
      <c r="C41" s="14">
        <v>183919</v>
      </c>
      <c r="D41" s="14">
        <v>182266</v>
      </c>
      <c r="E41" s="14">
        <v>186366</v>
      </c>
      <c r="F41" s="14">
        <v>190361</v>
      </c>
      <c r="G41" s="14">
        <v>203591</v>
      </c>
      <c r="H41" s="14">
        <v>213730</v>
      </c>
      <c r="I41" s="14">
        <v>216850</v>
      </c>
      <c r="J41" s="14">
        <v>215205</v>
      </c>
      <c r="K41" s="14">
        <v>233467</v>
      </c>
      <c r="L41" s="14">
        <v>235082</v>
      </c>
      <c r="M41" s="14">
        <v>257526</v>
      </c>
      <c r="N41" s="14">
        <v>267370</v>
      </c>
      <c r="O41" s="14">
        <v>278602</v>
      </c>
      <c r="P41" s="14">
        <v>273969</v>
      </c>
      <c r="Q41" s="14">
        <v>299012</v>
      </c>
      <c r="R41" s="14">
        <v>325219</v>
      </c>
      <c r="S41" s="8" t="s">
        <v>25</v>
      </c>
    </row>
    <row r="42" spans="1:19" s="6" customFormat="1">
      <c r="A42" s="9" t="s">
        <v>26</v>
      </c>
      <c r="B42" s="15">
        <v>313829</v>
      </c>
      <c r="C42" s="15">
        <v>345233</v>
      </c>
      <c r="D42" s="15">
        <v>359035</v>
      </c>
      <c r="E42" s="15">
        <v>349736</v>
      </c>
      <c r="F42" s="15">
        <v>381730</v>
      </c>
      <c r="G42" s="15">
        <v>413224</v>
      </c>
      <c r="H42" s="15">
        <v>450112</v>
      </c>
      <c r="I42" s="15">
        <v>485062</v>
      </c>
      <c r="J42" s="15">
        <v>494786</v>
      </c>
      <c r="K42" s="15">
        <v>550355</v>
      </c>
      <c r="L42" s="15">
        <v>576979</v>
      </c>
      <c r="M42" s="15">
        <v>627091</v>
      </c>
      <c r="N42" s="15">
        <v>680442</v>
      </c>
      <c r="O42" s="15">
        <v>690327</v>
      </c>
      <c r="P42" s="15">
        <v>681404</v>
      </c>
      <c r="Q42" s="15">
        <v>727923</v>
      </c>
      <c r="R42" s="15">
        <v>745231</v>
      </c>
      <c r="S42" s="9" t="s">
        <v>27</v>
      </c>
    </row>
    <row r="43" spans="1:19" s="6" customFormat="1">
      <c r="A43" s="8" t="s">
        <v>28</v>
      </c>
      <c r="B43" s="14">
        <v>491456</v>
      </c>
      <c r="C43" s="14">
        <v>504267</v>
      </c>
      <c r="D43" s="14">
        <v>389532</v>
      </c>
      <c r="E43" s="14">
        <v>254532</v>
      </c>
      <c r="F43" s="14">
        <v>205871</v>
      </c>
      <c r="G43" s="14">
        <v>227323</v>
      </c>
      <c r="H43" s="14">
        <v>245320</v>
      </c>
      <c r="I43" s="14">
        <v>276628</v>
      </c>
      <c r="J43" s="14">
        <v>308513</v>
      </c>
      <c r="K43" s="14">
        <v>328354</v>
      </c>
      <c r="L43" s="14">
        <v>346425</v>
      </c>
      <c r="M43" s="14">
        <v>344562</v>
      </c>
      <c r="N43" s="14">
        <v>355304</v>
      </c>
      <c r="O43" s="14">
        <v>352661</v>
      </c>
      <c r="P43" s="14">
        <v>385861</v>
      </c>
      <c r="Q43" s="14">
        <v>402271</v>
      </c>
      <c r="R43" s="14">
        <v>431073</v>
      </c>
      <c r="S43" s="8" t="s">
        <v>29</v>
      </c>
    </row>
    <row r="44" spans="1:19" s="6" customFormat="1" ht="40.5">
      <c r="A44" s="9" t="s">
        <v>30</v>
      </c>
      <c r="B44" s="15">
        <v>219005</v>
      </c>
      <c r="C44" s="15">
        <v>243897</v>
      </c>
      <c r="D44" s="15">
        <v>258707</v>
      </c>
      <c r="E44" s="15">
        <v>273627</v>
      </c>
      <c r="F44" s="15">
        <v>322364</v>
      </c>
      <c r="G44" s="15">
        <v>365251</v>
      </c>
      <c r="H44" s="15">
        <v>374834</v>
      </c>
      <c r="I44" s="15">
        <v>425422</v>
      </c>
      <c r="J44" s="15">
        <v>473032</v>
      </c>
      <c r="K44" s="15">
        <v>523500</v>
      </c>
      <c r="L44" s="15">
        <v>562073</v>
      </c>
      <c r="M44" s="15">
        <v>607007</v>
      </c>
      <c r="N44" s="15">
        <v>626091</v>
      </c>
      <c r="O44" s="15">
        <v>633103</v>
      </c>
      <c r="P44" s="15">
        <v>604962</v>
      </c>
      <c r="Q44" s="15">
        <v>646969</v>
      </c>
      <c r="R44" s="15">
        <v>671886</v>
      </c>
      <c r="S44" s="9" t="s">
        <v>31</v>
      </c>
    </row>
    <row r="45" spans="1:19" s="6" customFormat="1" ht="40.5">
      <c r="A45" s="8" t="s">
        <v>32</v>
      </c>
      <c r="B45" s="14">
        <v>228941</v>
      </c>
      <c r="C45" s="14">
        <v>244364</v>
      </c>
      <c r="D45" s="14">
        <v>263795</v>
      </c>
      <c r="E45" s="14">
        <v>288167</v>
      </c>
      <c r="F45" s="14">
        <v>305569</v>
      </c>
      <c r="G45" s="14">
        <v>314188</v>
      </c>
      <c r="H45" s="14">
        <v>324329</v>
      </c>
      <c r="I45" s="14">
        <v>340609</v>
      </c>
      <c r="J45" s="14">
        <v>349903</v>
      </c>
      <c r="K45" s="14">
        <v>350771</v>
      </c>
      <c r="L45" s="14">
        <v>368577</v>
      </c>
      <c r="M45" s="14">
        <v>379416</v>
      </c>
      <c r="N45" s="14">
        <v>408396</v>
      </c>
      <c r="O45" s="14">
        <v>422282</v>
      </c>
      <c r="P45" s="14">
        <v>444410</v>
      </c>
      <c r="Q45" s="14">
        <v>465349</v>
      </c>
      <c r="R45" s="14">
        <v>495997</v>
      </c>
      <c r="S45" s="8" t="s">
        <v>33</v>
      </c>
    </row>
    <row r="46" spans="1:19" s="6" customFormat="1">
      <c r="A46" s="9" t="s">
        <v>34</v>
      </c>
      <c r="B46" s="15">
        <v>174633</v>
      </c>
      <c r="C46" s="15">
        <v>181834</v>
      </c>
      <c r="D46" s="15">
        <v>192929</v>
      </c>
      <c r="E46" s="15">
        <v>209879</v>
      </c>
      <c r="F46" s="15">
        <v>209317</v>
      </c>
      <c r="G46" s="15">
        <v>211449</v>
      </c>
      <c r="H46" s="15">
        <v>213538</v>
      </c>
      <c r="I46" s="15">
        <v>214705</v>
      </c>
      <c r="J46" s="15">
        <v>222760</v>
      </c>
      <c r="K46" s="15">
        <v>234358</v>
      </c>
      <c r="L46" s="15">
        <v>244835</v>
      </c>
      <c r="M46" s="15">
        <v>252813</v>
      </c>
      <c r="N46" s="15">
        <v>263993</v>
      </c>
      <c r="O46" s="15">
        <v>265666</v>
      </c>
      <c r="P46" s="15">
        <v>272525</v>
      </c>
      <c r="Q46" s="15">
        <v>283873</v>
      </c>
      <c r="R46" s="15">
        <v>288483</v>
      </c>
      <c r="S46" s="9" t="s">
        <v>35</v>
      </c>
    </row>
    <row r="47" spans="1:19" s="6" customFormat="1">
      <c r="A47" s="8" t="s">
        <v>36</v>
      </c>
      <c r="B47" s="14">
        <v>60780</v>
      </c>
      <c r="C47" s="14">
        <v>68451</v>
      </c>
      <c r="D47" s="14">
        <v>70074</v>
      </c>
      <c r="E47" s="14">
        <v>73750</v>
      </c>
      <c r="F47" s="14">
        <v>78485</v>
      </c>
      <c r="G47" s="14">
        <v>80955</v>
      </c>
      <c r="H47" s="14">
        <v>86521</v>
      </c>
      <c r="I47" s="14">
        <v>95690</v>
      </c>
      <c r="J47" s="14">
        <v>97064</v>
      </c>
      <c r="K47" s="14">
        <v>106104</v>
      </c>
      <c r="L47" s="14">
        <v>111454</v>
      </c>
      <c r="M47" s="14">
        <v>116392</v>
      </c>
      <c r="N47" s="14">
        <v>121739</v>
      </c>
      <c r="O47" s="14">
        <v>123529</v>
      </c>
      <c r="P47" s="14">
        <v>124574</v>
      </c>
      <c r="Q47" s="14">
        <v>127266</v>
      </c>
      <c r="R47" s="14">
        <v>134670</v>
      </c>
      <c r="S47" s="8" t="s">
        <v>37</v>
      </c>
    </row>
    <row r="48" spans="1:19" s="6" customFormat="1" ht="40.5">
      <c r="A48" s="9" t="s">
        <v>38</v>
      </c>
      <c r="B48" s="15">
        <v>122120</v>
      </c>
      <c r="C48" s="15">
        <v>130298</v>
      </c>
      <c r="D48" s="15">
        <v>128474</v>
      </c>
      <c r="E48" s="15">
        <v>113721</v>
      </c>
      <c r="F48" s="15">
        <v>118252</v>
      </c>
      <c r="G48" s="15">
        <v>119894</v>
      </c>
      <c r="H48" s="15">
        <v>122890</v>
      </c>
      <c r="I48" s="15">
        <v>127718</v>
      </c>
      <c r="J48" s="15">
        <v>136476</v>
      </c>
      <c r="K48" s="15">
        <v>153028</v>
      </c>
      <c r="L48" s="15">
        <v>159928</v>
      </c>
      <c r="M48" s="15">
        <v>155534</v>
      </c>
      <c r="N48" s="15">
        <v>140735</v>
      </c>
      <c r="O48" s="15">
        <v>140447</v>
      </c>
      <c r="P48" s="15">
        <v>135302</v>
      </c>
      <c r="Q48" s="15">
        <v>142845</v>
      </c>
      <c r="R48" s="15">
        <v>152205</v>
      </c>
      <c r="S48" s="9" t="s">
        <v>39</v>
      </c>
    </row>
    <row r="49" spans="1:19" s="6" customFormat="1">
      <c r="A49" s="8" t="s">
        <v>40</v>
      </c>
      <c r="B49" s="14">
        <v>7273</v>
      </c>
      <c r="C49" s="14">
        <v>7169</v>
      </c>
      <c r="D49" s="14">
        <v>7221</v>
      </c>
      <c r="E49" s="14">
        <v>7351</v>
      </c>
      <c r="F49" s="14">
        <v>7285</v>
      </c>
      <c r="G49" s="14">
        <v>7297</v>
      </c>
      <c r="H49" s="14">
        <v>7433</v>
      </c>
      <c r="I49" s="14">
        <v>7455</v>
      </c>
      <c r="J49" s="14">
        <v>7674</v>
      </c>
      <c r="K49" s="14">
        <v>7953</v>
      </c>
      <c r="L49" s="14">
        <v>7965</v>
      </c>
      <c r="M49" s="14">
        <v>7785</v>
      </c>
      <c r="N49" s="14">
        <v>7986</v>
      </c>
      <c r="O49" s="14">
        <v>8132</v>
      </c>
      <c r="P49" s="14">
        <v>8284</v>
      </c>
      <c r="Q49" s="14">
        <v>8185</v>
      </c>
      <c r="R49" s="14">
        <v>8282</v>
      </c>
      <c r="S49" s="8" t="s">
        <v>41</v>
      </c>
    </row>
    <row r="50" spans="1:19" s="6" customFormat="1">
      <c r="A50" s="21" t="s">
        <v>50</v>
      </c>
      <c r="B50" s="22">
        <f t="shared" ref="B50:R50" si="2">SUM(B32:B49)-B32-B35</f>
        <v>5119605</v>
      </c>
      <c r="C50" s="22">
        <f t="shared" si="2"/>
        <v>5403309</v>
      </c>
      <c r="D50" s="22">
        <f t="shared" si="2"/>
        <v>5235625</v>
      </c>
      <c r="E50" s="22">
        <f t="shared" si="2"/>
        <v>4811992</v>
      </c>
      <c r="F50" s="22">
        <f t="shared" si="2"/>
        <v>5020469</v>
      </c>
      <c r="G50" s="22">
        <f t="shared" si="2"/>
        <v>5243225</v>
      </c>
      <c r="H50" s="22">
        <f t="shared" si="2"/>
        <v>5425824</v>
      </c>
      <c r="I50" s="22">
        <f t="shared" si="2"/>
        <v>5759426</v>
      </c>
      <c r="J50" s="22">
        <f t="shared" si="2"/>
        <v>6172728</v>
      </c>
      <c r="K50" s="22">
        <f t="shared" si="2"/>
        <v>6566567</v>
      </c>
      <c r="L50" s="22">
        <f t="shared" si="2"/>
        <v>6843558</v>
      </c>
      <c r="M50" s="22">
        <f t="shared" si="2"/>
        <v>7192468</v>
      </c>
      <c r="N50" s="22">
        <f t="shared" si="2"/>
        <v>7585118</v>
      </c>
      <c r="O50" s="22">
        <f t="shared" si="2"/>
        <v>7711767</v>
      </c>
      <c r="P50" s="22">
        <f t="shared" si="2"/>
        <v>7626881</v>
      </c>
      <c r="Q50" s="22">
        <f t="shared" si="2"/>
        <v>8204049</v>
      </c>
      <c r="R50" s="22">
        <f t="shared" si="2"/>
        <v>8225261</v>
      </c>
      <c r="S50" s="21" t="s">
        <v>55</v>
      </c>
    </row>
    <row r="51" spans="1:19" s="6" customFormat="1">
      <c r="A51" s="24" t="s">
        <v>51</v>
      </c>
      <c r="B51" s="16">
        <f t="shared" ref="B51:R51" si="3">(SUM(B32:B49)-B32-B35)-B53</f>
        <v>62015</v>
      </c>
      <c r="C51" s="16">
        <f t="shared" si="3"/>
        <v>59261</v>
      </c>
      <c r="D51" s="16">
        <f t="shared" si="3"/>
        <v>39028</v>
      </c>
      <c r="E51" s="16">
        <f t="shared" si="3"/>
        <v>12954</v>
      </c>
      <c r="F51" s="16">
        <f t="shared" si="3"/>
        <v>1524</v>
      </c>
      <c r="G51" s="16">
        <f t="shared" si="3"/>
        <v>282</v>
      </c>
      <c r="H51" s="16">
        <f t="shared" si="3"/>
        <v>2141</v>
      </c>
      <c r="I51" s="16">
        <f t="shared" si="3"/>
        <v>0</v>
      </c>
      <c r="J51" s="16">
        <f t="shared" si="3"/>
        <v>0</v>
      </c>
      <c r="K51" s="16">
        <f t="shared" si="3"/>
        <v>3670</v>
      </c>
      <c r="L51" s="16">
        <f t="shared" si="3"/>
        <v>6649</v>
      </c>
      <c r="M51" s="16">
        <f t="shared" si="3"/>
        <v>17950</v>
      </c>
      <c r="N51" s="16">
        <f t="shared" si="3"/>
        <v>19916</v>
      </c>
      <c r="O51" s="16">
        <f t="shared" si="3"/>
        <v>20280</v>
      </c>
      <c r="P51" s="16">
        <f t="shared" si="3"/>
        <v>5193</v>
      </c>
      <c r="Q51" s="16">
        <f t="shared" si="3"/>
        <v>23346</v>
      </c>
      <c r="R51" s="16">
        <f t="shared" si="3"/>
        <v>16541</v>
      </c>
      <c r="S51" s="24" t="s">
        <v>56</v>
      </c>
    </row>
    <row r="52" spans="1:19" s="6" customFormat="1">
      <c r="A52" s="25" t="s">
        <v>52</v>
      </c>
      <c r="B52" s="26">
        <f t="shared" ref="B52:R52" si="4">100*((SUM(B32:B49)-B32-B35)-B53)/B53</f>
        <v>1.2261768945288172</v>
      </c>
      <c r="C52" s="26">
        <f t="shared" si="4"/>
        <v>1.1089159378807976</v>
      </c>
      <c r="D52" s="26">
        <f t="shared" si="4"/>
        <v>0.75102995287108087</v>
      </c>
      <c r="E52" s="26">
        <f t="shared" si="4"/>
        <v>0.26992909829011563</v>
      </c>
      <c r="F52" s="26">
        <f t="shared" si="4"/>
        <v>3.0364947215002356E-2</v>
      </c>
      <c r="G52" s="26">
        <f t="shared" si="4"/>
        <v>5.3786585129763954E-3</v>
      </c>
      <c r="H52" s="26">
        <f t="shared" si="4"/>
        <v>3.9475020940567505E-2</v>
      </c>
      <c r="I52" s="26">
        <f t="shared" si="4"/>
        <v>0</v>
      </c>
      <c r="J52" s="26">
        <f t="shared" si="4"/>
        <v>0</v>
      </c>
      <c r="K52" s="26">
        <f t="shared" si="4"/>
        <v>5.5920426604287712E-2</v>
      </c>
      <c r="L52" s="26">
        <f t="shared" si="4"/>
        <v>9.7251550371666495E-2</v>
      </c>
      <c r="M52" s="26">
        <f t="shared" si="4"/>
        <v>0.25019102328546672</v>
      </c>
      <c r="N52" s="26">
        <f t="shared" si="4"/>
        <v>0.26325800685824385</v>
      </c>
      <c r="O52" s="26">
        <f t="shared" si="4"/>
        <v>0.26366813075287004</v>
      </c>
      <c r="P52" s="26">
        <f t="shared" si="4"/>
        <v>6.813451298452522E-2</v>
      </c>
      <c r="Q52" s="26">
        <f t="shared" si="4"/>
        <v>0.2853788971436807</v>
      </c>
      <c r="R52" s="26">
        <f t="shared" si="4"/>
        <v>0.20150522858618639</v>
      </c>
      <c r="S52" s="25" t="s">
        <v>57</v>
      </c>
    </row>
    <row r="53" spans="1:19" s="6" customFormat="1">
      <c r="A53" s="21" t="s">
        <v>53</v>
      </c>
      <c r="B53" s="22">
        <v>5057590</v>
      </c>
      <c r="C53" s="22">
        <v>5344048</v>
      </c>
      <c r="D53" s="22">
        <v>5196597</v>
      </c>
      <c r="E53" s="22">
        <v>4799038</v>
      </c>
      <c r="F53" s="22">
        <v>5018945</v>
      </c>
      <c r="G53" s="22">
        <v>5242943</v>
      </c>
      <c r="H53" s="22">
        <v>5423683</v>
      </c>
      <c r="I53" s="22">
        <v>5759426</v>
      </c>
      <c r="J53" s="22">
        <v>6172728</v>
      </c>
      <c r="K53" s="22">
        <v>6562897</v>
      </c>
      <c r="L53" s="22">
        <v>6836909</v>
      </c>
      <c r="M53" s="22">
        <v>7174518</v>
      </c>
      <c r="N53" s="22">
        <v>7565202</v>
      </c>
      <c r="O53" s="22">
        <v>7691487</v>
      </c>
      <c r="P53" s="22">
        <v>7621688</v>
      </c>
      <c r="Q53" s="22">
        <v>8180703</v>
      </c>
      <c r="R53" s="22">
        <v>8208720</v>
      </c>
      <c r="S53" s="21" t="s">
        <v>58</v>
      </c>
    </row>
    <row r="54" spans="1:19" s="29" customFormat="1">
      <c r="A54" s="23" t="s">
        <v>54</v>
      </c>
      <c r="B54" s="23"/>
      <c r="C54" s="23"/>
      <c r="D54" s="23"/>
      <c r="E54" s="23"/>
      <c r="F54" s="23"/>
      <c r="G54" s="23"/>
      <c r="H54" s="23"/>
      <c r="I54" s="23"/>
      <c r="J54" s="23"/>
      <c r="K54" s="23" t="s">
        <v>59</v>
      </c>
      <c r="L54" s="23"/>
      <c r="M54" s="23"/>
      <c r="N54" s="23"/>
      <c r="O54" s="23"/>
      <c r="P54" s="23"/>
      <c r="Q54" s="23"/>
      <c r="R54" s="23"/>
      <c r="S54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4"/>
  <sheetViews>
    <sheetView topLeftCell="B1" zoomScale="50" zoomScaleNormal="50" workbookViewId="0">
      <selection activeCell="F33" sqref="F33"/>
    </sheetView>
  </sheetViews>
  <sheetFormatPr defaultColWidth="9" defaultRowHeight="20.25"/>
  <cols>
    <col min="1" max="1" width="58.5703125" style="2" customWidth="1"/>
    <col min="2" max="18" width="15.7109375" style="2" customWidth="1"/>
    <col min="19" max="19" width="58.5703125" style="2" customWidth="1"/>
    <col min="20" max="16384" width="9" style="2"/>
  </cols>
  <sheetData>
    <row r="1" spans="1:19">
      <c r="A1" s="1" t="s">
        <v>0</v>
      </c>
      <c r="S1" s="3" t="s">
        <v>1</v>
      </c>
    </row>
    <row r="3" spans="1:19">
      <c r="A3" s="1" t="s">
        <v>2</v>
      </c>
      <c r="I3" s="3" t="s">
        <v>3</v>
      </c>
      <c r="J3" s="1" t="s">
        <v>4</v>
      </c>
      <c r="S3" s="3" t="s">
        <v>5</v>
      </c>
    </row>
    <row r="4" spans="1:19">
      <c r="A4" s="4"/>
      <c r="B4" s="5">
        <v>1995</v>
      </c>
      <c r="C4" s="5">
        <v>1996</v>
      </c>
      <c r="D4" s="5">
        <v>1997</v>
      </c>
      <c r="E4" s="5">
        <v>1998</v>
      </c>
      <c r="F4" s="5">
        <v>1999</v>
      </c>
      <c r="G4" s="5">
        <v>2000</v>
      </c>
      <c r="H4" s="5">
        <v>2001</v>
      </c>
      <c r="I4" s="5">
        <v>2002</v>
      </c>
      <c r="J4" s="5">
        <v>2003</v>
      </c>
      <c r="K4" s="5">
        <v>2004</v>
      </c>
      <c r="L4" s="5">
        <v>2005</v>
      </c>
      <c r="M4" s="5">
        <v>2006</v>
      </c>
      <c r="N4" s="5">
        <v>2007</v>
      </c>
      <c r="O4" s="5">
        <v>2008</v>
      </c>
      <c r="P4" s="5">
        <v>2009</v>
      </c>
      <c r="Q4" s="5">
        <v>2010</v>
      </c>
      <c r="R4" s="5">
        <v>2011</v>
      </c>
      <c r="S4" s="4"/>
    </row>
    <row r="5" spans="1:19" s="6" customFormat="1">
      <c r="A5" s="7" t="s">
        <v>6</v>
      </c>
      <c r="B5" s="13">
        <v>70622.360339149993</v>
      </c>
      <c r="C5" s="13">
        <v>79313.659145790007</v>
      </c>
      <c r="D5" s="13">
        <v>80821.240880790006</v>
      </c>
      <c r="E5" s="13">
        <v>88785.575987279997</v>
      </c>
      <c r="F5" s="13">
        <v>76674.979352790004</v>
      </c>
      <c r="G5" s="13">
        <v>78264.267475250002</v>
      </c>
      <c r="H5" s="13">
        <v>86811.783824380007</v>
      </c>
      <c r="I5" s="13">
        <v>87777.098826150002</v>
      </c>
      <c r="J5" s="13">
        <v>109640.3410799</v>
      </c>
      <c r="K5" s="13">
        <v>111706.60001792001</v>
      </c>
      <c r="L5" s="13">
        <v>116475.3726744</v>
      </c>
      <c r="M5" s="13">
        <v>130706.57729514</v>
      </c>
      <c r="N5" s="13">
        <v>148593.66462924</v>
      </c>
      <c r="O5" s="13">
        <v>154835.41527157999</v>
      </c>
      <c r="P5" s="13">
        <v>186360.29038768</v>
      </c>
      <c r="Q5" s="13">
        <v>227615.21530591999</v>
      </c>
      <c r="R5" s="13">
        <v>241816.30271717001</v>
      </c>
      <c r="S5" s="7" t="s">
        <v>7</v>
      </c>
    </row>
    <row r="6" spans="1:19" s="6" customFormat="1">
      <c r="A6" s="8" t="s">
        <v>8</v>
      </c>
      <c r="B6" s="14">
        <v>68674.578458610005</v>
      </c>
      <c r="C6" s="14">
        <v>76562.831683769997</v>
      </c>
      <c r="D6" s="14">
        <v>78476.471256150006</v>
      </c>
      <c r="E6" s="14">
        <v>85921.706638119998</v>
      </c>
      <c r="F6" s="14">
        <v>73372.567565549994</v>
      </c>
      <c r="G6" s="14">
        <v>74980.290335559999</v>
      </c>
      <c r="H6" s="14">
        <v>83368.11532184</v>
      </c>
      <c r="I6" s="14">
        <v>84258.465860690005</v>
      </c>
      <c r="J6" s="14">
        <v>105701.04429902</v>
      </c>
      <c r="K6" s="14">
        <v>107638.62886784</v>
      </c>
      <c r="L6" s="14">
        <v>112321.38762694001</v>
      </c>
      <c r="M6" s="14">
        <v>126667.30151247</v>
      </c>
      <c r="N6" s="14">
        <v>143911.27320125001</v>
      </c>
      <c r="O6" s="14">
        <v>150998.76234089999</v>
      </c>
      <c r="P6" s="14">
        <v>181468.11147676999</v>
      </c>
      <c r="Q6" s="14">
        <v>222591.40079757001</v>
      </c>
      <c r="R6" s="14">
        <v>236629.89337214001</v>
      </c>
      <c r="S6" s="8" t="s">
        <v>9</v>
      </c>
    </row>
    <row r="7" spans="1:19" s="6" customFormat="1">
      <c r="A7" s="9" t="s">
        <v>10</v>
      </c>
      <c r="B7" s="15">
        <v>1947.78187772</v>
      </c>
      <c r="C7" s="15">
        <v>2750.8274591700001</v>
      </c>
      <c r="D7" s="15">
        <v>2344.7696218800002</v>
      </c>
      <c r="E7" s="15">
        <v>2863.8693463099999</v>
      </c>
      <c r="F7" s="15">
        <v>3302.4117845800001</v>
      </c>
      <c r="G7" s="15">
        <v>3283.97713686</v>
      </c>
      <c r="H7" s="15">
        <v>3443.6684997799998</v>
      </c>
      <c r="I7" s="15">
        <v>3518.6329626500001</v>
      </c>
      <c r="J7" s="15">
        <v>3939.2967782000001</v>
      </c>
      <c r="K7" s="15">
        <v>4067.9711473399998</v>
      </c>
      <c r="L7" s="15">
        <v>4153.9850447400004</v>
      </c>
      <c r="M7" s="15">
        <v>4039.2757799699998</v>
      </c>
      <c r="N7" s="15">
        <v>4682.3914253900002</v>
      </c>
      <c r="O7" s="15">
        <v>3836.6529280300001</v>
      </c>
      <c r="P7" s="15">
        <v>4892.1789082400001</v>
      </c>
      <c r="Q7" s="15">
        <v>5023.8145057600004</v>
      </c>
      <c r="R7" s="15">
        <v>5186.4093422599999</v>
      </c>
      <c r="S7" s="9" t="s">
        <v>11</v>
      </c>
    </row>
    <row r="8" spans="1:19" s="6" customFormat="1">
      <c r="A8" s="10" t="s">
        <v>12</v>
      </c>
      <c r="B8" s="16">
        <v>316361.25413140998</v>
      </c>
      <c r="C8" s="16">
        <v>366010.50268668</v>
      </c>
      <c r="D8" s="16">
        <v>386189.73999457998</v>
      </c>
      <c r="E8" s="16">
        <v>377344.55302768003</v>
      </c>
      <c r="F8" s="16">
        <v>391325.41453493002</v>
      </c>
      <c r="G8" s="16">
        <v>392116.26413338003</v>
      </c>
      <c r="H8" s="16">
        <v>396720.03485027998</v>
      </c>
      <c r="I8" s="16">
        <v>439180.10195173998</v>
      </c>
      <c r="J8" s="16">
        <v>479299.34091158002</v>
      </c>
      <c r="K8" s="16">
        <v>516190.90194534999</v>
      </c>
      <c r="L8" s="16">
        <v>538267.89476834994</v>
      </c>
      <c r="M8" s="16">
        <v>606226.72446545004</v>
      </c>
      <c r="N8" s="16">
        <v>649908.13642512006</v>
      </c>
      <c r="O8" s="16">
        <v>674815.65759686998</v>
      </c>
      <c r="P8" s="16">
        <v>752652.41101725004</v>
      </c>
      <c r="Q8" s="16">
        <v>819199.91630878998</v>
      </c>
      <c r="R8" s="16">
        <v>873128.62620814005</v>
      </c>
      <c r="S8" s="10" t="s">
        <v>13</v>
      </c>
    </row>
    <row r="9" spans="1:19" s="6" customFormat="1">
      <c r="A9" s="9" t="s">
        <v>14</v>
      </c>
      <c r="B9" s="15">
        <v>3341.9665079299998</v>
      </c>
      <c r="C9" s="15">
        <v>4334.5597528099997</v>
      </c>
      <c r="D9" s="15">
        <v>4736.5265331299997</v>
      </c>
      <c r="E9" s="15">
        <v>4587.00830847</v>
      </c>
      <c r="F9" s="15">
        <v>4738.9024888399999</v>
      </c>
      <c r="G9" s="15">
        <v>4388.7100851599998</v>
      </c>
      <c r="H9" s="15">
        <v>4324.78285873</v>
      </c>
      <c r="I9" s="15">
        <v>4481.4105262100002</v>
      </c>
      <c r="J9" s="15">
        <v>4290.4344683700001</v>
      </c>
      <c r="K9" s="15">
        <v>4020.99029999</v>
      </c>
      <c r="L9" s="15">
        <v>4162.5468989000001</v>
      </c>
      <c r="M9" s="15">
        <v>5127.9471590100002</v>
      </c>
      <c r="N9" s="15">
        <v>10959.636380080001</v>
      </c>
      <c r="O9" s="15">
        <v>11395.51702628</v>
      </c>
      <c r="P9" s="15">
        <v>10970.118115929999</v>
      </c>
      <c r="Q9" s="15">
        <v>11170.537336220001</v>
      </c>
      <c r="R9" s="15">
        <v>11578.36214356</v>
      </c>
      <c r="S9" s="9" t="s">
        <v>15</v>
      </c>
    </row>
    <row r="10" spans="1:19" s="6" customFormat="1">
      <c r="A10" s="8" t="s">
        <v>16</v>
      </c>
      <c r="B10" s="14">
        <v>59550.169696069999</v>
      </c>
      <c r="C10" s="14">
        <v>69846.805268740005</v>
      </c>
      <c r="D10" s="14">
        <v>77579.146216230001</v>
      </c>
      <c r="E10" s="14">
        <v>77809.094927309998</v>
      </c>
      <c r="F10" s="14">
        <v>81080.68739916</v>
      </c>
      <c r="G10" s="14">
        <v>72939.49515458</v>
      </c>
      <c r="H10" s="14">
        <v>72319.378196830003</v>
      </c>
      <c r="I10" s="14">
        <v>90350.415947670001</v>
      </c>
      <c r="J10" s="14">
        <v>110476.73042527999</v>
      </c>
      <c r="K10" s="14">
        <v>115165.38085221</v>
      </c>
      <c r="L10" s="14">
        <v>108339.40531328</v>
      </c>
      <c r="M10" s="14">
        <v>134719.99115247</v>
      </c>
      <c r="N10" s="14">
        <v>146403.00170496001</v>
      </c>
      <c r="O10" s="14">
        <v>165085.64621387</v>
      </c>
      <c r="P10" s="14">
        <v>182965.45389820001</v>
      </c>
      <c r="Q10" s="14">
        <v>211550.40885825001</v>
      </c>
      <c r="R10" s="14">
        <v>225070.49287006</v>
      </c>
      <c r="S10" s="8" t="s">
        <v>17</v>
      </c>
    </row>
    <row r="11" spans="1:19" s="6" customFormat="1">
      <c r="A11" s="9" t="s">
        <v>18</v>
      </c>
      <c r="B11" s="15">
        <v>7586.4280126800004</v>
      </c>
      <c r="C11" s="15">
        <v>7859.4444704799998</v>
      </c>
      <c r="D11" s="15">
        <v>8785.2271405499996</v>
      </c>
      <c r="E11" s="15">
        <v>10946.63980354</v>
      </c>
      <c r="F11" s="15">
        <v>9674.4542543099997</v>
      </c>
      <c r="G11" s="15">
        <v>10103.43767775</v>
      </c>
      <c r="H11" s="15">
        <v>10322.015338200001</v>
      </c>
      <c r="I11" s="15">
        <v>10461.616949540001</v>
      </c>
      <c r="J11" s="15">
        <v>11117.85575357</v>
      </c>
      <c r="K11" s="15">
        <v>12108.808036300001</v>
      </c>
      <c r="L11" s="15">
        <v>12557.42096358</v>
      </c>
      <c r="M11" s="15">
        <v>13943.09694014</v>
      </c>
      <c r="N11" s="15">
        <v>14025.964069109999</v>
      </c>
      <c r="O11" s="15">
        <v>13667.78878481</v>
      </c>
      <c r="P11" s="15">
        <v>17071.09726581</v>
      </c>
      <c r="Q11" s="15">
        <v>17956.30038094</v>
      </c>
      <c r="R11" s="15">
        <v>18828.26824347</v>
      </c>
      <c r="S11" s="9" t="s">
        <v>19</v>
      </c>
    </row>
    <row r="12" spans="1:19" s="6" customFormat="1">
      <c r="A12" s="8" t="s">
        <v>20</v>
      </c>
      <c r="B12" s="14">
        <v>40246.783952619997</v>
      </c>
      <c r="C12" s="14">
        <v>49363.089851359997</v>
      </c>
      <c r="D12" s="14">
        <v>39860.693228930002</v>
      </c>
      <c r="E12" s="14">
        <v>24464.239221569998</v>
      </c>
      <c r="F12" s="14">
        <v>26867.59886324</v>
      </c>
      <c r="G12" s="14">
        <v>27068.737975429998</v>
      </c>
      <c r="H12" s="14">
        <v>24507.255690149999</v>
      </c>
      <c r="I12" s="14">
        <v>27926.318144950001</v>
      </c>
      <c r="J12" s="14">
        <v>28591.909778130001</v>
      </c>
      <c r="K12" s="14">
        <v>31526.776868910001</v>
      </c>
      <c r="L12" s="14">
        <v>34148.76176542</v>
      </c>
      <c r="M12" s="14">
        <v>37625.845255990003</v>
      </c>
      <c r="N12" s="14">
        <v>40159.40493466</v>
      </c>
      <c r="O12" s="14">
        <v>38316.758664480003</v>
      </c>
      <c r="P12" s="14">
        <v>51580.477982750002</v>
      </c>
      <c r="Q12" s="14">
        <v>51254.630398289999</v>
      </c>
      <c r="R12" s="14">
        <v>51478.415525919998</v>
      </c>
      <c r="S12" s="8" t="s">
        <v>21</v>
      </c>
    </row>
    <row r="13" spans="1:19" s="6" customFormat="1" ht="60.75">
      <c r="A13" s="9" t="s">
        <v>22</v>
      </c>
      <c r="B13" s="15">
        <v>49215.375805230004</v>
      </c>
      <c r="C13" s="15">
        <v>58984.875372230003</v>
      </c>
      <c r="D13" s="15">
        <v>64674.411772400003</v>
      </c>
      <c r="E13" s="15">
        <v>57959.118901260001</v>
      </c>
      <c r="F13" s="15">
        <v>58353.751402449998</v>
      </c>
      <c r="G13" s="15">
        <v>56427.541894009999</v>
      </c>
      <c r="H13" s="15">
        <v>58809.421667559996</v>
      </c>
      <c r="I13" s="15">
        <v>62627.002823729999</v>
      </c>
      <c r="J13" s="15">
        <v>67982.404097239996</v>
      </c>
      <c r="K13" s="15">
        <v>69546.497358549997</v>
      </c>
      <c r="L13" s="15">
        <v>71898.876263650003</v>
      </c>
      <c r="M13" s="15">
        <v>79696.774081449999</v>
      </c>
      <c r="N13" s="15">
        <v>85836.491751590002</v>
      </c>
      <c r="O13" s="15">
        <v>88734.321700750006</v>
      </c>
      <c r="P13" s="15">
        <v>109157.22714466001</v>
      </c>
      <c r="Q13" s="15">
        <v>117025.83207622</v>
      </c>
      <c r="R13" s="15">
        <v>118474.54407457</v>
      </c>
      <c r="S13" s="9" t="s">
        <v>23</v>
      </c>
    </row>
    <row r="14" spans="1:19" s="6" customFormat="1">
      <c r="A14" s="8" t="s">
        <v>24</v>
      </c>
      <c r="B14" s="14">
        <v>7894.6933162599998</v>
      </c>
      <c r="C14" s="14">
        <v>9302.9252401600006</v>
      </c>
      <c r="D14" s="14">
        <v>8765.1229664799994</v>
      </c>
      <c r="E14" s="14">
        <v>7506.9344676999999</v>
      </c>
      <c r="F14" s="14">
        <v>8562.9549988500003</v>
      </c>
      <c r="G14" s="14">
        <v>8772.5779915099993</v>
      </c>
      <c r="H14" s="14">
        <v>8259.3897080099996</v>
      </c>
      <c r="I14" s="14">
        <v>7981.5601034199999</v>
      </c>
      <c r="J14" s="14">
        <v>7908.9015951199999</v>
      </c>
      <c r="K14" s="14">
        <v>9829.7705158999997</v>
      </c>
      <c r="L14" s="14">
        <v>10455.560716980001</v>
      </c>
      <c r="M14" s="14">
        <v>9860.4631608700001</v>
      </c>
      <c r="N14" s="14">
        <v>9722.9879710999994</v>
      </c>
      <c r="O14" s="14">
        <v>9856.1449985399995</v>
      </c>
      <c r="P14" s="14">
        <v>10571.12342308</v>
      </c>
      <c r="Q14" s="14">
        <v>10930.68667275</v>
      </c>
      <c r="R14" s="14">
        <v>11807.99254082</v>
      </c>
      <c r="S14" s="8" t="s">
        <v>25</v>
      </c>
    </row>
    <row r="15" spans="1:19" s="6" customFormat="1">
      <c r="A15" s="9" t="s">
        <v>26</v>
      </c>
      <c r="B15" s="15">
        <v>16447.610296030001</v>
      </c>
      <c r="C15" s="15">
        <v>18911.511429850001</v>
      </c>
      <c r="D15" s="15">
        <v>19730.602652170001</v>
      </c>
      <c r="E15" s="15">
        <v>20338.912683729999</v>
      </c>
      <c r="F15" s="15">
        <v>21760.734217739999</v>
      </c>
      <c r="G15" s="15">
        <v>20741.90534166</v>
      </c>
      <c r="H15" s="15">
        <v>23983.32330082</v>
      </c>
      <c r="I15" s="15">
        <v>25401.236786140002</v>
      </c>
      <c r="J15" s="15">
        <v>25509.144673819999</v>
      </c>
      <c r="K15" s="15">
        <v>24989.952388419999</v>
      </c>
      <c r="L15" s="15">
        <v>26023.971886070001</v>
      </c>
      <c r="M15" s="15">
        <v>27649.693342729999</v>
      </c>
      <c r="N15" s="15">
        <v>28037.62951658</v>
      </c>
      <c r="O15" s="15">
        <v>30083.331221789998</v>
      </c>
      <c r="P15" s="15">
        <v>31409.691078970001</v>
      </c>
      <c r="Q15" s="15">
        <v>31802.546405900001</v>
      </c>
      <c r="R15" s="15">
        <v>33001.40996194</v>
      </c>
      <c r="S15" s="9" t="s">
        <v>27</v>
      </c>
    </row>
    <row r="16" spans="1:19" s="6" customFormat="1">
      <c r="A16" s="8" t="s">
        <v>28</v>
      </c>
      <c r="B16" s="14">
        <v>20428.617635760002</v>
      </c>
      <c r="C16" s="14">
        <v>23828.79060466</v>
      </c>
      <c r="D16" s="14">
        <v>23038.432801309998</v>
      </c>
      <c r="E16" s="14">
        <v>22149.37533069</v>
      </c>
      <c r="F16" s="14">
        <v>17494.124554679998</v>
      </c>
      <c r="G16" s="14">
        <v>17764.47993836</v>
      </c>
      <c r="H16" s="14">
        <v>18353.635665779999</v>
      </c>
      <c r="I16" s="14">
        <v>20469.454907669999</v>
      </c>
      <c r="J16" s="14">
        <v>21644.010277019999</v>
      </c>
      <c r="K16" s="14">
        <v>25503.879663150001</v>
      </c>
      <c r="L16" s="14">
        <v>30288.947328049999</v>
      </c>
      <c r="M16" s="14">
        <v>39151.577931020001</v>
      </c>
      <c r="N16" s="14">
        <v>44317.8205638</v>
      </c>
      <c r="O16" s="14">
        <v>45072.186250680003</v>
      </c>
      <c r="P16" s="14">
        <v>47224.287983330003</v>
      </c>
      <c r="Q16" s="14">
        <v>50073.163148539999</v>
      </c>
      <c r="R16" s="14">
        <v>55468.256538649999</v>
      </c>
      <c r="S16" s="8" t="s">
        <v>29</v>
      </c>
    </row>
    <row r="17" spans="1:19" s="6" customFormat="1" ht="40.5">
      <c r="A17" s="9" t="s">
        <v>30</v>
      </c>
      <c r="B17" s="15">
        <v>21454.68565123</v>
      </c>
      <c r="C17" s="15">
        <v>25859.810327539999</v>
      </c>
      <c r="D17" s="15">
        <v>30650.723577479999</v>
      </c>
      <c r="E17" s="15">
        <v>35875.568622289997</v>
      </c>
      <c r="F17" s="15">
        <v>41984.645569610002</v>
      </c>
      <c r="G17" s="15">
        <v>43109.499785270003</v>
      </c>
      <c r="H17" s="15">
        <v>41526.401848009999</v>
      </c>
      <c r="I17" s="15">
        <v>46553.754361029998</v>
      </c>
      <c r="J17" s="15">
        <v>48337.943440360003</v>
      </c>
      <c r="K17" s="15">
        <v>49175.338009589999</v>
      </c>
      <c r="L17" s="15">
        <v>51355.102258999999</v>
      </c>
      <c r="M17" s="15">
        <v>56358.093952739997</v>
      </c>
      <c r="N17" s="15">
        <v>58277.872283290002</v>
      </c>
      <c r="O17" s="15">
        <v>58898.169975739998</v>
      </c>
      <c r="P17" s="15">
        <v>63435.709050680001</v>
      </c>
      <c r="Q17" s="15">
        <v>68603.918850970003</v>
      </c>
      <c r="R17" s="15">
        <v>68998.614041389999</v>
      </c>
      <c r="S17" s="9" t="s">
        <v>31</v>
      </c>
    </row>
    <row r="18" spans="1:19" s="6" customFormat="1" ht="40.5">
      <c r="A18" s="8" t="s">
        <v>32</v>
      </c>
      <c r="B18" s="14">
        <v>29128.69526398</v>
      </c>
      <c r="C18" s="14">
        <v>32070.873834710001</v>
      </c>
      <c r="D18" s="14">
        <v>35732.278931790002</v>
      </c>
      <c r="E18" s="14">
        <v>39821.696591810003</v>
      </c>
      <c r="F18" s="14">
        <v>45341.108874609999</v>
      </c>
      <c r="G18" s="14">
        <v>52238.79310399</v>
      </c>
      <c r="H18" s="14">
        <v>53884.372575490001</v>
      </c>
      <c r="I18" s="14">
        <v>61126.55698193</v>
      </c>
      <c r="J18" s="14">
        <v>63697.991782129997</v>
      </c>
      <c r="K18" s="14">
        <v>70451.527823070006</v>
      </c>
      <c r="L18" s="14">
        <v>74856.544033729995</v>
      </c>
      <c r="M18" s="14">
        <v>72238.586244239996</v>
      </c>
      <c r="N18" s="14">
        <v>70427.184591009995</v>
      </c>
      <c r="O18" s="14">
        <v>59524.852069369997</v>
      </c>
      <c r="P18" s="14">
        <v>62160.235402999999</v>
      </c>
      <c r="Q18" s="14">
        <v>75210.220365539994</v>
      </c>
      <c r="R18" s="14">
        <v>84303.087096100004</v>
      </c>
      <c r="S18" s="8" t="s">
        <v>33</v>
      </c>
    </row>
    <row r="19" spans="1:19" s="6" customFormat="1">
      <c r="A19" s="9" t="s">
        <v>34</v>
      </c>
      <c r="B19" s="15">
        <v>45680.325364620003</v>
      </c>
      <c r="C19" s="15">
        <v>49350.926054459997</v>
      </c>
      <c r="D19" s="15">
        <v>54875.519425660001</v>
      </c>
      <c r="E19" s="15">
        <v>56470.420348630003</v>
      </c>
      <c r="F19" s="15">
        <v>54637.561147269997</v>
      </c>
      <c r="G19" s="15">
        <v>56823.972992720002</v>
      </c>
      <c r="H19" s="15">
        <v>58299.004134520001</v>
      </c>
      <c r="I19" s="15">
        <v>58253.838904739998</v>
      </c>
      <c r="J19" s="15">
        <v>64792.464862909997</v>
      </c>
      <c r="K19" s="15">
        <v>74156.545941110002</v>
      </c>
      <c r="L19" s="15">
        <v>81982.953384749999</v>
      </c>
      <c r="M19" s="15">
        <v>96785.219163749993</v>
      </c>
      <c r="N19" s="15">
        <v>108382.71193827</v>
      </c>
      <c r="O19" s="15">
        <v>116375.74488635</v>
      </c>
      <c r="P19" s="15">
        <v>124373.27245208</v>
      </c>
      <c r="Q19" s="15">
        <v>133338.38493959</v>
      </c>
      <c r="R19" s="15">
        <v>150399.34509794001</v>
      </c>
      <c r="S19" s="9" t="s">
        <v>35</v>
      </c>
    </row>
    <row r="20" spans="1:19" s="6" customFormat="1">
      <c r="A20" s="8" t="s">
        <v>36</v>
      </c>
      <c r="B20" s="14">
        <v>8461.9375741399999</v>
      </c>
      <c r="C20" s="14">
        <v>8658.5154586600001</v>
      </c>
      <c r="D20" s="14">
        <v>9559.5752875899998</v>
      </c>
      <c r="E20" s="14">
        <v>10714.854230319999</v>
      </c>
      <c r="F20" s="14">
        <v>11838.63535224</v>
      </c>
      <c r="G20" s="14">
        <v>12351.345130920001</v>
      </c>
      <c r="H20" s="14">
        <v>12077.7723895</v>
      </c>
      <c r="I20" s="14">
        <v>13693.2261592</v>
      </c>
      <c r="J20" s="14">
        <v>13943.207821710001</v>
      </c>
      <c r="K20" s="14">
        <v>16631.356685840001</v>
      </c>
      <c r="L20" s="14">
        <v>18018.253564750001</v>
      </c>
      <c r="M20" s="14">
        <v>19327.770512030002</v>
      </c>
      <c r="N20" s="14">
        <v>20479.554683980001</v>
      </c>
      <c r="O20" s="14">
        <v>23474.610393399998</v>
      </c>
      <c r="P20" s="14">
        <v>25957.078188129999</v>
      </c>
      <c r="Q20" s="14">
        <v>25272.064283309999</v>
      </c>
      <c r="R20" s="14">
        <v>27187.168981819999</v>
      </c>
      <c r="S20" s="8" t="s">
        <v>37</v>
      </c>
    </row>
    <row r="21" spans="1:19" s="6" customFormat="1" ht="40.5">
      <c r="A21" s="9" t="s">
        <v>38</v>
      </c>
      <c r="B21" s="15">
        <v>6191.2744060300001</v>
      </c>
      <c r="C21" s="15">
        <v>6858.2732693999997</v>
      </c>
      <c r="D21" s="15">
        <v>7347.9517364499998</v>
      </c>
      <c r="E21" s="15">
        <v>7830.5854259400003</v>
      </c>
      <c r="F21" s="15">
        <v>8120.7449065199999</v>
      </c>
      <c r="G21" s="15">
        <v>8489.08653486</v>
      </c>
      <c r="H21" s="15">
        <v>9064.4883962299991</v>
      </c>
      <c r="I21" s="15">
        <v>9031.6724090799999</v>
      </c>
      <c r="J21" s="15">
        <v>9995.4796522899996</v>
      </c>
      <c r="K21" s="15">
        <v>11970.190061040001</v>
      </c>
      <c r="L21" s="15">
        <v>12916.28863069</v>
      </c>
      <c r="M21" s="15">
        <v>12737.879019780001</v>
      </c>
      <c r="N21" s="15">
        <v>11847.55128553</v>
      </c>
      <c r="O21" s="15">
        <v>13087.00219401</v>
      </c>
      <c r="P21" s="15">
        <v>13867.57289293</v>
      </c>
      <c r="Q21" s="15">
        <v>13139.276419289999</v>
      </c>
      <c r="R21" s="15">
        <v>14650.63591553</v>
      </c>
      <c r="S21" s="9" t="s">
        <v>39</v>
      </c>
    </row>
    <row r="22" spans="1:19" s="6" customFormat="1">
      <c r="A22" s="8" t="s">
        <v>40</v>
      </c>
      <c r="B22" s="14">
        <v>732.69063752</v>
      </c>
      <c r="C22" s="14">
        <v>780.10174032999998</v>
      </c>
      <c r="D22" s="14">
        <v>853.52771276999999</v>
      </c>
      <c r="E22" s="14">
        <v>870.10415275000003</v>
      </c>
      <c r="F22" s="14">
        <v>869.51049341999999</v>
      </c>
      <c r="G22" s="14">
        <v>896.68051485000001</v>
      </c>
      <c r="H22" s="14">
        <v>988.79306818999999</v>
      </c>
      <c r="I22" s="14">
        <v>822.03693392000002</v>
      </c>
      <c r="J22" s="14">
        <v>1010.86227102</v>
      </c>
      <c r="K22" s="14">
        <v>1113.8874287799999</v>
      </c>
      <c r="L22" s="14">
        <v>1263.2617467499999</v>
      </c>
      <c r="M22" s="14">
        <v>1003.78653665</v>
      </c>
      <c r="N22" s="14">
        <v>1030.3247379899999</v>
      </c>
      <c r="O22" s="14">
        <v>1243.5832037499999</v>
      </c>
      <c r="P22" s="14">
        <v>1909.0661247200001</v>
      </c>
      <c r="Q22" s="14">
        <v>1871.9461599199999</v>
      </c>
      <c r="R22" s="14">
        <v>1882.0331620500001</v>
      </c>
      <c r="S22" s="8" t="s">
        <v>41</v>
      </c>
    </row>
    <row r="23" spans="1:19" s="6" customFormat="1">
      <c r="A23" s="19" t="s">
        <v>42</v>
      </c>
      <c r="B23" s="20">
        <f t="shared" ref="B23:R23" si="0">SUM(B5:B22)-B5-B8</f>
        <v>386983.61445643002</v>
      </c>
      <c r="C23" s="20">
        <f t="shared" si="0"/>
        <v>445324.16181833</v>
      </c>
      <c r="D23" s="20">
        <f t="shared" si="0"/>
        <v>467010.98086097004</v>
      </c>
      <c r="E23" s="20">
        <f t="shared" si="0"/>
        <v>466130.12900043989</v>
      </c>
      <c r="F23" s="20">
        <f t="shared" si="0"/>
        <v>468000.3938730699</v>
      </c>
      <c r="G23" s="20">
        <f t="shared" si="0"/>
        <v>470380.53159348993</v>
      </c>
      <c r="H23" s="20">
        <f t="shared" si="0"/>
        <v>483531.81865964009</v>
      </c>
      <c r="I23" s="20">
        <f t="shared" si="0"/>
        <v>526957.20076257014</v>
      </c>
      <c r="J23" s="20">
        <f t="shared" si="0"/>
        <v>588939.68197619007</v>
      </c>
      <c r="K23" s="20">
        <f t="shared" si="0"/>
        <v>627897.50194804021</v>
      </c>
      <c r="L23" s="20">
        <f t="shared" si="0"/>
        <v>654743.26742727996</v>
      </c>
      <c r="M23" s="20">
        <f t="shared" si="0"/>
        <v>736933.30174530996</v>
      </c>
      <c r="N23" s="20">
        <f t="shared" si="0"/>
        <v>798501.80103858979</v>
      </c>
      <c r="O23" s="20">
        <f t="shared" si="0"/>
        <v>829651.07285274973</v>
      </c>
      <c r="P23" s="20">
        <f t="shared" si="0"/>
        <v>939012.70138927945</v>
      </c>
      <c r="Q23" s="20">
        <f t="shared" si="0"/>
        <v>1046815.13159906</v>
      </c>
      <c r="R23" s="20">
        <f t="shared" si="0"/>
        <v>1114944.9289082198</v>
      </c>
      <c r="S23" s="19" t="s">
        <v>45</v>
      </c>
    </row>
    <row r="24" spans="1:19" s="6" customFormat="1">
      <c r="A24" s="11" t="s">
        <v>43</v>
      </c>
      <c r="B24" s="17">
        <f t="shared" ref="B24:R24" si="1">(SUM(B5:B22)-B5-B8)*1000/B25</f>
        <v>18998.048753755109</v>
      </c>
      <c r="C24" s="17">
        <f t="shared" si="1"/>
        <v>21622.803175863774</v>
      </c>
      <c r="D24" s="17">
        <f t="shared" si="1"/>
        <v>22498.472587047308</v>
      </c>
      <c r="E24" s="17">
        <f t="shared" si="1"/>
        <v>22248.729369648634</v>
      </c>
      <c r="F24" s="17">
        <f t="shared" si="1"/>
        <v>22131.500824732502</v>
      </c>
      <c r="G24" s="17">
        <f t="shared" si="1"/>
        <v>22104.790800487357</v>
      </c>
      <c r="H24" s="17">
        <f t="shared" si="1"/>
        <v>22483.187595585739</v>
      </c>
      <c r="I24" s="17">
        <f t="shared" si="1"/>
        <v>24266.092581721328</v>
      </c>
      <c r="J24" s="17">
        <f t="shared" si="1"/>
        <v>26884.61911622759</v>
      </c>
      <c r="K24" s="17">
        <f t="shared" si="1"/>
        <v>28438.11198392605</v>
      </c>
      <c r="L24" s="17">
        <f t="shared" si="1"/>
        <v>29429.899009449757</v>
      </c>
      <c r="M24" s="17">
        <f t="shared" si="1"/>
        <v>32922.569684348076</v>
      </c>
      <c r="N24" s="17">
        <f t="shared" si="1"/>
        <v>35454.146660068844</v>
      </c>
      <c r="O24" s="17">
        <f t="shared" si="1"/>
        <v>36626.456838569815</v>
      </c>
      <c r="P24" s="17">
        <f t="shared" si="1"/>
        <v>41237.323488386188</v>
      </c>
      <c r="Q24" s="17">
        <f t="shared" si="1"/>
        <v>45755.463295083551</v>
      </c>
      <c r="R24" s="17">
        <f t="shared" si="1"/>
        <v>48548.752928122951</v>
      </c>
      <c r="S24" s="11" t="s">
        <v>46</v>
      </c>
    </row>
    <row r="25" spans="1:19" s="6" customFormat="1">
      <c r="A25" s="12" t="s">
        <v>44</v>
      </c>
      <c r="B25" s="18">
        <v>20369.650561084058</v>
      </c>
      <c r="C25" s="18">
        <v>20595.117025132913</v>
      </c>
      <c r="D25" s="18">
        <v>20757.452713916005</v>
      </c>
      <c r="E25" s="18">
        <v>20950.865159802215</v>
      </c>
      <c r="F25" s="18">
        <v>21146.3469007067</v>
      </c>
      <c r="G25" s="18">
        <v>21279.574000000001</v>
      </c>
      <c r="H25" s="18">
        <v>21506.373</v>
      </c>
      <c r="I25" s="18">
        <v>21715.782999999999</v>
      </c>
      <c r="J25" s="18">
        <v>21906.194</v>
      </c>
      <c r="K25" s="18">
        <v>22079.437000000002</v>
      </c>
      <c r="L25" s="18">
        <v>22247.554</v>
      </c>
      <c r="M25" s="18">
        <v>22383.832999999999</v>
      </c>
      <c r="N25" s="18">
        <v>22522.098999999998</v>
      </c>
      <c r="O25" s="18">
        <v>22651.687999999998</v>
      </c>
      <c r="P25" s="18">
        <v>22770.941999999999</v>
      </c>
      <c r="Q25" s="18">
        <v>22878.473000000002</v>
      </c>
      <c r="R25" s="18">
        <v>22965.47</v>
      </c>
      <c r="S25" s="12" t="s">
        <v>47</v>
      </c>
    </row>
    <row r="26" spans="1:19" s="29" customFormat="1"/>
    <row r="27" spans="1:19" s="29" customFormat="1"/>
    <row r="28" spans="1:19" s="29" customFormat="1">
      <c r="A28" s="30" t="s">
        <v>48</v>
      </c>
      <c r="S28" s="31" t="s">
        <v>49</v>
      </c>
    </row>
    <row r="29" spans="1:19" s="29" customFormat="1"/>
    <row r="30" spans="1:19" s="29" customFormat="1">
      <c r="A30" s="30" t="s">
        <v>2</v>
      </c>
      <c r="I30" s="31" t="s">
        <v>3</v>
      </c>
      <c r="J30" s="30" t="s">
        <v>4</v>
      </c>
      <c r="S30" s="31" t="s">
        <v>5</v>
      </c>
    </row>
    <row r="31" spans="1:19">
      <c r="A31" s="4"/>
      <c r="B31" s="5">
        <v>1995</v>
      </c>
      <c r="C31" s="5">
        <v>1996</v>
      </c>
      <c r="D31" s="5">
        <v>1997</v>
      </c>
      <c r="E31" s="5">
        <v>1998</v>
      </c>
      <c r="F31" s="5">
        <v>1999</v>
      </c>
      <c r="G31" s="5">
        <v>2000</v>
      </c>
      <c r="H31" s="5">
        <v>2001</v>
      </c>
      <c r="I31" s="5">
        <v>2002</v>
      </c>
      <c r="J31" s="5">
        <v>2003</v>
      </c>
      <c r="K31" s="5">
        <v>2004</v>
      </c>
      <c r="L31" s="5">
        <v>2005</v>
      </c>
      <c r="M31" s="5">
        <v>2006</v>
      </c>
      <c r="N31" s="5">
        <v>2007</v>
      </c>
      <c r="O31" s="5">
        <v>2008</v>
      </c>
      <c r="P31" s="5">
        <v>2009</v>
      </c>
      <c r="Q31" s="5">
        <v>2010</v>
      </c>
      <c r="R31" s="5">
        <v>2011</v>
      </c>
      <c r="S31" s="4"/>
    </row>
    <row r="32" spans="1:19" s="6" customFormat="1">
      <c r="A32" s="7" t="s">
        <v>6</v>
      </c>
      <c r="B32" s="13">
        <v>78149.877741999051</v>
      </c>
      <c r="C32" s="13">
        <v>79773.235125363062</v>
      </c>
      <c r="D32" s="13">
        <v>78024.761036869269</v>
      </c>
      <c r="E32" s="13">
        <v>78900.625391163732</v>
      </c>
      <c r="F32" s="13">
        <v>82743.233924417451</v>
      </c>
      <c r="G32" s="13">
        <v>90336.329473195146</v>
      </c>
      <c r="H32" s="13">
        <v>94136.957381243148</v>
      </c>
      <c r="I32" s="13">
        <v>87777.098826150002</v>
      </c>
      <c r="J32" s="13">
        <v>105536.42784210001</v>
      </c>
      <c r="K32" s="13">
        <v>103195.60895627005</v>
      </c>
      <c r="L32" s="13">
        <v>99952.269289042306</v>
      </c>
      <c r="M32" s="13">
        <v>103248.16931246007</v>
      </c>
      <c r="N32" s="13">
        <v>110211.19176750016</v>
      </c>
      <c r="O32" s="13">
        <v>113814.43380559227</v>
      </c>
      <c r="P32" s="13">
        <v>114931.85687361522</v>
      </c>
      <c r="Q32" s="13">
        <v>120030.93986548961</v>
      </c>
      <c r="R32" s="13">
        <v>133470.9968772023</v>
      </c>
      <c r="S32" s="7" t="s">
        <v>7</v>
      </c>
    </row>
    <row r="33" spans="1:19" s="6" customFormat="1">
      <c r="A33" s="8" t="s">
        <v>8</v>
      </c>
      <c r="B33" s="14">
        <v>75387.52252489145</v>
      </c>
      <c r="C33" s="14">
        <v>76518.707070408112</v>
      </c>
      <c r="D33" s="14">
        <v>75134.221854233401</v>
      </c>
      <c r="E33" s="14">
        <v>75927.468254881722</v>
      </c>
      <c r="F33" s="14">
        <v>79300.87292189592</v>
      </c>
      <c r="G33" s="14">
        <v>87039.06771126276</v>
      </c>
      <c r="H33" s="14">
        <v>90707.206569105751</v>
      </c>
      <c r="I33" s="14">
        <v>84258.465863399993</v>
      </c>
      <c r="J33" s="14">
        <v>101576.14550130999</v>
      </c>
      <c r="K33" s="14">
        <v>98941.205889407895</v>
      </c>
      <c r="L33" s="14">
        <v>95556.764716797843</v>
      </c>
      <c r="M33" s="14">
        <v>98899.150841218245</v>
      </c>
      <c r="N33" s="14">
        <v>105460.23026772305</v>
      </c>
      <c r="O33" s="14">
        <v>108801.8771722915</v>
      </c>
      <c r="P33" s="14">
        <v>110176.98786233563</v>
      </c>
      <c r="Q33" s="14">
        <v>115096.74189158494</v>
      </c>
      <c r="R33" s="14">
        <v>127886.65624163515</v>
      </c>
      <c r="S33" s="8" t="s">
        <v>9</v>
      </c>
    </row>
    <row r="34" spans="1:19" s="6" customFormat="1">
      <c r="A34" s="9" t="s">
        <v>10</v>
      </c>
      <c r="B34" s="15">
        <v>2659.0393065444423</v>
      </c>
      <c r="C34" s="15">
        <v>3254.9817256678921</v>
      </c>
      <c r="D34" s="15">
        <v>2837.1470875806999</v>
      </c>
      <c r="E34" s="15">
        <v>2932.4013451325964</v>
      </c>
      <c r="F34" s="15">
        <v>3451.1062366382216</v>
      </c>
      <c r="G34" s="15">
        <v>3322.0671040115826</v>
      </c>
      <c r="H34" s="15">
        <v>3456.4010670176967</v>
      </c>
      <c r="I34" s="15">
        <v>3518.6329626500001</v>
      </c>
      <c r="J34" s="15">
        <v>3960.2823406899993</v>
      </c>
      <c r="K34" s="15">
        <v>4272.0315025643295</v>
      </c>
      <c r="L34" s="15">
        <v>4451.7335972466526</v>
      </c>
      <c r="M34" s="15">
        <v>4357.3891521470459</v>
      </c>
      <c r="N34" s="15">
        <v>4801.3605729268147</v>
      </c>
      <c r="O34" s="15">
        <v>5107.0332077715884</v>
      </c>
      <c r="P34" s="15">
        <v>4590.2157347361544</v>
      </c>
      <c r="Q34" s="15">
        <v>4744.9908031402165</v>
      </c>
      <c r="R34" s="15">
        <v>5454.6687793442379</v>
      </c>
      <c r="S34" s="9" t="s">
        <v>11</v>
      </c>
    </row>
    <row r="35" spans="1:19" s="6" customFormat="1">
      <c r="A35" s="10" t="s">
        <v>12</v>
      </c>
      <c r="B35" s="16">
        <v>371896.97551351122</v>
      </c>
      <c r="C35" s="16">
        <v>415516.76647717244</v>
      </c>
      <c r="D35" s="16">
        <v>421878.88647076138</v>
      </c>
      <c r="E35" s="16">
        <v>387841.08877988986</v>
      </c>
      <c r="F35" s="16">
        <v>408712.76587426016</v>
      </c>
      <c r="G35" s="16">
        <v>402566.35742376698</v>
      </c>
      <c r="H35" s="16">
        <v>402880.92225346388</v>
      </c>
      <c r="I35" s="16">
        <v>439180.10195173998</v>
      </c>
      <c r="J35" s="16">
        <v>466273.49446106004</v>
      </c>
      <c r="K35" s="16">
        <v>482087.7969788661</v>
      </c>
      <c r="L35" s="16">
        <v>491055.31168355123</v>
      </c>
      <c r="M35" s="16">
        <v>520325.55540877016</v>
      </c>
      <c r="N35" s="16">
        <v>543716.90644578065</v>
      </c>
      <c r="O35" s="16">
        <v>533916.52836156345</v>
      </c>
      <c r="P35" s="16">
        <v>573465.9123535559</v>
      </c>
      <c r="Q35" s="16">
        <v>602122.08203554491</v>
      </c>
      <c r="R35" s="16">
        <v>628874.16448071145</v>
      </c>
      <c r="S35" s="10" t="s">
        <v>13</v>
      </c>
    </row>
    <row r="36" spans="1:19" s="6" customFormat="1">
      <c r="A36" s="9" t="s">
        <v>14</v>
      </c>
      <c r="B36" s="15">
        <v>5779.4008716274639</v>
      </c>
      <c r="C36" s="15">
        <v>6781.2256928703882</v>
      </c>
      <c r="D36" s="15">
        <v>6464.9629154800441</v>
      </c>
      <c r="E36" s="15">
        <v>5427.738867378539</v>
      </c>
      <c r="F36" s="15">
        <v>5963.9595283215349</v>
      </c>
      <c r="G36" s="15">
        <v>4912.9768722050439</v>
      </c>
      <c r="H36" s="15">
        <v>4383.5800284989882</v>
      </c>
      <c r="I36" s="15">
        <v>4481.4105262499997</v>
      </c>
      <c r="J36" s="15">
        <v>4166.50634739</v>
      </c>
      <c r="K36" s="15">
        <v>3773.6146419134229</v>
      </c>
      <c r="L36" s="15">
        <v>3945.585892534707</v>
      </c>
      <c r="M36" s="15">
        <v>4640.1026403839332</v>
      </c>
      <c r="N36" s="15">
        <v>8395.7004720778932</v>
      </c>
      <c r="O36" s="15">
        <v>7876.7300817064897</v>
      </c>
      <c r="P36" s="15">
        <v>7122.6431642856032</v>
      </c>
      <c r="Q36" s="15">
        <v>7269.2269798110165</v>
      </c>
      <c r="R36" s="15">
        <v>7279.0953418228082</v>
      </c>
      <c r="S36" s="9" t="s">
        <v>15</v>
      </c>
    </row>
    <row r="37" spans="1:19" s="6" customFormat="1">
      <c r="A37" s="8" t="s">
        <v>16</v>
      </c>
      <c r="B37" s="14">
        <v>71641.92297719924</v>
      </c>
      <c r="C37" s="14">
        <v>82858.296719710415</v>
      </c>
      <c r="D37" s="14">
        <v>90921.133519788113</v>
      </c>
      <c r="E37" s="14">
        <v>78532.086453990458</v>
      </c>
      <c r="F37" s="14">
        <v>87929.442334778549</v>
      </c>
      <c r="G37" s="14">
        <v>75045.675495089934</v>
      </c>
      <c r="H37" s="14">
        <v>73697.969769288466</v>
      </c>
      <c r="I37" s="14">
        <v>90350.415954550001</v>
      </c>
      <c r="J37" s="14">
        <v>100615.39444911001</v>
      </c>
      <c r="K37" s="14">
        <v>104251.33378106538</v>
      </c>
      <c r="L37" s="14">
        <v>100785.45426314285</v>
      </c>
      <c r="M37" s="14">
        <v>115383.90296082276</v>
      </c>
      <c r="N37" s="14">
        <v>123056.0055595349</v>
      </c>
      <c r="O37" s="14">
        <v>126810.08471806764</v>
      </c>
      <c r="P37" s="14">
        <v>127050.25011360945</v>
      </c>
      <c r="Q37" s="14">
        <v>131890.84013852643</v>
      </c>
      <c r="R37" s="14">
        <v>141471.39518076694</v>
      </c>
      <c r="S37" s="8" t="s">
        <v>17</v>
      </c>
    </row>
    <row r="38" spans="1:19" s="6" customFormat="1">
      <c r="A38" s="9" t="s">
        <v>18</v>
      </c>
      <c r="B38" s="15">
        <v>7876.1965594125777</v>
      </c>
      <c r="C38" s="15">
        <v>8341.2974842308795</v>
      </c>
      <c r="D38" s="15">
        <v>8917.8820378140081</v>
      </c>
      <c r="E38" s="15">
        <v>9607.0650267212404</v>
      </c>
      <c r="F38" s="15">
        <v>9215.0430872722936</v>
      </c>
      <c r="G38" s="15">
        <v>9945.3803984284514</v>
      </c>
      <c r="H38" s="15">
        <v>10385.00850586321</v>
      </c>
      <c r="I38" s="15">
        <v>10461.616949769999</v>
      </c>
      <c r="J38" s="15">
        <v>10566.905194660001</v>
      </c>
      <c r="K38" s="15">
        <v>10700.046520004071</v>
      </c>
      <c r="L38" s="15">
        <v>11332.857600088853</v>
      </c>
      <c r="M38" s="15">
        <v>11874.81827022488</v>
      </c>
      <c r="N38" s="15">
        <v>12810.303417979245</v>
      </c>
      <c r="O38" s="15">
        <v>13645.925996300961</v>
      </c>
      <c r="P38" s="15">
        <v>15610.786489834945</v>
      </c>
      <c r="Q38" s="15">
        <v>17082.331631676392</v>
      </c>
      <c r="R38" s="15">
        <v>18300.13451790722</v>
      </c>
      <c r="S38" s="9" t="s">
        <v>19</v>
      </c>
    </row>
    <row r="39" spans="1:19" s="6" customFormat="1">
      <c r="A39" s="8" t="s">
        <v>20</v>
      </c>
      <c r="B39" s="14">
        <v>48926.96187627413</v>
      </c>
      <c r="C39" s="14">
        <v>56965.073656898261</v>
      </c>
      <c r="D39" s="14">
        <v>43521.898479675656</v>
      </c>
      <c r="E39" s="14">
        <v>25491.900659434727</v>
      </c>
      <c r="F39" s="14">
        <v>27977.504856271044</v>
      </c>
      <c r="G39" s="14">
        <v>27903.952020663844</v>
      </c>
      <c r="H39" s="14">
        <v>24963.915509569484</v>
      </c>
      <c r="I39" s="14">
        <v>27926.318145040001</v>
      </c>
      <c r="J39" s="14">
        <v>27979.875926870001</v>
      </c>
      <c r="K39" s="14">
        <v>29754.191258356816</v>
      </c>
      <c r="L39" s="14">
        <v>30791.521272350827</v>
      </c>
      <c r="M39" s="14">
        <v>31355.019147336498</v>
      </c>
      <c r="N39" s="14">
        <v>32427.549503210379</v>
      </c>
      <c r="O39" s="14">
        <v>28748.350009582125</v>
      </c>
      <c r="P39" s="14">
        <v>39595.943996264585</v>
      </c>
      <c r="Q39" s="14">
        <v>38294.538236320586</v>
      </c>
      <c r="R39" s="14">
        <v>36732.683274693089</v>
      </c>
      <c r="S39" s="8" t="s">
        <v>21</v>
      </c>
    </row>
    <row r="40" spans="1:19" s="6" customFormat="1" ht="60.75">
      <c r="A40" s="9" t="s">
        <v>22</v>
      </c>
      <c r="B40" s="15">
        <v>59727.819426830865</v>
      </c>
      <c r="C40" s="15">
        <v>67941.353470741989</v>
      </c>
      <c r="D40" s="15">
        <v>67580.366279393929</v>
      </c>
      <c r="E40" s="15">
        <v>56726.045896635151</v>
      </c>
      <c r="F40" s="15">
        <v>59970.503696138185</v>
      </c>
      <c r="G40" s="15">
        <v>58067.852256120605</v>
      </c>
      <c r="H40" s="15">
        <v>59904.181853228998</v>
      </c>
      <c r="I40" s="15">
        <v>62627.002824499999</v>
      </c>
      <c r="J40" s="15">
        <v>68493.315392789998</v>
      </c>
      <c r="K40" s="15">
        <v>67064.657845619673</v>
      </c>
      <c r="L40" s="15">
        <v>66516.266849533858</v>
      </c>
      <c r="M40" s="15">
        <v>71236.649673176449</v>
      </c>
      <c r="N40" s="15">
        <v>75785.080623439411</v>
      </c>
      <c r="O40" s="15">
        <v>72984.722066617003</v>
      </c>
      <c r="P40" s="15">
        <v>83513.469175972321</v>
      </c>
      <c r="Q40" s="15">
        <v>86833.146818239504</v>
      </c>
      <c r="R40" s="15">
        <v>83411.171396549165</v>
      </c>
      <c r="S40" s="9" t="s">
        <v>23</v>
      </c>
    </row>
    <row r="41" spans="1:19" s="6" customFormat="1">
      <c r="A41" s="8" t="s">
        <v>24</v>
      </c>
      <c r="B41" s="14">
        <v>9247.6739282621111</v>
      </c>
      <c r="C41" s="14">
        <v>10052.402149991767</v>
      </c>
      <c r="D41" s="14">
        <v>9412.8583981444008</v>
      </c>
      <c r="E41" s="14">
        <v>8305.9155061827896</v>
      </c>
      <c r="F41" s="14">
        <v>8826.6670661702155</v>
      </c>
      <c r="G41" s="14">
        <v>8970.7542284465253</v>
      </c>
      <c r="H41" s="14">
        <v>8471.4943526973129</v>
      </c>
      <c r="I41" s="14">
        <v>7981.5601036300004</v>
      </c>
      <c r="J41" s="14">
        <v>7931.6906794099996</v>
      </c>
      <c r="K41" s="14">
        <v>9967.8958710925581</v>
      </c>
      <c r="L41" s="14">
        <v>10607.504007803296</v>
      </c>
      <c r="M41" s="14">
        <v>9917.2769039387767</v>
      </c>
      <c r="N41" s="14">
        <v>9365.7762255035468</v>
      </c>
      <c r="O41" s="14">
        <v>9220.8178790904294</v>
      </c>
      <c r="P41" s="14">
        <v>10142.931948750153</v>
      </c>
      <c r="Q41" s="14">
        <v>10488.442719535476</v>
      </c>
      <c r="R41" s="14">
        <v>11306.806617101933</v>
      </c>
      <c r="S41" s="8" t="s">
        <v>25</v>
      </c>
    </row>
    <row r="42" spans="1:19" s="6" customFormat="1">
      <c r="A42" s="9" t="s">
        <v>26</v>
      </c>
      <c r="B42" s="15">
        <v>17752.654462515107</v>
      </c>
      <c r="C42" s="15">
        <v>20270.672412913755</v>
      </c>
      <c r="D42" s="15">
        <v>20766.524073742276</v>
      </c>
      <c r="E42" s="15">
        <v>20319.53370826002</v>
      </c>
      <c r="F42" s="15">
        <v>21079.284185832203</v>
      </c>
      <c r="G42" s="15">
        <v>21201.952970658545</v>
      </c>
      <c r="H42" s="15">
        <v>23888.256379650767</v>
      </c>
      <c r="I42" s="15">
        <v>25401.236787819998</v>
      </c>
      <c r="J42" s="15">
        <v>25221.55427285</v>
      </c>
      <c r="K42" s="15">
        <v>24720.338220598886</v>
      </c>
      <c r="L42" s="15">
        <v>26310.763620825164</v>
      </c>
      <c r="M42" s="15">
        <v>26861.088139177802</v>
      </c>
      <c r="N42" s="15">
        <v>26274.365399938204</v>
      </c>
      <c r="O42" s="15">
        <v>28681.141258947086</v>
      </c>
      <c r="P42" s="15">
        <v>28698.315076517265</v>
      </c>
      <c r="Q42" s="15">
        <v>29311.868469454617</v>
      </c>
      <c r="R42" s="15">
        <v>30563.768303510911</v>
      </c>
      <c r="S42" s="9" t="s">
        <v>27</v>
      </c>
    </row>
    <row r="43" spans="1:19" s="6" customFormat="1">
      <c r="A43" s="8" t="s">
        <v>28</v>
      </c>
      <c r="B43" s="14">
        <v>26825.878719082411</v>
      </c>
      <c r="C43" s="14">
        <v>29542.157558983181</v>
      </c>
      <c r="D43" s="14">
        <v>27050.286796159504</v>
      </c>
      <c r="E43" s="14">
        <v>24055.620137966493</v>
      </c>
      <c r="F43" s="14">
        <v>18960.09229425696</v>
      </c>
      <c r="G43" s="14">
        <v>18938.654375740341</v>
      </c>
      <c r="H43" s="14">
        <v>19238.16606001179</v>
      </c>
      <c r="I43" s="14">
        <v>20469.45490819</v>
      </c>
      <c r="J43" s="14">
        <v>21879.23175807</v>
      </c>
      <c r="K43" s="14">
        <v>23437.866615221083</v>
      </c>
      <c r="L43" s="14">
        <v>26207.489638716383</v>
      </c>
      <c r="M43" s="14">
        <v>30137.414201624793</v>
      </c>
      <c r="N43" s="14">
        <v>32208.529268704973</v>
      </c>
      <c r="O43" s="14">
        <v>30663.565557289905</v>
      </c>
      <c r="P43" s="14">
        <v>35051.602415958543</v>
      </c>
      <c r="Q43" s="14">
        <v>37643.832577324603</v>
      </c>
      <c r="R43" s="14">
        <v>39341.664641874879</v>
      </c>
      <c r="S43" s="8" t="s">
        <v>29</v>
      </c>
    </row>
    <row r="44" spans="1:19" s="6" customFormat="1" ht="40.5">
      <c r="A44" s="9" t="s">
        <v>30</v>
      </c>
      <c r="B44" s="15">
        <v>21291.041114714753</v>
      </c>
      <c r="C44" s="15">
        <v>24788.31593101651</v>
      </c>
      <c r="D44" s="15">
        <v>29107.497111450142</v>
      </c>
      <c r="E44" s="15">
        <v>34224.397849202302</v>
      </c>
      <c r="F44" s="15">
        <v>40001.750101492289</v>
      </c>
      <c r="G44" s="15">
        <v>41131.55260260775</v>
      </c>
      <c r="H44" s="15">
        <v>40798.537887844264</v>
      </c>
      <c r="I44" s="15">
        <v>46553.754361530002</v>
      </c>
      <c r="J44" s="15">
        <v>49764.008712280003</v>
      </c>
      <c r="K44" s="15">
        <v>52199.094300348508</v>
      </c>
      <c r="L44" s="15">
        <v>54653.714278982319</v>
      </c>
      <c r="M44" s="15">
        <v>60126.692387018033</v>
      </c>
      <c r="N44" s="15">
        <v>62652.610674114745</v>
      </c>
      <c r="O44" s="15">
        <v>63622.801860603387</v>
      </c>
      <c r="P44" s="15">
        <v>67910.659784689953</v>
      </c>
      <c r="Q44" s="15">
        <v>72661.711939777597</v>
      </c>
      <c r="R44" s="15">
        <v>73168.889915035237</v>
      </c>
      <c r="S44" s="9" t="s">
        <v>31</v>
      </c>
    </row>
    <row r="45" spans="1:19" s="6" customFormat="1" ht="40.5">
      <c r="A45" s="8" t="s">
        <v>32</v>
      </c>
      <c r="B45" s="14">
        <v>34755.039559888144</v>
      </c>
      <c r="C45" s="14">
        <v>37283.394498531656</v>
      </c>
      <c r="D45" s="14">
        <v>40533.847818050192</v>
      </c>
      <c r="E45" s="14">
        <v>43920.185955766683</v>
      </c>
      <c r="F45" s="14">
        <v>48931.907214256673</v>
      </c>
      <c r="G45" s="14">
        <v>54709.207868336933</v>
      </c>
      <c r="H45" s="14">
        <v>55064.030873688847</v>
      </c>
      <c r="I45" s="14">
        <v>61126.55698193</v>
      </c>
      <c r="J45" s="14">
        <v>61942.583405910002</v>
      </c>
      <c r="K45" s="14">
        <v>62819.819471469695</v>
      </c>
      <c r="L45" s="14">
        <v>62995.260010643819</v>
      </c>
      <c r="M45" s="14">
        <v>56798.108338830258</v>
      </c>
      <c r="N45" s="14">
        <v>54263.879124078085</v>
      </c>
      <c r="O45" s="14">
        <v>43533.85956106204</v>
      </c>
      <c r="P45" s="14">
        <v>44928.979461718955</v>
      </c>
      <c r="Q45" s="14">
        <v>53641.306690700199</v>
      </c>
      <c r="R45" s="14">
        <v>59442.616742021688</v>
      </c>
      <c r="S45" s="8" t="s">
        <v>33</v>
      </c>
    </row>
    <row r="46" spans="1:19" s="6" customFormat="1">
      <c r="A46" s="9" t="s">
        <v>34</v>
      </c>
      <c r="B46" s="15">
        <v>53041.901077725604</v>
      </c>
      <c r="C46" s="15">
        <v>55688.244998104303</v>
      </c>
      <c r="D46" s="15">
        <v>60687.681265472202</v>
      </c>
      <c r="E46" s="15">
        <v>61922.668965237855</v>
      </c>
      <c r="F46" s="15">
        <v>58680.462514413361</v>
      </c>
      <c r="G46" s="15">
        <v>59410.544036996653</v>
      </c>
      <c r="H46" s="15">
        <v>59708.137451913084</v>
      </c>
      <c r="I46" s="15">
        <v>58253.838904830001</v>
      </c>
      <c r="J46" s="15">
        <v>63250.70056161</v>
      </c>
      <c r="K46" s="15">
        <v>65774.667076693673</v>
      </c>
      <c r="L46" s="15">
        <v>68587.376004039455</v>
      </c>
      <c r="M46" s="15">
        <v>75169.930712539324</v>
      </c>
      <c r="N46" s="15">
        <v>80049.129813022402</v>
      </c>
      <c r="O46" s="15">
        <v>80903.62569816185</v>
      </c>
      <c r="P46" s="15">
        <v>84126.287738086874</v>
      </c>
      <c r="Q46" s="15">
        <v>89071.674670657725</v>
      </c>
      <c r="R46" s="15">
        <v>96100.376390225443</v>
      </c>
      <c r="S46" s="9" t="s">
        <v>35</v>
      </c>
    </row>
    <row r="47" spans="1:19" s="6" customFormat="1">
      <c r="A47" s="8" t="s">
        <v>36</v>
      </c>
      <c r="B47" s="14">
        <v>9604.5193972039979</v>
      </c>
      <c r="C47" s="14">
        <v>9695.2187904454404</v>
      </c>
      <c r="D47" s="14">
        <v>10504.433498975533</v>
      </c>
      <c r="E47" s="14">
        <v>11630.690840924362</v>
      </c>
      <c r="F47" s="14">
        <v>12561.124709621297</v>
      </c>
      <c r="G47" s="14">
        <v>12842.520417272865</v>
      </c>
      <c r="H47" s="14">
        <v>12329.356077009874</v>
      </c>
      <c r="I47" s="14">
        <v>13693.226159239999</v>
      </c>
      <c r="J47" s="14">
        <v>13644.630826140001</v>
      </c>
      <c r="K47" s="14">
        <v>15075.893529671359</v>
      </c>
      <c r="L47" s="14">
        <v>15582.794109759268</v>
      </c>
      <c r="M47" s="14">
        <v>15861.224727157083</v>
      </c>
      <c r="N47" s="14">
        <v>16559.019566523762</v>
      </c>
      <c r="O47" s="14">
        <v>18334.937469206954</v>
      </c>
      <c r="P47" s="14">
        <v>20039.878467155802</v>
      </c>
      <c r="Q47" s="14">
        <v>19276.63220886455</v>
      </c>
      <c r="R47" s="14">
        <v>20739.665120959595</v>
      </c>
      <c r="S47" s="8" t="s">
        <v>37</v>
      </c>
    </row>
    <row r="48" spans="1:19" s="6" customFormat="1" ht="40.5">
      <c r="A48" s="9" t="s">
        <v>38</v>
      </c>
      <c r="B48" s="15">
        <v>7801.8947913614948</v>
      </c>
      <c r="C48" s="15">
        <v>8172.2665023319869</v>
      </c>
      <c r="D48" s="15">
        <v>8287.1703492001197</v>
      </c>
      <c r="E48" s="15">
        <v>8168.4191070944826</v>
      </c>
      <c r="F48" s="15">
        <v>8429.8515653064296</v>
      </c>
      <c r="G48" s="15">
        <v>8679.0958601785078</v>
      </c>
      <c r="H48" s="15">
        <v>9123.7005840476522</v>
      </c>
      <c r="I48" s="15">
        <v>9031.6724092799996</v>
      </c>
      <c r="J48" s="15">
        <v>9825.3611786300007</v>
      </c>
      <c r="K48" s="15">
        <v>11461.967253778445</v>
      </c>
      <c r="L48" s="15">
        <v>11848.557882966241</v>
      </c>
      <c r="M48" s="15">
        <v>11171.461567704449</v>
      </c>
      <c r="N48" s="15">
        <v>10168.741324078332</v>
      </c>
      <c r="O48" s="15">
        <v>10609.891267413905</v>
      </c>
      <c r="P48" s="15">
        <v>11237.75902768462</v>
      </c>
      <c r="Q48" s="15">
        <v>10333.45059605031</v>
      </c>
      <c r="R48" s="15">
        <v>11108.805345814708</v>
      </c>
      <c r="S48" s="9" t="s">
        <v>39</v>
      </c>
    </row>
    <row r="49" spans="1:19" s="6" customFormat="1">
      <c r="A49" s="8" t="s">
        <v>40</v>
      </c>
      <c r="B49" s="14">
        <v>919.02698296378287</v>
      </c>
      <c r="C49" s="14">
        <v>907.6844424619992</v>
      </c>
      <c r="D49" s="14">
        <v>926.96080618467988</v>
      </c>
      <c r="E49" s="14">
        <v>916.92334210082265</v>
      </c>
      <c r="F49" s="14">
        <v>915.37084798682201</v>
      </c>
      <c r="G49" s="14">
        <v>930.94522411097603</v>
      </c>
      <c r="H49" s="14">
        <v>1007.441891899696</v>
      </c>
      <c r="I49" s="14">
        <v>822.03693392000002</v>
      </c>
      <c r="J49" s="14">
        <v>991.73575399000003</v>
      </c>
      <c r="K49" s="14">
        <v>1077.5265661859585</v>
      </c>
      <c r="L49" s="14">
        <v>1179.3427594667526</v>
      </c>
      <c r="M49" s="14">
        <v>894.31393850450013</v>
      </c>
      <c r="N49" s="14">
        <v>893.24517522419342</v>
      </c>
      <c r="O49" s="14">
        <v>1044.3903660128206</v>
      </c>
      <c r="P49" s="14">
        <v>1560.2502499654079</v>
      </c>
      <c r="Q49" s="14">
        <v>1509.5620789867696</v>
      </c>
      <c r="R49" s="14">
        <v>1451.9493226633904</v>
      </c>
      <c r="S49" s="8" t="s">
        <v>41</v>
      </c>
    </row>
    <row r="50" spans="1:19" s="6" customFormat="1">
      <c r="A50" s="21" t="s">
        <v>50</v>
      </c>
      <c r="B50" s="22">
        <f t="shared" ref="B50:R50" si="2">SUM(B32:B49)-B32-B35</f>
        <v>453238.49357649765</v>
      </c>
      <c r="C50" s="22">
        <f t="shared" si="2"/>
        <v>499061.29310530849</v>
      </c>
      <c r="D50" s="22">
        <f t="shared" si="2"/>
        <v>502654.87229134492</v>
      </c>
      <c r="E50" s="22">
        <f t="shared" si="2"/>
        <v>468109.06191691023</v>
      </c>
      <c r="F50" s="22">
        <f t="shared" si="2"/>
        <v>492194.94316065224</v>
      </c>
      <c r="G50" s="22">
        <f t="shared" si="2"/>
        <v>493052.19944213133</v>
      </c>
      <c r="H50" s="22">
        <f t="shared" si="2"/>
        <v>497127.38486133597</v>
      </c>
      <c r="I50" s="22">
        <f t="shared" si="2"/>
        <v>526957.2007765302</v>
      </c>
      <c r="J50" s="22">
        <f t="shared" si="2"/>
        <v>571809.92230171</v>
      </c>
      <c r="K50" s="22">
        <f t="shared" si="2"/>
        <v>585292.15034399147</v>
      </c>
      <c r="L50" s="22">
        <f t="shared" si="2"/>
        <v>591352.98650489817</v>
      </c>
      <c r="M50" s="22">
        <f t="shared" si="2"/>
        <v>624684.54360180465</v>
      </c>
      <c r="N50" s="22">
        <f t="shared" si="2"/>
        <v>655171.52698807989</v>
      </c>
      <c r="O50" s="22">
        <f t="shared" si="2"/>
        <v>650589.7541701257</v>
      </c>
      <c r="P50" s="22">
        <f t="shared" si="2"/>
        <v>691356.96070756624</v>
      </c>
      <c r="Q50" s="22">
        <f t="shared" si="2"/>
        <v>725150.298450651</v>
      </c>
      <c r="R50" s="22">
        <f t="shared" si="2"/>
        <v>763760.34713192645</v>
      </c>
      <c r="S50" s="21" t="s">
        <v>55</v>
      </c>
    </row>
    <row r="51" spans="1:19" s="6" customFormat="1">
      <c r="A51" s="24" t="s">
        <v>51</v>
      </c>
      <c r="B51" s="16">
        <f t="shared" ref="B51:R51" si="3">(SUM(B32:B49)-B32-B35)-B53</f>
        <v>3395.5713336235494</v>
      </c>
      <c r="C51" s="16">
        <f t="shared" si="3"/>
        <v>4379.8029596272972</v>
      </c>
      <c r="D51" s="16">
        <f t="shared" si="3"/>
        <v>3679.2160327275633</v>
      </c>
      <c r="E51" s="16">
        <f t="shared" si="3"/>
        <v>1455.0382176717394</v>
      </c>
      <c r="F51" s="16">
        <f t="shared" si="3"/>
        <v>882.40632732526865</v>
      </c>
      <c r="G51" s="16">
        <f t="shared" si="3"/>
        <v>531.0130719312001</v>
      </c>
      <c r="H51" s="16">
        <f t="shared" si="3"/>
        <v>837.65702660859097</v>
      </c>
      <c r="I51" s="16">
        <f t="shared" si="3"/>
        <v>1.3960176147520542E-5</v>
      </c>
      <c r="J51" s="16">
        <f t="shared" si="3"/>
        <v>1.3689976185560226E-5</v>
      </c>
      <c r="K51" s="16">
        <f t="shared" si="3"/>
        <v>60.069432519376278</v>
      </c>
      <c r="L51" s="16">
        <f t="shared" si="3"/>
        <v>443.74160045583267</v>
      </c>
      <c r="M51" s="16">
        <f t="shared" si="3"/>
        <v>1352.6341787837446</v>
      </c>
      <c r="N51" s="16">
        <f t="shared" si="3"/>
        <v>1331.7663246385055</v>
      </c>
      <c r="O51" s="16">
        <f t="shared" si="3"/>
        <v>2364.1872529737884</v>
      </c>
      <c r="P51" s="16">
        <f t="shared" si="3"/>
        <v>2888.1555505665019</v>
      </c>
      <c r="Q51" s="16">
        <f t="shared" si="3"/>
        <v>3044.322683331091</v>
      </c>
      <c r="R51" s="16">
        <f t="shared" si="3"/>
        <v>-1033.4355383465299</v>
      </c>
      <c r="S51" s="24" t="s">
        <v>56</v>
      </c>
    </row>
    <row r="52" spans="1:19" s="6" customFormat="1">
      <c r="A52" s="25" t="s">
        <v>52</v>
      </c>
      <c r="B52" s="26">
        <f t="shared" ref="B52:R52" si="4">100*((SUM(B32:B49)-B32-B35)-B53)/B53</f>
        <v>0.75483489140910631</v>
      </c>
      <c r="C52" s="26">
        <f t="shared" si="4"/>
        <v>0.88537837919455353</v>
      </c>
      <c r="D52" s="26">
        <f t="shared" si="4"/>
        <v>0.73735381407477685</v>
      </c>
      <c r="E52" s="26">
        <f t="shared" si="4"/>
        <v>0.31180235115887928</v>
      </c>
      <c r="F52" s="26">
        <f t="shared" si="4"/>
        <v>0.17960183410190822</v>
      </c>
      <c r="G52" s="26">
        <f t="shared" si="4"/>
        <v>0.10781527508383523</v>
      </c>
      <c r="H52" s="26">
        <f t="shared" si="4"/>
        <v>0.16878387353758498</v>
      </c>
      <c r="I52" s="26">
        <f t="shared" si="4"/>
        <v>2.6492049311250514E-9</v>
      </c>
      <c r="J52" s="26">
        <f t="shared" si="4"/>
        <v>2.3941480642346392E-9</v>
      </c>
      <c r="K52" s="26">
        <f t="shared" si="4"/>
        <v>1.0264207051981993E-2</v>
      </c>
      <c r="L52" s="26">
        <f t="shared" si="4"/>
        <v>7.5094712814586517E-2</v>
      </c>
      <c r="M52" s="26">
        <f t="shared" si="4"/>
        <v>0.2170006313387346</v>
      </c>
      <c r="N52" s="26">
        <f t="shared" si="4"/>
        <v>0.20368390005636583</v>
      </c>
      <c r="O52" s="26">
        <f t="shared" si="4"/>
        <v>0.36471675503597489</v>
      </c>
      <c r="P52" s="26">
        <f t="shared" si="4"/>
        <v>0.41950419959955648</v>
      </c>
      <c r="Q52" s="26">
        <f t="shared" si="4"/>
        <v>0.42158945992603802</v>
      </c>
      <c r="R52" s="26">
        <f t="shared" si="4"/>
        <v>-0.13512603812472113</v>
      </c>
      <c r="S52" s="25" t="s">
        <v>57</v>
      </c>
    </row>
    <row r="53" spans="1:19" s="6" customFormat="1">
      <c r="A53" s="21" t="s">
        <v>53</v>
      </c>
      <c r="B53" s="22">
        <v>449842.9222428741</v>
      </c>
      <c r="C53" s="22">
        <v>494681.49014568119</v>
      </c>
      <c r="D53" s="22">
        <v>498975.65625861735</v>
      </c>
      <c r="E53" s="22">
        <v>466654.02369923849</v>
      </c>
      <c r="F53" s="22">
        <v>491312.53683332697</v>
      </c>
      <c r="G53" s="22">
        <v>492521.18637020013</v>
      </c>
      <c r="H53" s="22">
        <v>496289.72783472738</v>
      </c>
      <c r="I53" s="22">
        <v>526957.20076257002</v>
      </c>
      <c r="J53" s="22">
        <v>571809.92228802003</v>
      </c>
      <c r="K53" s="22">
        <v>585232.08091147209</v>
      </c>
      <c r="L53" s="22">
        <v>590909.24490444234</v>
      </c>
      <c r="M53" s="22">
        <v>623331.9094230209</v>
      </c>
      <c r="N53" s="22">
        <v>653839.76066344138</v>
      </c>
      <c r="O53" s="22">
        <v>648225.56691715191</v>
      </c>
      <c r="P53" s="22">
        <v>688468.80515699973</v>
      </c>
      <c r="Q53" s="22">
        <v>722105.97576731991</v>
      </c>
      <c r="R53" s="22">
        <v>764793.78267027298</v>
      </c>
      <c r="S53" s="21" t="s">
        <v>58</v>
      </c>
    </row>
    <row r="54" spans="1:19" s="29" customFormat="1">
      <c r="A54" s="23" t="s">
        <v>54</v>
      </c>
      <c r="B54" s="23"/>
      <c r="C54" s="23"/>
      <c r="D54" s="23"/>
      <c r="E54" s="23"/>
      <c r="F54" s="23"/>
      <c r="G54" s="23"/>
      <c r="H54" s="23"/>
      <c r="I54" s="23"/>
      <c r="J54" s="23"/>
      <c r="K54" s="23" t="s">
        <v>59</v>
      </c>
      <c r="L54" s="23"/>
      <c r="M54" s="23"/>
      <c r="N54" s="23"/>
      <c r="O54" s="23"/>
      <c r="P54" s="23"/>
      <c r="Q54" s="23"/>
      <c r="R54" s="23"/>
      <c r="S54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4"/>
  <sheetViews>
    <sheetView tabSelected="1" topLeftCell="C1" zoomScale="50" zoomScaleNormal="50" workbookViewId="0">
      <selection activeCell="B5" sqref="B5"/>
    </sheetView>
  </sheetViews>
  <sheetFormatPr defaultColWidth="9" defaultRowHeight="20.25"/>
  <cols>
    <col min="1" max="1" width="58.5703125" style="2" customWidth="1"/>
    <col min="2" max="18" width="15.7109375" style="2" customWidth="1"/>
    <col min="19" max="19" width="58.5703125" style="2" customWidth="1"/>
    <col min="20" max="16384" width="9" style="2"/>
  </cols>
  <sheetData>
    <row r="1" spans="1:19" s="29" customFormat="1">
      <c r="A1" s="30" t="s">
        <v>0</v>
      </c>
      <c r="S1" s="31" t="s">
        <v>1</v>
      </c>
    </row>
    <row r="2" spans="1:19" s="29" customFormat="1"/>
    <row r="3" spans="1:19" s="29" customFormat="1">
      <c r="A3" s="30" t="s">
        <v>60</v>
      </c>
      <c r="I3" s="31" t="s">
        <v>3</v>
      </c>
      <c r="J3" s="30" t="s">
        <v>4</v>
      </c>
      <c r="S3" s="31" t="s">
        <v>61</v>
      </c>
    </row>
    <row r="4" spans="1:19">
      <c r="A4" s="4"/>
      <c r="B4" s="5">
        <v>1995</v>
      </c>
      <c r="C4" s="5">
        <v>1996</v>
      </c>
      <c r="D4" s="5">
        <v>1997</v>
      </c>
      <c r="E4" s="5">
        <v>1998</v>
      </c>
      <c r="F4" s="5">
        <v>1999</v>
      </c>
      <c r="G4" s="5">
        <v>2000</v>
      </c>
      <c r="H4" s="5">
        <v>2001</v>
      </c>
      <c r="I4" s="5">
        <v>2002</v>
      </c>
      <c r="J4" s="5">
        <v>2003</v>
      </c>
      <c r="K4" s="5">
        <v>2004</v>
      </c>
      <c r="L4" s="5">
        <v>2005</v>
      </c>
      <c r="M4" s="5">
        <v>2006</v>
      </c>
      <c r="N4" s="5">
        <v>2007</v>
      </c>
      <c r="O4" s="5">
        <v>2008</v>
      </c>
      <c r="P4" s="5">
        <v>2009</v>
      </c>
      <c r="Q4" s="5">
        <v>2010</v>
      </c>
      <c r="R4" s="5">
        <v>2011</v>
      </c>
      <c r="S4" s="4"/>
    </row>
    <row r="5" spans="1:19" s="6" customFormat="1">
      <c r="A5" s="27" t="s">
        <v>6</v>
      </c>
      <c r="B5" s="28">
        <v>60672.728449560003</v>
      </c>
      <c r="C5" s="28">
        <v>75505.979500000001</v>
      </c>
      <c r="D5" s="28">
        <v>74456.213820210003</v>
      </c>
      <c r="E5" s="28">
        <v>85988.973796639999</v>
      </c>
      <c r="F5" s="28">
        <v>73120.739675730001</v>
      </c>
      <c r="G5" s="28">
        <v>69786.823385619995</v>
      </c>
      <c r="H5" s="28">
        <v>81294.308391760002</v>
      </c>
      <c r="I5" s="28">
        <v>87347.14074992</v>
      </c>
      <c r="J5" s="28">
        <v>101710.58862294001</v>
      </c>
      <c r="K5" s="28">
        <v>111529.94031172</v>
      </c>
      <c r="L5" s="28">
        <v>134390.74541367</v>
      </c>
      <c r="M5" s="28">
        <v>144603.93991260999</v>
      </c>
      <c r="N5" s="28">
        <v>154203.16616011001</v>
      </c>
      <c r="O5" s="28">
        <v>209359.11940296</v>
      </c>
      <c r="P5" s="28">
        <v>182784.57466233999</v>
      </c>
      <c r="Q5" s="28">
        <v>218361.24207954999</v>
      </c>
      <c r="R5" s="28">
        <v>249062.17200404001</v>
      </c>
      <c r="S5" s="27" t="s">
        <v>7</v>
      </c>
    </row>
    <row r="6" spans="1:19" s="6" customFormat="1">
      <c r="A6" s="8" t="s">
        <v>8</v>
      </c>
      <c r="B6" s="14">
        <v>59170.909012180004</v>
      </c>
      <c r="C6" s="14">
        <v>73185.618402289998</v>
      </c>
      <c r="D6" s="14">
        <v>72362.960726489997</v>
      </c>
      <c r="E6" s="14">
        <v>83498.483663620005</v>
      </c>
      <c r="F6" s="14">
        <v>70694.607137889994</v>
      </c>
      <c r="G6" s="14">
        <v>67286.98734326</v>
      </c>
      <c r="H6" s="14">
        <v>78606.300380190005</v>
      </c>
      <c r="I6" s="14">
        <v>84810.455185979998</v>
      </c>
      <c r="J6" s="14">
        <v>98117.757792239994</v>
      </c>
      <c r="K6" s="14">
        <v>107464.5590137</v>
      </c>
      <c r="L6" s="14">
        <v>130594.30187736001</v>
      </c>
      <c r="M6" s="14">
        <v>140536.58037551001</v>
      </c>
      <c r="N6" s="14">
        <v>150065.57260693001</v>
      </c>
      <c r="O6" s="14">
        <v>205938.64714399999</v>
      </c>
      <c r="P6" s="14">
        <v>178000.7448976</v>
      </c>
      <c r="Q6" s="14">
        <v>213735.04014895001</v>
      </c>
      <c r="R6" s="14">
        <v>244286.07192128999</v>
      </c>
      <c r="S6" s="8" t="s">
        <v>9</v>
      </c>
    </row>
    <row r="7" spans="1:19" s="6" customFormat="1">
      <c r="A7" s="9" t="s">
        <v>10</v>
      </c>
      <c r="B7" s="15">
        <v>1501.8194348899999</v>
      </c>
      <c r="C7" s="15">
        <v>2320.3610951800001</v>
      </c>
      <c r="D7" s="15">
        <v>2093.25309118</v>
      </c>
      <c r="E7" s="15">
        <v>2490.4901304800001</v>
      </c>
      <c r="F7" s="15">
        <v>2426.1325353100001</v>
      </c>
      <c r="G7" s="15">
        <v>2499.83603988</v>
      </c>
      <c r="H7" s="15">
        <v>2688.0080091200002</v>
      </c>
      <c r="I7" s="15">
        <v>2536.6855613100001</v>
      </c>
      <c r="J7" s="15">
        <v>3592.8308282200001</v>
      </c>
      <c r="K7" s="15">
        <v>4065.38129553</v>
      </c>
      <c r="L7" s="15">
        <v>3796.4435337700002</v>
      </c>
      <c r="M7" s="15">
        <v>4067.3595345399999</v>
      </c>
      <c r="N7" s="15">
        <v>4137.5935506799997</v>
      </c>
      <c r="O7" s="15">
        <v>3420.4722564399999</v>
      </c>
      <c r="P7" s="15">
        <v>4783.8297621900001</v>
      </c>
      <c r="Q7" s="15">
        <v>4626.2019281299999</v>
      </c>
      <c r="R7" s="15">
        <v>4776.1000802199997</v>
      </c>
      <c r="S7" s="9" t="s">
        <v>11</v>
      </c>
    </row>
    <row r="8" spans="1:19" s="6" customFormat="1">
      <c r="A8" s="10" t="s">
        <v>12</v>
      </c>
      <c r="B8" s="16">
        <v>252865.99898023001</v>
      </c>
      <c r="C8" s="16">
        <v>286633.30181789998</v>
      </c>
      <c r="D8" s="16">
        <v>307993.17721590999</v>
      </c>
      <c r="E8" s="16">
        <v>311823.14989637001</v>
      </c>
      <c r="F8" s="16">
        <v>320056.11329141998</v>
      </c>
      <c r="G8" s="16">
        <v>320686.66040137998</v>
      </c>
      <c r="H8" s="16">
        <v>320269.22396038001</v>
      </c>
      <c r="I8" s="16">
        <v>360853.30301839998</v>
      </c>
      <c r="J8" s="16">
        <v>395022.82892599999</v>
      </c>
      <c r="K8" s="16">
        <v>421463.36864832998</v>
      </c>
      <c r="L8" s="16">
        <v>457414.95691011002</v>
      </c>
      <c r="M8" s="16">
        <v>494791.42153788003</v>
      </c>
      <c r="N8" s="16">
        <v>517487.4778014</v>
      </c>
      <c r="O8" s="16">
        <v>543875.10711135995</v>
      </c>
      <c r="P8" s="16">
        <v>573925.59114528995</v>
      </c>
      <c r="Q8" s="16">
        <v>613512.50854118995</v>
      </c>
      <c r="R8" s="16">
        <v>640851.76332149003</v>
      </c>
      <c r="S8" s="10" t="s">
        <v>13</v>
      </c>
    </row>
    <row r="9" spans="1:19" s="6" customFormat="1">
      <c r="A9" s="9" t="s">
        <v>14</v>
      </c>
      <c r="B9" s="15">
        <v>14787.11586743</v>
      </c>
      <c r="C9" s="15">
        <v>16759.875593680001</v>
      </c>
      <c r="D9" s="15">
        <v>19063.489144840001</v>
      </c>
      <c r="E9" s="15">
        <v>17055.27443356</v>
      </c>
      <c r="F9" s="15">
        <v>17006.023331780001</v>
      </c>
      <c r="G9" s="15">
        <v>20497.978039559999</v>
      </c>
      <c r="H9" s="15">
        <v>19422.064306600001</v>
      </c>
      <c r="I9" s="15">
        <v>20935.700291779998</v>
      </c>
      <c r="J9" s="15">
        <v>21146.215633799999</v>
      </c>
      <c r="K9" s="15">
        <v>23225.519237339999</v>
      </c>
      <c r="L9" s="15">
        <v>26924.60477097</v>
      </c>
      <c r="M9" s="15">
        <v>30349.242700210001</v>
      </c>
      <c r="N9" s="15">
        <v>31637.985926910002</v>
      </c>
      <c r="O9" s="15">
        <v>34215.49079168</v>
      </c>
      <c r="P9" s="15">
        <v>42713.059582150003</v>
      </c>
      <c r="Q9" s="15">
        <v>45696.547769390003</v>
      </c>
      <c r="R9" s="15">
        <v>47581.98181302</v>
      </c>
      <c r="S9" s="9" t="s">
        <v>15</v>
      </c>
    </row>
    <row r="10" spans="1:19" s="6" customFormat="1">
      <c r="A10" s="8" t="s">
        <v>16</v>
      </c>
      <c r="B10" s="14">
        <v>37385.20118561</v>
      </c>
      <c r="C10" s="14">
        <v>41459.529039859997</v>
      </c>
      <c r="D10" s="14">
        <v>50399.833216300001</v>
      </c>
      <c r="E10" s="14">
        <v>58117.258139010002</v>
      </c>
      <c r="F10" s="14">
        <v>58859.318962669997</v>
      </c>
      <c r="G10" s="14">
        <v>54367.606395399998</v>
      </c>
      <c r="H10" s="14">
        <v>47686.442173609998</v>
      </c>
      <c r="I10" s="14">
        <v>64263.363154569997</v>
      </c>
      <c r="J10" s="14">
        <v>83531.964623890002</v>
      </c>
      <c r="K10" s="14">
        <v>85781.349833529996</v>
      </c>
      <c r="L10" s="14">
        <v>87568.782788290002</v>
      </c>
      <c r="M10" s="14">
        <v>100935.56774738</v>
      </c>
      <c r="N10" s="14">
        <v>107237.64426161999</v>
      </c>
      <c r="O10" s="14">
        <v>115351.38910375</v>
      </c>
      <c r="P10" s="14">
        <v>118610.16250166</v>
      </c>
      <c r="Q10" s="14">
        <v>134245.65811158001</v>
      </c>
      <c r="R10" s="14">
        <v>139619.82371133001</v>
      </c>
      <c r="S10" s="8" t="s">
        <v>17</v>
      </c>
    </row>
    <row r="11" spans="1:19" s="6" customFormat="1">
      <c r="A11" s="9" t="s">
        <v>18</v>
      </c>
      <c r="B11" s="15">
        <v>7655.2149901299999</v>
      </c>
      <c r="C11" s="15">
        <v>7507.0979633999996</v>
      </c>
      <c r="D11" s="15">
        <v>8633.5326557000008</v>
      </c>
      <c r="E11" s="15">
        <v>10211.70885868</v>
      </c>
      <c r="F11" s="15">
        <v>9214.7741967900001</v>
      </c>
      <c r="G11" s="15">
        <v>9671.3996539899999</v>
      </c>
      <c r="H11" s="15">
        <v>9851.1933795200002</v>
      </c>
      <c r="I11" s="15">
        <v>9950.0232814499996</v>
      </c>
      <c r="J11" s="15">
        <v>10352.592744060001</v>
      </c>
      <c r="K11" s="15">
        <v>11428.139581289999</v>
      </c>
      <c r="L11" s="15">
        <v>12270.46851289</v>
      </c>
      <c r="M11" s="15">
        <v>13518.73587459</v>
      </c>
      <c r="N11" s="15">
        <v>13667.727136179999</v>
      </c>
      <c r="O11" s="15">
        <v>13671.189537210001</v>
      </c>
      <c r="P11" s="15">
        <v>16174.11999239</v>
      </c>
      <c r="Q11" s="15">
        <v>17833.67131365</v>
      </c>
      <c r="R11" s="15">
        <v>18017.654162409999</v>
      </c>
      <c r="S11" s="9" t="s">
        <v>19</v>
      </c>
    </row>
    <row r="12" spans="1:19" s="6" customFormat="1">
      <c r="A12" s="8" t="s">
        <v>20</v>
      </c>
      <c r="B12" s="14">
        <v>26432.201386870001</v>
      </c>
      <c r="C12" s="14">
        <v>34263.90856733</v>
      </c>
      <c r="D12" s="14">
        <v>30898.747627510002</v>
      </c>
      <c r="E12" s="14">
        <v>19978.767711560002</v>
      </c>
      <c r="F12" s="14">
        <v>21819.2679226</v>
      </c>
      <c r="G12" s="14">
        <v>18570.987186710001</v>
      </c>
      <c r="H12" s="14">
        <v>20304.154445640001</v>
      </c>
      <c r="I12" s="14">
        <v>23265.1687471</v>
      </c>
      <c r="J12" s="14">
        <v>25206.290957739999</v>
      </c>
      <c r="K12" s="14">
        <v>26083.859327810002</v>
      </c>
      <c r="L12" s="14">
        <v>29704.459897140001</v>
      </c>
      <c r="M12" s="14">
        <v>31314.024318880001</v>
      </c>
      <c r="N12" s="14">
        <v>35550.060275069998</v>
      </c>
      <c r="O12" s="14">
        <v>35616.666457630003</v>
      </c>
      <c r="P12" s="14">
        <v>36712.460168700003</v>
      </c>
      <c r="Q12" s="14">
        <v>37522.867041029996</v>
      </c>
      <c r="R12" s="14">
        <v>33726.942391290002</v>
      </c>
      <c r="S12" s="8" t="s">
        <v>21</v>
      </c>
    </row>
    <row r="13" spans="1:19" s="6" customFormat="1" ht="60.75">
      <c r="A13" s="9" t="s">
        <v>22</v>
      </c>
      <c r="B13" s="15">
        <v>41699.911955050004</v>
      </c>
      <c r="C13" s="15">
        <v>48487.396318660001</v>
      </c>
      <c r="D13" s="15">
        <v>52957.083722460004</v>
      </c>
      <c r="E13" s="15">
        <v>50959.156243849997</v>
      </c>
      <c r="F13" s="15">
        <v>49965.521474339999</v>
      </c>
      <c r="G13" s="15">
        <v>47424.608011709999</v>
      </c>
      <c r="H13" s="15">
        <v>48867.904443439998</v>
      </c>
      <c r="I13" s="15">
        <v>52509.445044200002</v>
      </c>
      <c r="J13" s="15">
        <v>55768.225380249998</v>
      </c>
      <c r="K13" s="15">
        <v>57984.848823779997</v>
      </c>
      <c r="L13" s="15">
        <v>63359.422717330002</v>
      </c>
      <c r="M13" s="15">
        <v>67501.358449449996</v>
      </c>
      <c r="N13" s="15">
        <v>70221.569896479996</v>
      </c>
      <c r="O13" s="15">
        <v>78426.128019440002</v>
      </c>
      <c r="P13" s="15">
        <v>87503.684058180006</v>
      </c>
      <c r="Q13" s="15">
        <v>93578.595342889996</v>
      </c>
      <c r="R13" s="15">
        <v>98105.148532919993</v>
      </c>
      <c r="S13" s="9" t="s">
        <v>23</v>
      </c>
    </row>
    <row r="14" spans="1:19" s="6" customFormat="1">
      <c r="A14" s="8" t="s">
        <v>24</v>
      </c>
      <c r="B14" s="14">
        <v>7312.7064541</v>
      </c>
      <c r="C14" s="14">
        <v>7718.5292799700001</v>
      </c>
      <c r="D14" s="14">
        <v>8141.2564821400001</v>
      </c>
      <c r="E14" s="14">
        <v>8202.58662955</v>
      </c>
      <c r="F14" s="14">
        <v>9477.1767499199996</v>
      </c>
      <c r="G14" s="14">
        <v>10075.37676976</v>
      </c>
      <c r="H14" s="14">
        <v>10345.65888519</v>
      </c>
      <c r="I14" s="14">
        <v>9670.9707171400005</v>
      </c>
      <c r="J14" s="14">
        <v>9355.3378837199998</v>
      </c>
      <c r="K14" s="14">
        <v>11127.991724289999</v>
      </c>
      <c r="L14" s="14">
        <v>11745.17976537</v>
      </c>
      <c r="M14" s="14">
        <v>12587.21678302</v>
      </c>
      <c r="N14" s="14">
        <v>13670.048910560001</v>
      </c>
      <c r="O14" s="14">
        <v>13907.091683889999</v>
      </c>
      <c r="P14" s="14">
        <v>12401.26514564</v>
      </c>
      <c r="Q14" s="14">
        <v>12973.744906510001</v>
      </c>
      <c r="R14" s="14">
        <v>13626.009692109999</v>
      </c>
      <c r="S14" s="8" t="s">
        <v>25</v>
      </c>
    </row>
    <row r="15" spans="1:19" s="6" customFormat="1">
      <c r="A15" s="9" t="s">
        <v>26</v>
      </c>
      <c r="B15" s="15">
        <v>16640.69798814</v>
      </c>
      <c r="C15" s="15">
        <v>17736.7259314</v>
      </c>
      <c r="D15" s="15">
        <v>18744.51259934</v>
      </c>
      <c r="E15" s="15">
        <v>18682.970266029999</v>
      </c>
      <c r="F15" s="15">
        <v>19437.716673719999</v>
      </c>
      <c r="G15" s="15">
        <v>18828.101989790001</v>
      </c>
      <c r="H15" s="15">
        <v>20065.10845362</v>
      </c>
      <c r="I15" s="15">
        <v>20529.448357000001</v>
      </c>
      <c r="J15" s="15">
        <v>22036.14605793</v>
      </c>
      <c r="K15" s="15">
        <v>24476.32608078</v>
      </c>
      <c r="L15" s="15">
        <v>24018.26067345</v>
      </c>
      <c r="M15" s="15">
        <v>25715.784461629999</v>
      </c>
      <c r="N15" s="15">
        <v>25684.13375253</v>
      </c>
      <c r="O15" s="15">
        <v>26286.858271100002</v>
      </c>
      <c r="P15" s="15">
        <v>26627.40793447</v>
      </c>
      <c r="Q15" s="15">
        <v>26531.569407300001</v>
      </c>
      <c r="R15" s="15">
        <v>26444.134442250001</v>
      </c>
      <c r="S15" s="9" t="s">
        <v>27</v>
      </c>
    </row>
    <row r="16" spans="1:19" s="6" customFormat="1">
      <c r="A16" s="8" t="s">
        <v>28</v>
      </c>
      <c r="B16" s="14">
        <v>18289.36807361</v>
      </c>
      <c r="C16" s="14">
        <v>21265.731619819999</v>
      </c>
      <c r="D16" s="14">
        <v>20111.847198529998</v>
      </c>
      <c r="E16" s="14">
        <v>19431.045855470002</v>
      </c>
      <c r="F16" s="14">
        <v>15027.248724159999</v>
      </c>
      <c r="G16" s="14">
        <v>15315.308276240001</v>
      </c>
      <c r="H16" s="14">
        <v>16188.22161536</v>
      </c>
      <c r="I16" s="14">
        <v>18177.669916859999</v>
      </c>
      <c r="J16" s="14">
        <v>18738.578830310002</v>
      </c>
      <c r="K16" s="14">
        <v>22074.76883062</v>
      </c>
      <c r="L16" s="14">
        <v>25226.706157519999</v>
      </c>
      <c r="M16" s="14">
        <v>31194.477405310001</v>
      </c>
      <c r="N16" s="14">
        <v>35383.112627180002</v>
      </c>
      <c r="O16" s="14">
        <v>36640.82608169</v>
      </c>
      <c r="P16" s="14">
        <v>37199.480041479997</v>
      </c>
      <c r="Q16" s="14">
        <v>38271.912484690001</v>
      </c>
      <c r="R16" s="14">
        <v>42732.255974569998</v>
      </c>
      <c r="S16" s="8" t="s">
        <v>29</v>
      </c>
    </row>
    <row r="17" spans="1:19" s="6" customFormat="1" ht="40.5">
      <c r="A17" s="9" t="s">
        <v>30</v>
      </c>
      <c r="B17" s="15">
        <v>18198.68160905</v>
      </c>
      <c r="C17" s="15">
        <v>21544.082794689999</v>
      </c>
      <c r="D17" s="15">
        <v>23294.490342879999</v>
      </c>
      <c r="E17" s="15">
        <v>25165.201970959999</v>
      </c>
      <c r="F17" s="15">
        <v>29468.222493189998</v>
      </c>
      <c r="G17" s="15">
        <v>30210.956486390001</v>
      </c>
      <c r="H17" s="15">
        <v>29033.662142009998</v>
      </c>
      <c r="I17" s="15">
        <v>33146.516397779997</v>
      </c>
      <c r="J17" s="15">
        <v>35277.463294649999</v>
      </c>
      <c r="K17" s="15">
        <v>35728.2902627</v>
      </c>
      <c r="L17" s="15">
        <v>36219.649141449998</v>
      </c>
      <c r="M17" s="15">
        <v>40244.43276992</v>
      </c>
      <c r="N17" s="15">
        <v>38838.652587969998</v>
      </c>
      <c r="O17" s="15">
        <v>41518.529533649998</v>
      </c>
      <c r="P17" s="15">
        <v>43468.452649120001</v>
      </c>
      <c r="Q17" s="15">
        <v>44689.191719249997</v>
      </c>
      <c r="R17" s="15">
        <v>45393.558514249999</v>
      </c>
      <c r="S17" s="9" t="s">
        <v>31</v>
      </c>
    </row>
    <row r="18" spans="1:19" s="6" customFormat="1" ht="40.5">
      <c r="A18" s="8" t="s">
        <v>32</v>
      </c>
      <c r="B18" s="14">
        <v>24761.28981912</v>
      </c>
      <c r="C18" s="14">
        <v>26922.432206379999</v>
      </c>
      <c r="D18" s="14">
        <v>29905.833553839999</v>
      </c>
      <c r="E18" s="14">
        <v>33820.0860073</v>
      </c>
      <c r="F18" s="14">
        <v>37135.710730730003</v>
      </c>
      <c r="G18" s="14">
        <v>41820.996085580002</v>
      </c>
      <c r="H18" s="14">
        <v>43264.300576410002</v>
      </c>
      <c r="I18" s="14">
        <v>47444.981847089999</v>
      </c>
      <c r="J18" s="14">
        <v>50376.089688419997</v>
      </c>
      <c r="K18" s="14">
        <v>53706.43140745</v>
      </c>
      <c r="L18" s="14">
        <v>61544.350187429998</v>
      </c>
      <c r="M18" s="14">
        <v>57367.525452970003</v>
      </c>
      <c r="N18" s="14">
        <v>55036.517624799999</v>
      </c>
      <c r="O18" s="14">
        <v>50056.990303849998</v>
      </c>
      <c r="P18" s="14">
        <v>52216.760022930001</v>
      </c>
      <c r="Q18" s="14">
        <v>58374.155546790003</v>
      </c>
      <c r="R18" s="14">
        <v>65466.118778060001</v>
      </c>
      <c r="S18" s="8" t="s">
        <v>33</v>
      </c>
    </row>
    <row r="19" spans="1:19" s="6" customFormat="1">
      <c r="A19" s="9" t="s">
        <v>34</v>
      </c>
      <c r="B19" s="15">
        <v>27261.263904489999</v>
      </c>
      <c r="C19" s="15">
        <v>28933.646540999998</v>
      </c>
      <c r="D19" s="15">
        <v>31172.174399290001</v>
      </c>
      <c r="E19" s="15">
        <v>34551.170267989997</v>
      </c>
      <c r="F19" s="15">
        <v>35344.241433579999</v>
      </c>
      <c r="G19" s="15">
        <v>36095.488319559998</v>
      </c>
      <c r="H19" s="15">
        <v>36392.090440959997</v>
      </c>
      <c r="I19" s="15">
        <v>40393.819856150003</v>
      </c>
      <c r="J19" s="15">
        <v>41808.341307950002</v>
      </c>
      <c r="K19" s="15">
        <v>44615.188288370002</v>
      </c>
      <c r="L19" s="15">
        <v>51399.725572880001</v>
      </c>
      <c r="M19" s="15">
        <v>55828.564631770001</v>
      </c>
      <c r="N19" s="15">
        <v>61829.969937069996</v>
      </c>
      <c r="O19" s="15">
        <v>66411.422720739996</v>
      </c>
      <c r="P19" s="15">
        <v>68062.495873170003</v>
      </c>
      <c r="Q19" s="15">
        <v>71042.425774300005</v>
      </c>
      <c r="R19" s="15">
        <v>74476.925377599997</v>
      </c>
      <c r="S19" s="9" t="s">
        <v>35</v>
      </c>
    </row>
    <row r="20" spans="1:19" s="6" customFormat="1">
      <c r="A20" s="8" t="s">
        <v>36</v>
      </c>
      <c r="B20" s="14">
        <v>8443.3360074899992</v>
      </c>
      <c r="C20" s="14">
        <v>9509.3810255299995</v>
      </c>
      <c r="D20" s="14">
        <v>9905.0751808900004</v>
      </c>
      <c r="E20" s="14">
        <v>10710.064494079999</v>
      </c>
      <c r="F20" s="14">
        <v>12097.49460131</v>
      </c>
      <c r="G20" s="14">
        <v>12469.86483527</v>
      </c>
      <c r="H20" s="14">
        <v>13192.734390969999</v>
      </c>
      <c r="I20" s="14">
        <v>14846.867477</v>
      </c>
      <c r="J20" s="14">
        <v>14837.881126730001</v>
      </c>
      <c r="K20" s="14">
        <v>17315.540840919999</v>
      </c>
      <c r="L20" s="14">
        <v>18482.24400893</v>
      </c>
      <c r="M20" s="14">
        <v>19554.767122310001</v>
      </c>
      <c r="N20" s="14">
        <v>20516.953258199999</v>
      </c>
      <c r="O20" s="14">
        <v>22395.540613919999</v>
      </c>
      <c r="P20" s="14">
        <v>22362.3418413</v>
      </c>
      <c r="Q20" s="14">
        <v>23347.34541106</v>
      </c>
      <c r="R20" s="14">
        <v>25244.968420370002</v>
      </c>
      <c r="S20" s="8" t="s">
        <v>37</v>
      </c>
    </row>
    <row r="21" spans="1:19" s="6" customFormat="1" ht="40.5">
      <c r="A21" s="9" t="s">
        <v>38</v>
      </c>
      <c r="B21" s="15">
        <v>3456.70434187</v>
      </c>
      <c r="C21" s="15">
        <v>3944.7753482100002</v>
      </c>
      <c r="D21" s="15">
        <v>4146.9771376099998</v>
      </c>
      <c r="E21" s="15">
        <v>4290.2857667400003</v>
      </c>
      <c r="F21" s="15">
        <v>4552.5825629499996</v>
      </c>
      <c r="G21" s="15">
        <v>4658.3883056300001</v>
      </c>
      <c r="H21" s="15">
        <v>5011.5656838499999</v>
      </c>
      <c r="I21" s="15">
        <v>5031.8236464299998</v>
      </c>
      <c r="J21" s="15">
        <v>5815.0680937400002</v>
      </c>
      <c r="K21" s="15">
        <v>7031.1963440600002</v>
      </c>
      <c r="L21" s="15">
        <v>7843.0699167499997</v>
      </c>
      <c r="M21" s="15">
        <v>7597.2753846899996</v>
      </c>
      <c r="N21" s="15">
        <v>7141.2587402999998</v>
      </c>
      <c r="O21" s="15">
        <v>7753.8306195300001</v>
      </c>
      <c r="P21" s="15">
        <v>8254.5031435599994</v>
      </c>
      <c r="Q21" s="15">
        <v>7774.7413221999996</v>
      </c>
      <c r="R21" s="15">
        <v>8770.8624335599998</v>
      </c>
      <c r="S21" s="9" t="s">
        <v>39</v>
      </c>
    </row>
    <row r="22" spans="1:19" s="6" customFormat="1">
      <c r="A22" s="8" t="s">
        <v>40</v>
      </c>
      <c r="B22" s="14">
        <v>542.30538635000005</v>
      </c>
      <c r="C22" s="14">
        <v>580.18957692000004</v>
      </c>
      <c r="D22" s="14">
        <v>618.32394342999999</v>
      </c>
      <c r="E22" s="14">
        <v>647.57324043000006</v>
      </c>
      <c r="F22" s="14">
        <v>650.81342244999996</v>
      </c>
      <c r="G22" s="14">
        <v>679.60003467000001</v>
      </c>
      <c r="H22" s="14">
        <v>644.12301133000005</v>
      </c>
      <c r="I22" s="14">
        <v>687.50427199000001</v>
      </c>
      <c r="J22" s="14">
        <v>772.63329080999995</v>
      </c>
      <c r="K22" s="14">
        <v>883.91805308000005</v>
      </c>
      <c r="L22" s="14">
        <v>1108.0327874899999</v>
      </c>
      <c r="M22" s="14">
        <v>1082.44842348</v>
      </c>
      <c r="N22" s="14">
        <v>1071.8428536700001</v>
      </c>
      <c r="O22" s="14">
        <v>1623.15336108</v>
      </c>
      <c r="P22" s="14">
        <v>1619.39817786</v>
      </c>
      <c r="Q22" s="14">
        <v>1630.08237798</v>
      </c>
      <c r="R22" s="14">
        <v>1645.37906514</v>
      </c>
      <c r="S22" s="8" t="s">
        <v>41</v>
      </c>
    </row>
    <row r="23" spans="1:19" s="6" customFormat="1">
      <c r="A23" s="19" t="s">
        <v>42</v>
      </c>
      <c r="B23" s="20">
        <f t="shared" ref="B23:R23" si="0">SUM(B5:B22)-B5-B8</f>
        <v>313538.72741638013</v>
      </c>
      <c r="C23" s="20">
        <f t="shared" si="0"/>
        <v>362139.28130432003</v>
      </c>
      <c r="D23" s="20">
        <f t="shared" si="0"/>
        <v>382449.39102243009</v>
      </c>
      <c r="E23" s="20">
        <f t="shared" si="0"/>
        <v>397812.12367931008</v>
      </c>
      <c r="F23" s="20">
        <f t="shared" si="0"/>
        <v>393176.85295338993</v>
      </c>
      <c r="G23" s="20">
        <f t="shared" si="0"/>
        <v>390473.4837733999</v>
      </c>
      <c r="H23" s="20">
        <f t="shared" si="0"/>
        <v>401563.5323378201</v>
      </c>
      <c r="I23" s="20">
        <f t="shared" si="0"/>
        <v>448200.44375383016</v>
      </c>
      <c r="J23" s="20">
        <f t="shared" si="0"/>
        <v>496733.41753445991</v>
      </c>
      <c r="K23" s="20">
        <f t="shared" si="0"/>
        <v>532993.30894524988</v>
      </c>
      <c r="L23" s="20">
        <f t="shared" si="0"/>
        <v>591805.70230901963</v>
      </c>
      <c r="M23" s="20">
        <f t="shared" si="0"/>
        <v>639395.36143565946</v>
      </c>
      <c r="N23" s="20">
        <f t="shared" si="0"/>
        <v>671690.64394615055</v>
      </c>
      <c r="O23" s="20">
        <f t="shared" si="0"/>
        <v>753234.2264996001</v>
      </c>
      <c r="P23" s="20">
        <f t="shared" si="0"/>
        <v>756710.16579240013</v>
      </c>
      <c r="Q23" s="20">
        <f t="shared" si="0"/>
        <v>831873.75060570019</v>
      </c>
      <c r="R23" s="20">
        <f t="shared" si="0"/>
        <v>889913.93531038985</v>
      </c>
      <c r="S23" s="19" t="s">
        <v>45</v>
      </c>
    </row>
    <row r="24" spans="1:19" s="6" customFormat="1">
      <c r="A24" s="11" t="s">
        <v>43</v>
      </c>
      <c r="B24" s="17">
        <f t="shared" ref="B24:R24" si="1">(SUM(B5:B22)-B5-B8)*1000/B25</f>
        <v>27758.778772633457</v>
      </c>
      <c r="C24" s="17">
        <f t="shared" si="1"/>
        <v>32035.433953310909</v>
      </c>
      <c r="D24" s="17">
        <f t="shared" si="1"/>
        <v>33372.801260031738</v>
      </c>
      <c r="E24" s="17">
        <f t="shared" si="1"/>
        <v>34466.205743016348</v>
      </c>
      <c r="F24" s="17">
        <f t="shared" si="1"/>
        <v>33820.3740068689</v>
      </c>
      <c r="G24" s="17">
        <f t="shared" si="1"/>
        <v>33444.146219462789</v>
      </c>
      <c r="H24" s="17">
        <f t="shared" si="1"/>
        <v>34201.359571107016</v>
      </c>
      <c r="I24" s="17">
        <f t="shared" si="1"/>
        <v>37981.20870575813</v>
      </c>
      <c r="J24" s="17">
        <f t="shared" si="1"/>
        <v>41908.274849712368</v>
      </c>
      <c r="K24" s="17">
        <f t="shared" si="1"/>
        <v>44794.770472265503</v>
      </c>
      <c r="L24" s="17">
        <f t="shared" si="1"/>
        <v>49554.420814550249</v>
      </c>
      <c r="M24" s="17">
        <f t="shared" si="1"/>
        <v>53337.551104247927</v>
      </c>
      <c r="N24" s="17">
        <f t="shared" si="1"/>
        <v>55801.783517479613</v>
      </c>
      <c r="O24" s="17">
        <f t="shared" si="1"/>
        <v>62325.052953582614</v>
      </c>
      <c r="P24" s="17">
        <f t="shared" si="1"/>
        <v>62372.166659981973</v>
      </c>
      <c r="Q24" s="17">
        <f t="shared" si="1"/>
        <v>68320.566913988529</v>
      </c>
      <c r="R24" s="17">
        <f t="shared" si="1"/>
        <v>72924.661319083127</v>
      </c>
      <c r="S24" s="11" t="s">
        <v>46</v>
      </c>
    </row>
    <row r="25" spans="1:19" s="6" customFormat="1">
      <c r="A25" s="12" t="s">
        <v>44</v>
      </c>
      <c r="B25" s="18">
        <v>11295.11964429388</v>
      </c>
      <c r="C25" s="18">
        <v>11304.335125664575</v>
      </c>
      <c r="D25" s="18">
        <v>11459.91276076854</v>
      </c>
      <c r="E25" s="18">
        <v>11542.092177057117</v>
      </c>
      <c r="F25" s="18">
        <v>11625.443671129597</v>
      </c>
      <c r="G25" s="18">
        <v>11675.391</v>
      </c>
      <c r="H25" s="18">
        <v>11741.156999999999</v>
      </c>
      <c r="I25" s="18">
        <v>11800.584000000001</v>
      </c>
      <c r="J25" s="18">
        <v>11852.871999999999</v>
      </c>
      <c r="K25" s="18">
        <v>11898.561</v>
      </c>
      <c r="L25" s="18">
        <v>11942.540999999999</v>
      </c>
      <c r="M25" s="18">
        <v>11987.715</v>
      </c>
      <c r="N25" s="18">
        <v>12037.082</v>
      </c>
      <c r="O25" s="18">
        <v>12085.576999999999</v>
      </c>
      <c r="P25" s="18">
        <v>12132.177</v>
      </c>
      <c r="Q25" s="18">
        <v>12176.037</v>
      </c>
      <c r="R25" s="18">
        <v>12203.196</v>
      </c>
      <c r="S25" s="12" t="s">
        <v>47</v>
      </c>
    </row>
    <row r="26" spans="1:19" s="29" customFormat="1"/>
    <row r="27" spans="1:19" s="29" customFormat="1"/>
    <row r="28" spans="1:19" s="29" customFormat="1">
      <c r="A28" s="30" t="s">
        <v>48</v>
      </c>
      <c r="S28" s="31" t="s">
        <v>49</v>
      </c>
    </row>
    <row r="29" spans="1:19" s="29" customFormat="1"/>
    <row r="30" spans="1:19" s="29" customFormat="1">
      <c r="A30" s="30" t="s">
        <v>60</v>
      </c>
      <c r="I30" s="31" t="s">
        <v>3</v>
      </c>
      <c r="J30" s="30" t="s">
        <v>4</v>
      </c>
      <c r="S30" s="31" t="s">
        <v>61</v>
      </c>
    </row>
    <row r="31" spans="1:19">
      <c r="A31" s="4"/>
      <c r="B31" s="5">
        <v>1995</v>
      </c>
      <c r="C31" s="5">
        <v>1996</v>
      </c>
      <c r="D31" s="5">
        <v>1997</v>
      </c>
      <c r="E31" s="5">
        <v>1998</v>
      </c>
      <c r="F31" s="5">
        <v>1999</v>
      </c>
      <c r="G31" s="5">
        <v>2000</v>
      </c>
      <c r="H31" s="5">
        <v>2001</v>
      </c>
      <c r="I31" s="5">
        <v>2002</v>
      </c>
      <c r="J31" s="5">
        <v>2003</v>
      </c>
      <c r="K31" s="5">
        <v>2004</v>
      </c>
      <c r="L31" s="5">
        <v>2005</v>
      </c>
      <c r="M31" s="5">
        <v>2006</v>
      </c>
      <c r="N31" s="5">
        <v>2007</v>
      </c>
      <c r="O31" s="5">
        <v>2008</v>
      </c>
      <c r="P31" s="5">
        <v>2009</v>
      </c>
      <c r="Q31" s="5">
        <v>2010</v>
      </c>
      <c r="R31" s="5">
        <v>2011</v>
      </c>
      <c r="S31" s="4"/>
    </row>
    <row r="32" spans="1:19" s="6" customFormat="1">
      <c r="A32" s="7" t="s">
        <v>6</v>
      </c>
      <c r="B32" s="13">
        <v>62818.687466453535</v>
      </c>
      <c r="C32" s="13">
        <v>69367.448468243223</v>
      </c>
      <c r="D32" s="13">
        <v>66971.067140241415</v>
      </c>
      <c r="E32" s="13">
        <v>69151.407605527755</v>
      </c>
      <c r="F32" s="13">
        <v>73380.567839302967</v>
      </c>
      <c r="G32" s="13">
        <v>81455.419265922392</v>
      </c>
      <c r="H32" s="13">
        <v>85879.171848305472</v>
      </c>
      <c r="I32" s="13">
        <v>87347.14074992</v>
      </c>
      <c r="J32" s="13">
        <v>97591.859475749996</v>
      </c>
      <c r="K32" s="13">
        <v>95334.836116776278</v>
      </c>
      <c r="L32" s="13">
        <v>100853.81430216934</v>
      </c>
      <c r="M32" s="13">
        <v>100458.2818873716</v>
      </c>
      <c r="N32" s="13">
        <v>104273.3866544909</v>
      </c>
      <c r="O32" s="13">
        <v>105413.50933517776</v>
      </c>
      <c r="P32" s="13">
        <v>106648.05026061015</v>
      </c>
      <c r="Q32" s="13">
        <v>104698.13015392894</v>
      </c>
      <c r="R32" s="13">
        <v>117856.18772933836</v>
      </c>
      <c r="S32" s="7" t="s">
        <v>7</v>
      </c>
    </row>
    <row r="33" spans="1:19" s="6" customFormat="1">
      <c r="A33" s="8" t="s">
        <v>8</v>
      </c>
      <c r="B33" s="14">
        <v>60738.330007078563</v>
      </c>
      <c r="C33" s="14">
        <v>66708.024003438768</v>
      </c>
      <c r="D33" s="14">
        <v>64494.098969083287</v>
      </c>
      <c r="E33" s="14">
        <v>66641.633691186507</v>
      </c>
      <c r="F33" s="14">
        <v>70850.460210897785</v>
      </c>
      <c r="G33" s="14">
        <v>78920.925302675227</v>
      </c>
      <c r="H33" s="14">
        <v>83169.932547814824</v>
      </c>
      <c r="I33" s="14">
        <v>84810.455188489999</v>
      </c>
      <c r="J33" s="14">
        <v>93980.203585179988</v>
      </c>
      <c r="K33" s="14">
        <v>91100.995235015012</v>
      </c>
      <c r="L33" s="14">
        <v>96736.367017719618</v>
      </c>
      <c r="M33" s="14">
        <v>96125.444703128553</v>
      </c>
      <c r="N33" s="14">
        <v>99973.415600249544</v>
      </c>
      <c r="O33" s="14">
        <v>100895.19385477662</v>
      </c>
      <c r="P33" s="14">
        <v>102120.22137555784</v>
      </c>
      <c r="Q33" s="14">
        <v>100275.76182916523</v>
      </c>
      <c r="R33" s="14">
        <v>112826.21194468084</v>
      </c>
      <c r="S33" s="8" t="s">
        <v>9</v>
      </c>
    </row>
    <row r="34" spans="1:19" s="6" customFormat="1">
      <c r="A34" s="9" t="s">
        <v>10</v>
      </c>
      <c r="B34" s="15">
        <v>2050.0347530558315</v>
      </c>
      <c r="C34" s="15">
        <v>2745.3946358952899</v>
      </c>
      <c r="D34" s="15">
        <v>2532.9685705950501</v>
      </c>
      <c r="E34" s="15">
        <v>2550.4866212477691</v>
      </c>
      <c r="F34" s="15">
        <v>2535.6087350286839</v>
      </c>
      <c r="G34" s="15">
        <v>2528.8652129450606</v>
      </c>
      <c r="H34" s="15">
        <v>2698.2031909340367</v>
      </c>
      <c r="I34" s="15">
        <v>2536.6855613100001</v>
      </c>
      <c r="J34" s="15">
        <v>3611.6558904799999</v>
      </c>
      <c r="K34" s="15">
        <v>4268.7708933917556</v>
      </c>
      <c r="L34" s="15">
        <v>4068.1342538817971</v>
      </c>
      <c r="M34" s="15">
        <v>4387.1256983008516</v>
      </c>
      <c r="N34" s="15">
        <v>4242.4226576681067</v>
      </c>
      <c r="O34" s="15">
        <v>4552.4985798083735</v>
      </c>
      <c r="P34" s="15">
        <v>4487.9062069773681</v>
      </c>
      <c r="Q34" s="15">
        <v>4368.7717182611705</v>
      </c>
      <c r="R34" s="15">
        <v>5022.1312627473944</v>
      </c>
      <c r="S34" s="9" t="s">
        <v>11</v>
      </c>
    </row>
    <row r="35" spans="1:19" s="6" customFormat="1">
      <c r="A35" s="10" t="s">
        <v>12</v>
      </c>
      <c r="B35" s="16">
        <v>301128.76520939911</v>
      </c>
      <c r="C35" s="16">
        <v>329899.16332923766</v>
      </c>
      <c r="D35" s="16">
        <v>337404.91726921446</v>
      </c>
      <c r="E35" s="16">
        <v>322538.43110385397</v>
      </c>
      <c r="F35" s="16">
        <v>336409.38136176986</v>
      </c>
      <c r="G35" s="16">
        <v>328151.97719070886</v>
      </c>
      <c r="H35" s="16">
        <v>326618.96118582244</v>
      </c>
      <c r="I35" s="16">
        <v>360853.30301839998</v>
      </c>
      <c r="J35" s="16">
        <v>388442.44028216001</v>
      </c>
      <c r="K35" s="16">
        <v>396108.97501532431</v>
      </c>
      <c r="L35" s="16">
        <v>413387.68392492068</v>
      </c>
      <c r="M35" s="16">
        <v>421713.03324554098</v>
      </c>
      <c r="N35" s="16">
        <v>435337.10531608935</v>
      </c>
      <c r="O35" s="16">
        <v>435641.58058609464</v>
      </c>
      <c r="P35" s="16">
        <v>439661.62869429111</v>
      </c>
      <c r="Q35" s="16">
        <v>460643.4969394317</v>
      </c>
      <c r="R35" s="16">
        <v>469133.81422015256</v>
      </c>
      <c r="S35" s="10" t="s">
        <v>13</v>
      </c>
    </row>
    <row r="36" spans="1:19" s="6" customFormat="1">
      <c r="A36" s="9" t="s">
        <v>14</v>
      </c>
      <c r="B36" s="15">
        <v>19100.151363448746</v>
      </c>
      <c r="C36" s="15">
        <v>22988.373138164956</v>
      </c>
      <c r="D36" s="15">
        <v>22560.311612909878</v>
      </c>
      <c r="E36" s="15">
        <v>20060.346595428251</v>
      </c>
      <c r="F36" s="15">
        <v>20136.775042568002</v>
      </c>
      <c r="G36" s="15">
        <v>20023.291637549119</v>
      </c>
      <c r="H36" s="15">
        <v>19377.132553342188</v>
      </c>
      <c r="I36" s="15">
        <v>20935.700291919999</v>
      </c>
      <c r="J36" s="15">
        <v>20531.39456452</v>
      </c>
      <c r="K36" s="15">
        <v>20858.888848290062</v>
      </c>
      <c r="L36" s="15">
        <v>21823.852567427821</v>
      </c>
      <c r="M36" s="15">
        <v>21395.781857693044</v>
      </c>
      <c r="N36" s="15">
        <v>22120.660054305128</v>
      </c>
      <c r="O36" s="15">
        <v>23444.20703255423</v>
      </c>
      <c r="P36" s="15">
        <v>25402.348566602373</v>
      </c>
      <c r="Q36" s="15">
        <v>24656.715460699812</v>
      </c>
      <c r="R36" s="15">
        <v>23552.180583349789</v>
      </c>
      <c r="S36" s="9" t="s">
        <v>15</v>
      </c>
    </row>
    <row r="37" spans="1:19" s="6" customFormat="1">
      <c r="A37" s="8" t="s">
        <v>16</v>
      </c>
      <c r="B37" s="14">
        <v>46853.696451657939</v>
      </c>
      <c r="C37" s="14">
        <v>49648.639162581589</v>
      </c>
      <c r="D37" s="14">
        <v>58936.404199331941</v>
      </c>
      <c r="E37" s="14">
        <v>58945.422349056942</v>
      </c>
      <c r="F37" s="14">
        <v>63419.2851129138</v>
      </c>
      <c r="G37" s="14">
        <v>55548.005724336232</v>
      </c>
      <c r="H37" s="14">
        <v>49727.911217977955</v>
      </c>
      <c r="I37" s="14">
        <v>64263.363160970002</v>
      </c>
      <c r="J37" s="14">
        <v>80050.622828259991</v>
      </c>
      <c r="K37" s="14">
        <v>80753.999311960346</v>
      </c>
      <c r="L37" s="14">
        <v>80229.054294486137</v>
      </c>
      <c r="M37" s="14">
        <v>87492.512282053591</v>
      </c>
      <c r="N37" s="14">
        <v>95116.653638941978</v>
      </c>
      <c r="O37" s="14">
        <v>94740.333275832163</v>
      </c>
      <c r="P37" s="14">
        <v>87789.688070013464</v>
      </c>
      <c r="Q37" s="14">
        <v>97453.632460344583</v>
      </c>
      <c r="R37" s="14">
        <v>102398.00171852548</v>
      </c>
      <c r="S37" s="8" t="s">
        <v>17</v>
      </c>
    </row>
    <row r="38" spans="1:19" s="6" customFormat="1">
      <c r="A38" s="9" t="s">
        <v>18</v>
      </c>
      <c r="B38" s="15">
        <v>7916.3641816688014</v>
      </c>
      <c r="C38" s="15">
        <v>7968.8927348072857</v>
      </c>
      <c r="D38" s="15">
        <v>8837.3472986801316</v>
      </c>
      <c r="E38" s="15">
        <v>8939.4455880826918</v>
      </c>
      <c r="F38" s="15">
        <v>8878.7331572899675</v>
      </c>
      <c r="G38" s="15">
        <v>9627.0477140975454</v>
      </c>
      <c r="H38" s="15">
        <v>9932.3235077213849</v>
      </c>
      <c r="I38" s="15">
        <v>9950.0232816900007</v>
      </c>
      <c r="J38" s="15">
        <v>9822.91173437</v>
      </c>
      <c r="K38" s="15">
        <v>10054.537135882474</v>
      </c>
      <c r="L38" s="15">
        <v>11153.253274276967</v>
      </c>
      <c r="M38" s="15">
        <v>11610.039463103285</v>
      </c>
      <c r="N38" s="15">
        <v>12618.204617409143</v>
      </c>
      <c r="O38" s="15">
        <v>13856.318590492914</v>
      </c>
      <c r="P38" s="15">
        <v>14919.787076712595</v>
      </c>
      <c r="Q38" s="15">
        <v>17124.625926543416</v>
      </c>
      <c r="R38" s="15">
        <v>17810.032635650343</v>
      </c>
      <c r="S38" s="9" t="s">
        <v>19</v>
      </c>
    </row>
    <row r="39" spans="1:19" s="6" customFormat="1">
      <c r="A39" s="8" t="s">
        <v>20</v>
      </c>
      <c r="B39" s="14">
        <v>32092.775702769497</v>
      </c>
      <c r="C39" s="14">
        <v>39498.455134214491</v>
      </c>
      <c r="D39" s="14">
        <v>33700.828444371444</v>
      </c>
      <c r="E39" s="14">
        <v>20798.526218792431</v>
      </c>
      <c r="F39" s="14">
        <v>22699.488293062281</v>
      </c>
      <c r="G39" s="14">
        <v>19163.838900572169</v>
      </c>
      <c r="H39" s="14">
        <v>20698.207955847385</v>
      </c>
      <c r="I39" s="14">
        <v>23265.168747169999</v>
      </c>
      <c r="J39" s="14">
        <v>24680.046391100001</v>
      </c>
      <c r="K39" s="14">
        <v>24635.618876676472</v>
      </c>
      <c r="L39" s="14">
        <v>26789.576519208586</v>
      </c>
      <c r="M39" s="14">
        <v>26029.85066191576</v>
      </c>
      <c r="N39" s="14">
        <v>28661.150195305221</v>
      </c>
      <c r="O39" s="14">
        <v>26656.557799143386</v>
      </c>
      <c r="P39" s="14">
        <v>28241.954322836016</v>
      </c>
      <c r="Q39" s="14">
        <v>28119.901297522294</v>
      </c>
      <c r="R39" s="14">
        <v>24129.776444588868</v>
      </c>
      <c r="S39" s="8" t="s">
        <v>21</v>
      </c>
    </row>
    <row r="40" spans="1:19" s="6" customFormat="1" ht="60.75">
      <c r="A40" s="9" t="s">
        <v>22</v>
      </c>
      <c r="B40" s="15">
        <v>50255.493781011617</v>
      </c>
      <c r="C40" s="15">
        <v>55672.258856202636</v>
      </c>
      <c r="D40" s="15">
        <v>54976.581584966538</v>
      </c>
      <c r="E40" s="15">
        <v>49648.510843180084</v>
      </c>
      <c r="F40" s="15">
        <v>51471.189121594332</v>
      </c>
      <c r="G40" s="15">
        <v>48882.965710442826</v>
      </c>
      <c r="H40" s="15">
        <v>49948.764382040783</v>
      </c>
      <c r="I40" s="15">
        <v>52509.445044859996</v>
      </c>
      <c r="J40" s="15">
        <v>56218.005317859999</v>
      </c>
      <c r="K40" s="15">
        <v>55727.66227942556</v>
      </c>
      <c r="L40" s="15">
        <v>58030.195490808888</v>
      </c>
      <c r="M40" s="15">
        <v>59582.309033836216</v>
      </c>
      <c r="N40" s="15">
        <v>61002.655779329238</v>
      </c>
      <c r="O40" s="15">
        <v>63624.010346389725</v>
      </c>
      <c r="P40" s="15">
        <v>65092.17140699755</v>
      </c>
      <c r="Q40" s="15">
        <v>67032.042716603042</v>
      </c>
      <c r="R40" s="15">
        <v>66238.779212858921</v>
      </c>
      <c r="S40" s="9" t="s">
        <v>23</v>
      </c>
    </row>
    <row r="41" spans="1:19" s="6" customFormat="1">
      <c r="A41" s="8" t="s">
        <v>24</v>
      </c>
      <c r="B41" s="14">
        <v>8091.1099523810317</v>
      </c>
      <c r="C41" s="14">
        <v>8041.5927914729218</v>
      </c>
      <c r="D41" s="14">
        <v>8530.6773234245902</v>
      </c>
      <c r="E41" s="14">
        <v>8829.6012465312451</v>
      </c>
      <c r="F41" s="14">
        <v>9767.2249468366208</v>
      </c>
      <c r="G41" s="14">
        <v>10335.530972609893</v>
      </c>
      <c r="H41" s="14">
        <v>10652.34144911813</v>
      </c>
      <c r="I41" s="14">
        <v>9670.9707172800008</v>
      </c>
      <c r="J41" s="14">
        <v>9367.6909578799987</v>
      </c>
      <c r="K41" s="14">
        <v>11270.061439532936</v>
      </c>
      <c r="L41" s="14">
        <v>11900.690120181609</v>
      </c>
      <c r="M41" s="14">
        <v>12659.443612300414</v>
      </c>
      <c r="N41" s="14">
        <v>13085.197504494012</v>
      </c>
      <c r="O41" s="14">
        <v>12833.977140610206</v>
      </c>
      <c r="P41" s="14">
        <v>11940.453591917047</v>
      </c>
      <c r="Q41" s="14">
        <v>12491.942772194783</v>
      </c>
      <c r="R41" s="14">
        <v>13137.123250185725</v>
      </c>
      <c r="S41" s="8" t="s">
        <v>25</v>
      </c>
    </row>
    <row r="42" spans="1:19" s="6" customFormat="1">
      <c r="A42" s="9" t="s">
        <v>26</v>
      </c>
      <c r="B42" s="15">
        <v>18301.052858792333</v>
      </c>
      <c r="C42" s="15">
        <v>19037.364292998627</v>
      </c>
      <c r="D42" s="15">
        <v>19352.069828122279</v>
      </c>
      <c r="E42" s="15">
        <v>18304.90518685789</v>
      </c>
      <c r="F42" s="15">
        <v>18991.406443471729</v>
      </c>
      <c r="G42" s="15">
        <v>18867.553490755337</v>
      </c>
      <c r="H42" s="15">
        <v>19894.866071144999</v>
      </c>
      <c r="I42" s="15">
        <v>20529.448358729998</v>
      </c>
      <c r="J42" s="15">
        <v>21877.420477390002</v>
      </c>
      <c r="K42" s="15">
        <v>24171.438148433019</v>
      </c>
      <c r="L42" s="15">
        <v>24058.704846290282</v>
      </c>
      <c r="M42" s="15">
        <v>25203.529221055582</v>
      </c>
      <c r="N42" s="15">
        <v>24411.344566217274</v>
      </c>
      <c r="O42" s="15">
        <v>24888.548526092054</v>
      </c>
      <c r="P42" s="15">
        <v>24321.884993134936</v>
      </c>
      <c r="Q42" s="15">
        <v>24738.618170524478</v>
      </c>
      <c r="R42" s="15">
        <v>24537.173407162834</v>
      </c>
      <c r="S42" s="9" t="s">
        <v>27</v>
      </c>
    </row>
    <row r="43" spans="1:19" s="6" customFormat="1">
      <c r="A43" s="8" t="s">
        <v>28</v>
      </c>
      <c r="B43" s="14">
        <v>24444.093959362126</v>
      </c>
      <c r="C43" s="14">
        <v>26833.787582071192</v>
      </c>
      <c r="D43" s="14">
        <v>24034.348873749503</v>
      </c>
      <c r="E43" s="14">
        <v>21478.952176736999</v>
      </c>
      <c r="F43" s="14">
        <v>16576.415769517913</v>
      </c>
      <c r="G43" s="14">
        <v>16618.330337189713</v>
      </c>
      <c r="H43" s="14">
        <v>17065.512659245633</v>
      </c>
      <c r="I43" s="14">
        <v>18177.669917409999</v>
      </c>
      <c r="J43" s="14">
        <v>18860.806757859998</v>
      </c>
      <c r="K43" s="14">
        <v>20054.117115948509</v>
      </c>
      <c r="L43" s="14">
        <v>21457.297915941712</v>
      </c>
      <c r="M43" s="14">
        <v>23518.214718040919</v>
      </c>
      <c r="N43" s="14">
        <v>25123.564342627385</v>
      </c>
      <c r="O43" s="14">
        <v>24379.126059779428</v>
      </c>
      <c r="P43" s="14">
        <v>27034.672084859118</v>
      </c>
      <c r="Q43" s="14">
        <v>28137.184668061833</v>
      </c>
      <c r="R43" s="14">
        <v>29628.763545077996</v>
      </c>
      <c r="S43" s="8" t="s">
        <v>29</v>
      </c>
    </row>
    <row r="44" spans="1:19" s="6" customFormat="1" ht="40.5">
      <c r="A44" s="9" t="s">
        <v>30</v>
      </c>
      <c r="B44" s="15">
        <v>18476.292364891928</v>
      </c>
      <c r="C44" s="15">
        <v>20959.830894082312</v>
      </c>
      <c r="D44" s="15">
        <v>22320.634648371193</v>
      </c>
      <c r="E44" s="15">
        <v>24073.453643653302</v>
      </c>
      <c r="F44" s="15">
        <v>28170.174986496531</v>
      </c>
      <c r="G44" s="15">
        <v>28895.671044152601</v>
      </c>
      <c r="H44" s="15">
        <v>28556.749844984181</v>
      </c>
      <c r="I44" s="15">
        <v>33146.51639823</v>
      </c>
      <c r="J44" s="15">
        <v>36178.925625470001</v>
      </c>
      <c r="K44" s="15">
        <v>37627.273596914478</v>
      </c>
      <c r="L44" s="15">
        <v>38156.997126713453</v>
      </c>
      <c r="M44" s="15">
        <v>42359.632843485284</v>
      </c>
      <c r="N44" s="15">
        <v>41126.131249732811</v>
      </c>
      <c r="O44" s="15">
        <v>43957.860016327431</v>
      </c>
      <c r="P44" s="15">
        <v>45614.120629094548</v>
      </c>
      <c r="Q44" s="15">
        <v>46289.702180859233</v>
      </c>
      <c r="R44" s="15">
        <v>46904.831473918086</v>
      </c>
      <c r="S44" s="9" t="s">
        <v>31</v>
      </c>
    </row>
    <row r="45" spans="1:19" s="6" customFormat="1" ht="40.5">
      <c r="A45" s="8" t="s">
        <v>32</v>
      </c>
      <c r="B45" s="14">
        <v>29544.049241399505</v>
      </c>
      <c r="C45" s="14">
        <v>31298.169983848566</v>
      </c>
      <c r="D45" s="14">
        <v>33924.466683375169</v>
      </c>
      <c r="E45" s="14">
        <v>37300.883528557693</v>
      </c>
      <c r="F45" s="14">
        <v>40076.680895404672</v>
      </c>
      <c r="G45" s="14">
        <v>43798.74480545531</v>
      </c>
      <c r="H45" s="14">
        <v>44211.459998559905</v>
      </c>
      <c r="I45" s="14">
        <v>47444.981847089999</v>
      </c>
      <c r="J45" s="14">
        <v>48987.810288619999</v>
      </c>
      <c r="K45" s="14">
        <v>47888.646701121448</v>
      </c>
      <c r="L45" s="14">
        <v>51792.430338439444</v>
      </c>
      <c r="M45" s="14">
        <v>45105.629763989338</v>
      </c>
      <c r="N45" s="14">
        <v>42405.428488201636</v>
      </c>
      <c r="O45" s="14">
        <v>36609.481757223766</v>
      </c>
      <c r="P45" s="14">
        <v>37741.90563171362</v>
      </c>
      <c r="Q45" s="14">
        <v>41633.516898022412</v>
      </c>
      <c r="R45" s="14">
        <v>46160.55641798213</v>
      </c>
      <c r="S45" s="8" t="s">
        <v>33</v>
      </c>
    </row>
    <row r="46" spans="1:19" s="6" customFormat="1">
      <c r="A46" s="9" t="s">
        <v>34</v>
      </c>
      <c r="B46" s="15">
        <v>32079.166094994427</v>
      </c>
      <c r="C46" s="15">
        <v>32912.671666578004</v>
      </c>
      <c r="D46" s="15">
        <v>34629.881610917073</v>
      </c>
      <c r="E46" s="15">
        <v>37931.55013346269</v>
      </c>
      <c r="F46" s="15">
        <v>37960.070042855878</v>
      </c>
      <c r="G46" s="15">
        <v>37761.957904413212</v>
      </c>
      <c r="H46" s="15">
        <v>37262.354523387294</v>
      </c>
      <c r="I46" s="15">
        <v>40393.819856239999</v>
      </c>
      <c r="J46" s="15">
        <v>40848.619993829998</v>
      </c>
      <c r="K46" s="15">
        <v>39691.698657760004</v>
      </c>
      <c r="L46" s="15">
        <v>43172.259199920321</v>
      </c>
      <c r="M46" s="15">
        <v>43601.394778914422</v>
      </c>
      <c r="N46" s="15">
        <v>45960.079889027009</v>
      </c>
      <c r="O46" s="15">
        <v>46529.190897305365</v>
      </c>
      <c r="P46" s="15">
        <v>46452.94662232836</v>
      </c>
      <c r="Q46" s="15">
        <v>47913.294594493935</v>
      </c>
      <c r="R46" s="15">
        <v>48104.060068887244</v>
      </c>
      <c r="S46" s="9" t="s">
        <v>35</v>
      </c>
    </row>
    <row r="47" spans="1:19" s="6" customFormat="1">
      <c r="A47" s="8" t="s">
        <v>36</v>
      </c>
      <c r="B47" s="14">
        <v>9545.9385673003144</v>
      </c>
      <c r="C47" s="14">
        <v>10633.791350533886</v>
      </c>
      <c r="D47" s="14">
        <v>10866.47393441151</v>
      </c>
      <c r="E47" s="14">
        <v>11588.41233780073</v>
      </c>
      <c r="F47" s="14">
        <v>12785.396410073756</v>
      </c>
      <c r="G47" s="14">
        <v>12931.597983384734</v>
      </c>
      <c r="H47" s="14">
        <v>13443.406127993267</v>
      </c>
      <c r="I47" s="14">
        <v>14846.86747711</v>
      </c>
      <c r="J47" s="14">
        <v>14543.356752510001</v>
      </c>
      <c r="K47" s="14">
        <v>15897.82295475208</v>
      </c>
      <c r="L47" s="14">
        <v>16270.885101877848</v>
      </c>
      <c r="M47" s="14">
        <v>16465.528465425388</v>
      </c>
      <c r="N47" s="14">
        <v>17051.581596067404</v>
      </c>
      <c r="O47" s="14">
        <v>18060.173581645828</v>
      </c>
      <c r="P47" s="14">
        <v>17872.56015465776</v>
      </c>
      <c r="Q47" s="14">
        <v>18466.737962814441</v>
      </c>
      <c r="R47" s="14">
        <v>19982.022349127008</v>
      </c>
      <c r="S47" s="8" t="s">
        <v>37</v>
      </c>
    </row>
    <row r="48" spans="1:19" s="6" customFormat="1" ht="40.5">
      <c r="A48" s="9" t="s">
        <v>38</v>
      </c>
      <c r="B48" s="15">
        <v>4357.2400256593355</v>
      </c>
      <c r="C48" s="15">
        <v>4708.3425412282522</v>
      </c>
      <c r="D48" s="15">
        <v>4682.2334751426297</v>
      </c>
      <c r="E48" s="15">
        <v>4476.5567904299633</v>
      </c>
      <c r="F48" s="15">
        <v>4722.757357428628</v>
      </c>
      <c r="G48" s="15">
        <v>4759.8769756239863</v>
      </c>
      <c r="H48" s="15">
        <v>5043.7525795412776</v>
      </c>
      <c r="I48" s="15">
        <v>5031.8236465999998</v>
      </c>
      <c r="J48" s="15">
        <v>5716.814288900001</v>
      </c>
      <c r="K48" s="15">
        <v>6737.3346363915216</v>
      </c>
      <c r="L48" s="15">
        <v>7220.7675449586031</v>
      </c>
      <c r="M48" s="15">
        <v>6707.3040128710836</v>
      </c>
      <c r="N48" s="15">
        <v>6175.6432384401396</v>
      </c>
      <c r="O48" s="15">
        <v>6347.0899437377375</v>
      </c>
      <c r="P48" s="15">
        <v>6754.7567841184509</v>
      </c>
      <c r="Q48" s="15">
        <v>6182.7105348368468</v>
      </c>
      <c r="R48" s="15">
        <v>6735.5907166388688</v>
      </c>
      <c r="S48" s="9" t="s">
        <v>39</v>
      </c>
    </row>
    <row r="49" spans="1:19" s="6" customFormat="1">
      <c r="A49" s="8" t="s">
        <v>40</v>
      </c>
      <c r="B49" s="14">
        <v>680.22335417525312</v>
      </c>
      <c r="C49" s="14">
        <v>675.07739747987421</v>
      </c>
      <c r="D49" s="14">
        <v>671.52132555564333</v>
      </c>
      <c r="E49" s="14">
        <v>682.41832657792747</v>
      </c>
      <c r="F49" s="14">
        <v>685.13909709561165</v>
      </c>
      <c r="G49" s="14">
        <v>705.56948220902984</v>
      </c>
      <c r="H49" s="14">
        <v>656.27129276955634</v>
      </c>
      <c r="I49" s="14">
        <v>687.50427199000001</v>
      </c>
      <c r="J49" s="14">
        <v>758.01430244999995</v>
      </c>
      <c r="K49" s="14">
        <v>855.06412941068788</v>
      </c>
      <c r="L49" s="14">
        <v>1034.4257225680506</v>
      </c>
      <c r="M49" s="14">
        <v>964.39698826130962</v>
      </c>
      <c r="N49" s="14">
        <v>929.2395128500707</v>
      </c>
      <c r="O49" s="14">
        <v>1363.1622939689505</v>
      </c>
      <c r="P49" s="14">
        <v>1323.5091120688262</v>
      </c>
      <c r="Q49" s="14">
        <v>1314.5199343446445</v>
      </c>
      <c r="R49" s="14">
        <v>1269.3756237494019</v>
      </c>
      <c r="S49" s="8" t="s">
        <v>41</v>
      </c>
    </row>
    <row r="50" spans="1:19" s="6" customFormat="1">
      <c r="A50" s="21" t="s">
        <v>50</v>
      </c>
      <c r="B50" s="22">
        <f t="shared" ref="B50:R50" si="2">SUM(B32:B49)-B32-B35</f>
        <v>364526.01265964733</v>
      </c>
      <c r="C50" s="22">
        <f t="shared" si="2"/>
        <v>400330.66616559873</v>
      </c>
      <c r="D50" s="22">
        <f t="shared" si="2"/>
        <v>405050.84838300775</v>
      </c>
      <c r="E50" s="22">
        <f t="shared" si="2"/>
        <v>392251.10527758312</v>
      </c>
      <c r="F50" s="22">
        <f t="shared" si="2"/>
        <v>409726.80562253622</v>
      </c>
      <c r="G50" s="22">
        <f t="shared" si="2"/>
        <v>409369.77319841203</v>
      </c>
      <c r="H50" s="22">
        <f t="shared" si="2"/>
        <v>412339.18990242289</v>
      </c>
      <c r="I50" s="22">
        <f t="shared" si="2"/>
        <v>448200.44376708986</v>
      </c>
      <c r="J50" s="22">
        <f t="shared" si="2"/>
        <v>486034.29975667997</v>
      </c>
      <c r="K50" s="22">
        <f t="shared" si="2"/>
        <v>491593.92996090604</v>
      </c>
      <c r="L50" s="22">
        <f t="shared" si="2"/>
        <v>513894.89133470115</v>
      </c>
      <c r="M50" s="22">
        <f t="shared" si="2"/>
        <v>523208.13810437504</v>
      </c>
      <c r="N50" s="22">
        <f t="shared" si="2"/>
        <v>540003.37293086608</v>
      </c>
      <c r="O50" s="22">
        <f t="shared" si="2"/>
        <v>542737.72969568823</v>
      </c>
      <c r="P50" s="22">
        <f t="shared" si="2"/>
        <v>547110.88662958995</v>
      </c>
      <c r="Q50" s="22">
        <f t="shared" si="2"/>
        <v>566199.67912529223</v>
      </c>
      <c r="R50" s="22">
        <f t="shared" si="2"/>
        <v>588436.61065513082</v>
      </c>
      <c r="S50" s="21" t="s">
        <v>55</v>
      </c>
    </row>
    <row r="51" spans="1:19" s="6" customFormat="1">
      <c r="A51" s="24" t="s">
        <v>51</v>
      </c>
      <c r="B51" s="16">
        <f t="shared" ref="B51:R51" si="3">(SUM(B32:B49)-B32-B35)-B53</f>
        <v>1085.5506425299682</v>
      </c>
      <c r="C51" s="16">
        <f t="shared" si="3"/>
        <v>1554.0916654997854</v>
      </c>
      <c r="D51" s="16">
        <f t="shared" si="3"/>
        <v>1965.4659303437802</v>
      </c>
      <c r="E51" s="16">
        <f t="shared" si="3"/>
        <v>913.69900145818247</v>
      </c>
      <c r="F51" s="16">
        <f t="shared" si="3"/>
        <v>24.208141643379349</v>
      </c>
      <c r="G51" s="16">
        <f t="shared" si="3"/>
        <v>-531.07908529805718</v>
      </c>
      <c r="H51" s="16">
        <f t="shared" si="3"/>
        <v>32.404045306320768</v>
      </c>
      <c r="I51" s="16">
        <f t="shared" si="3"/>
        <v>1.3259879779070616E-5</v>
      </c>
      <c r="J51" s="16">
        <f t="shared" si="3"/>
        <v>1.3309996575117111E-5</v>
      </c>
      <c r="K51" s="16">
        <f t="shared" si="3"/>
        <v>232.75974880729336</v>
      </c>
      <c r="L51" s="16">
        <f t="shared" si="3"/>
        <v>-367.14581333415117</v>
      </c>
      <c r="M51" s="16">
        <f t="shared" si="3"/>
        <v>1399.1131841828465</v>
      </c>
      <c r="N51" s="16">
        <f t="shared" si="3"/>
        <v>667.34310771140736</v>
      </c>
      <c r="O51" s="16">
        <f t="shared" si="3"/>
        <v>1757.2641241968377</v>
      </c>
      <c r="P51" s="16">
        <f t="shared" si="3"/>
        <v>764.88509005366359</v>
      </c>
      <c r="Q51" s="16">
        <f t="shared" si="3"/>
        <v>2491.4588739462197</v>
      </c>
      <c r="R51" s="16">
        <f t="shared" si="3"/>
        <v>-1530.5151951313019</v>
      </c>
      <c r="S51" s="24" t="s">
        <v>56</v>
      </c>
    </row>
    <row r="52" spans="1:19" s="6" customFormat="1">
      <c r="A52" s="25" t="s">
        <v>52</v>
      </c>
      <c r="B52" s="26">
        <f t="shared" ref="B52:R52" si="4">100*((SUM(B32:B49)-B32-B35)-B53)/B53</f>
        <v>0.2986873383621334</v>
      </c>
      <c r="C52" s="26">
        <f t="shared" si="4"/>
        <v>0.38971488419247652</v>
      </c>
      <c r="D52" s="26">
        <f t="shared" si="4"/>
        <v>0.48760536003177768</v>
      </c>
      <c r="E52" s="26">
        <f t="shared" si="4"/>
        <v>0.23348113081055247</v>
      </c>
      <c r="F52" s="26">
        <f t="shared" si="4"/>
        <v>5.9087108044288969E-3</v>
      </c>
      <c r="G52" s="26">
        <f t="shared" si="4"/>
        <v>-0.12956281557825949</v>
      </c>
      <c r="H52" s="26">
        <f t="shared" si="4"/>
        <v>7.8592073712680233E-3</v>
      </c>
      <c r="I52" s="26">
        <f t="shared" si="4"/>
        <v>2.9584709171670263E-9</v>
      </c>
      <c r="J52" s="26">
        <f t="shared" si="4"/>
        <v>2.7384891523386098E-9</v>
      </c>
      <c r="K52" s="26">
        <f t="shared" si="4"/>
        <v>4.7370399396195945E-2</v>
      </c>
      <c r="L52" s="26">
        <f t="shared" si="4"/>
        <v>-7.1392750546053763E-2</v>
      </c>
      <c r="M52" s="26">
        <f t="shared" si="4"/>
        <v>0.26812744076184447</v>
      </c>
      <c r="N52" s="26">
        <f t="shared" si="4"/>
        <v>0.12373419738529716</v>
      </c>
      <c r="O52" s="26">
        <f t="shared" si="4"/>
        <v>0.32482949681749879</v>
      </c>
      <c r="P52" s="26">
        <f t="shared" si="4"/>
        <v>0.1400001259089132</v>
      </c>
      <c r="Q52" s="26">
        <f t="shared" si="4"/>
        <v>0.44197667950191127</v>
      </c>
      <c r="R52" s="26">
        <f t="shared" si="4"/>
        <v>-0.25942380991576769</v>
      </c>
      <c r="S52" s="25" t="s">
        <v>57</v>
      </c>
    </row>
    <row r="53" spans="1:19" s="6" customFormat="1">
      <c r="A53" s="21" t="s">
        <v>53</v>
      </c>
      <c r="B53" s="22">
        <v>363440.46201711736</v>
      </c>
      <c r="C53" s="22">
        <v>398776.57450009894</v>
      </c>
      <c r="D53" s="22">
        <v>403085.38245266397</v>
      </c>
      <c r="E53" s="22">
        <v>391337.40627612494</v>
      </c>
      <c r="F53" s="22">
        <v>409702.59748089284</v>
      </c>
      <c r="G53" s="22">
        <v>409900.85228371009</v>
      </c>
      <c r="H53" s="22">
        <v>412306.78585711657</v>
      </c>
      <c r="I53" s="22">
        <v>448200.44375382998</v>
      </c>
      <c r="J53" s="22">
        <v>486034.29974336998</v>
      </c>
      <c r="K53" s="22">
        <v>491361.17021209875</v>
      </c>
      <c r="L53" s="22">
        <v>514262.03714803531</v>
      </c>
      <c r="M53" s="22">
        <v>521809.0249201922</v>
      </c>
      <c r="N53" s="22">
        <v>539336.02982315468</v>
      </c>
      <c r="O53" s="22">
        <v>540980.4655714914</v>
      </c>
      <c r="P53" s="22">
        <v>546346.00153953629</v>
      </c>
      <c r="Q53" s="22">
        <v>563708.22025134601</v>
      </c>
      <c r="R53" s="22">
        <v>589967.12585026212</v>
      </c>
      <c r="S53" s="21" t="s">
        <v>58</v>
      </c>
    </row>
    <row r="54" spans="1:19" s="29" customFormat="1">
      <c r="A54" s="23" t="s">
        <v>54</v>
      </c>
      <c r="B54" s="23"/>
      <c r="C54" s="23"/>
      <c r="D54" s="23"/>
      <c r="E54" s="23"/>
      <c r="F54" s="23"/>
      <c r="G54" s="23"/>
      <c r="H54" s="23"/>
      <c r="I54" s="23"/>
      <c r="J54" s="23"/>
      <c r="K54" s="23" t="s">
        <v>59</v>
      </c>
      <c r="L54" s="23"/>
      <c r="M54" s="23"/>
      <c r="N54" s="23"/>
      <c r="O54" s="23"/>
      <c r="P54" s="23"/>
      <c r="Q54" s="23"/>
      <c r="R54" s="23"/>
      <c r="S54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4"/>
  <sheetViews>
    <sheetView zoomScale="50" zoomScaleNormal="50" workbookViewId="0">
      <selection activeCell="B5" sqref="B5"/>
    </sheetView>
  </sheetViews>
  <sheetFormatPr defaultColWidth="9" defaultRowHeight="20.25"/>
  <cols>
    <col min="1" max="1" width="58.5703125" style="2" customWidth="1"/>
    <col min="2" max="18" width="15.7109375" style="2" customWidth="1"/>
    <col min="19" max="19" width="58.5703125" style="2" customWidth="1"/>
    <col min="20" max="16384" width="9" style="2"/>
  </cols>
  <sheetData>
    <row r="1" spans="1:19" s="29" customFormat="1">
      <c r="A1" s="30" t="s">
        <v>0</v>
      </c>
      <c r="S1" s="31" t="s">
        <v>1</v>
      </c>
    </row>
    <row r="2" spans="1:19" s="29" customFormat="1"/>
    <row r="3" spans="1:19" s="29" customFormat="1">
      <c r="A3" s="30" t="s">
        <v>62</v>
      </c>
      <c r="I3" s="31" t="s">
        <v>3</v>
      </c>
      <c r="J3" s="30" t="s">
        <v>4</v>
      </c>
      <c r="S3" s="31" t="s">
        <v>63</v>
      </c>
    </row>
    <row r="4" spans="1:19">
      <c r="A4" s="4"/>
      <c r="B4" s="5">
        <v>1995</v>
      </c>
      <c r="C4" s="5">
        <v>1996</v>
      </c>
      <c r="D4" s="5">
        <v>1997</v>
      </c>
      <c r="E4" s="5">
        <v>1998</v>
      </c>
      <c r="F4" s="5">
        <v>1999</v>
      </c>
      <c r="G4" s="5">
        <v>2000</v>
      </c>
      <c r="H4" s="5">
        <v>2001</v>
      </c>
      <c r="I4" s="5">
        <v>2002</v>
      </c>
      <c r="J4" s="5">
        <v>2003</v>
      </c>
      <c r="K4" s="5">
        <v>2004</v>
      </c>
      <c r="L4" s="5">
        <v>2005</v>
      </c>
      <c r="M4" s="5">
        <v>2006</v>
      </c>
      <c r="N4" s="5">
        <v>2007</v>
      </c>
      <c r="O4" s="5">
        <v>2008</v>
      </c>
      <c r="P4" s="5">
        <v>2009</v>
      </c>
      <c r="Q4" s="5">
        <v>2010</v>
      </c>
      <c r="R4" s="5">
        <v>2011</v>
      </c>
      <c r="S4" s="4"/>
    </row>
    <row r="5" spans="1:19" s="6" customFormat="1">
      <c r="A5" s="27" t="s">
        <v>6</v>
      </c>
      <c r="B5" s="28">
        <v>128663.84905758</v>
      </c>
      <c r="C5" s="28">
        <v>131343.42223796001</v>
      </c>
      <c r="D5" s="28">
        <v>126338.20778113</v>
      </c>
      <c r="E5" s="28">
        <v>146914.64151196001</v>
      </c>
      <c r="F5" s="28">
        <v>129121.59465143</v>
      </c>
      <c r="G5" s="28">
        <v>133988.22386008999</v>
      </c>
      <c r="H5" s="28">
        <v>131016.75509783</v>
      </c>
      <c r="I5" s="28">
        <v>152881.19103086999</v>
      </c>
      <c r="J5" s="28">
        <v>188674.06354094</v>
      </c>
      <c r="K5" s="28">
        <v>221976.35217540999</v>
      </c>
      <c r="L5" s="28">
        <v>241309.56452689</v>
      </c>
      <c r="M5" s="28">
        <v>282908.42842632998</v>
      </c>
      <c r="N5" s="28">
        <v>285761.27614153002</v>
      </c>
      <c r="O5" s="28">
        <v>307282.28818063001</v>
      </c>
      <c r="P5" s="28">
        <v>260984.70370871999</v>
      </c>
      <c r="Q5" s="28">
        <v>363884.56145395001</v>
      </c>
      <c r="R5" s="28">
        <v>425497.58330703998</v>
      </c>
      <c r="S5" s="27" t="s">
        <v>7</v>
      </c>
    </row>
    <row r="6" spans="1:19" s="6" customFormat="1">
      <c r="A6" s="8" t="s">
        <v>8</v>
      </c>
      <c r="B6" s="14">
        <v>79732.222934089994</v>
      </c>
      <c r="C6" s="14">
        <v>79992.586692500001</v>
      </c>
      <c r="D6" s="14">
        <v>72394.383479940007</v>
      </c>
      <c r="E6" s="14">
        <v>83518.621040519996</v>
      </c>
      <c r="F6" s="14">
        <v>67612.084545510006</v>
      </c>
      <c r="G6" s="14">
        <v>63935.752917470003</v>
      </c>
      <c r="H6" s="14">
        <v>66516.218707099993</v>
      </c>
      <c r="I6" s="14">
        <v>91688.540737899995</v>
      </c>
      <c r="J6" s="14">
        <v>132668.77878242001</v>
      </c>
      <c r="K6" s="14">
        <v>161721.52402673999</v>
      </c>
      <c r="L6" s="14">
        <v>178802.5800704</v>
      </c>
      <c r="M6" s="14">
        <v>221635.56047706999</v>
      </c>
      <c r="N6" s="14">
        <v>233037.52492160999</v>
      </c>
      <c r="O6" s="14">
        <v>255089.81000278</v>
      </c>
      <c r="P6" s="14">
        <v>207983.41264296</v>
      </c>
      <c r="Q6" s="14">
        <v>312318.92031895003</v>
      </c>
      <c r="R6" s="14">
        <v>373410.48510416999</v>
      </c>
      <c r="S6" s="8" t="s">
        <v>9</v>
      </c>
    </row>
    <row r="7" spans="1:19" s="6" customFormat="1">
      <c r="A7" s="9" t="s">
        <v>10</v>
      </c>
      <c r="B7" s="15">
        <v>48931.626121720001</v>
      </c>
      <c r="C7" s="15">
        <v>51350.83554367</v>
      </c>
      <c r="D7" s="15">
        <v>53943.824299499996</v>
      </c>
      <c r="E7" s="15">
        <v>63396.020469850002</v>
      </c>
      <c r="F7" s="15">
        <v>61509.510104280002</v>
      </c>
      <c r="G7" s="15">
        <v>70052.470940979998</v>
      </c>
      <c r="H7" s="15">
        <v>64500.536389089997</v>
      </c>
      <c r="I7" s="15">
        <v>61192.650291370002</v>
      </c>
      <c r="J7" s="15">
        <v>56005.284756859997</v>
      </c>
      <c r="K7" s="15">
        <v>60254.828147020002</v>
      </c>
      <c r="L7" s="15">
        <v>62506.984454919999</v>
      </c>
      <c r="M7" s="15">
        <v>61272.867947600003</v>
      </c>
      <c r="N7" s="15">
        <v>52723.751218309997</v>
      </c>
      <c r="O7" s="15">
        <v>52192.478176199998</v>
      </c>
      <c r="P7" s="15">
        <v>53001.291064140001</v>
      </c>
      <c r="Q7" s="15">
        <v>51565.64113335</v>
      </c>
      <c r="R7" s="15">
        <v>52087.098201170003</v>
      </c>
      <c r="S7" s="9" t="s">
        <v>11</v>
      </c>
    </row>
    <row r="8" spans="1:19" s="6" customFormat="1">
      <c r="A8" s="10" t="s">
        <v>12</v>
      </c>
      <c r="B8" s="16">
        <v>276511.47698857001</v>
      </c>
      <c r="C8" s="16">
        <v>303266.46845982998</v>
      </c>
      <c r="D8" s="16">
        <v>314160.85481863999</v>
      </c>
      <c r="E8" s="16">
        <v>334314.63258784002</v>
      </c>
      <c r="F8" s="16">
        <v>344487.50126239</v>
      </c>
      <c r="G8" s="16">
        <v>339653.83929372998</v>
      </c>
      <c r="H8" s="16">
        <v>344929.9388227</v>
      </c>
      <c r="I8" s="16">
        <v>369959.02811591001</v>
      </c>
      <c r="J8" s="16">
        <v>397773.91056817002</v>
      </c>
      <c r="K8" s="16">
        <v>453043.47330647003</v>
      </c>
      <c r="L8" s="16">
        <v>474327.65012955002</v>
      </c>
      <c r="M8" s="16">
        <v>538456.51872507005</v>
      </c>
      <c r="N8" s="16">
        <v>570430.62823723</v>
      </c>
      <c r="O8" s="16">
        <v>603019.70385692001</v>
      </c>
      <c r="P8" s="16">
        <v>604023.62166445004</v>
      </c>
      <c r="Q8" s="16">
        <v>692644.97298783006</v>
      </c>
      <c r="R8" s="16">
        <v>761922.33275423001</v>
      </c>
      <c r="S8" s="10" t="s">
        <v>13</v>
      </c>
    </row>
    <row r="9" spans="1:19" s="6" customFormat="1">
      <c r="A9" s="9" t="s">
        <v>14</v>
      </c>
      <c r="B9" s="15">
        <v>6221.5974069100002</v>
      </c>
      <c r="C9" s="15">
        <v>7672.8190110200003</v>
      </c>
      <c r="D9" s="15">
        <v>9299.0122083900005</v>
      </c>
      <c r="E9" s="15">
        <v>10082.128353730001</v>
      </c>
      <c r="F9" s="15">
        <v>9871.9882869499997</v>
      </c>
      <c r="G9" s="15">
        <v>11611.971034579999</v>
      </c>
      <c r="H9" s="15">
        <v>13178.978190239999</v>
      </c>
      <c r="I9" s="15">
        <v>14171.46460476</v>
      </c>
      <c r="J9" s="15">
        <v>14737.57015998</v>
      </c>
      <c r="K9" s="15">
        <v>16084.269452910001</v>
      </c>
      <c r="L9" s="15">
        <v>17514.258919889999</v>
      </c>
      <c r="M9" s="15">
        <v>19139.058198170002</v>
      </c>
      <c r="N9" s="15">
        <v>19880.21273462</v>
      </c>
      <c r="O9" s="15">
        <v>22793.456480510002</v>
      </c>
      <c r="P9" s="15">
        <v>26375.614725799998</v>
      </c>
      <c r="Q9" s="15">
        <v>30759.098413380001</v>
      </c>
      <c r="R9" s="15">
        <v>33963.665447660002</v>
      </c>
      <c r="S9" s="9" t="s">
        <v>15</v>
      </c>
    </row>
    <row r="10" spans="1:19" s="6" customFormat="1">
      <c r="A10" s="8" t="s">
        <v>16</v>
      </c>
      <c r="B10" s="14">
        <v>47432.810435560001</v>
      </c>
      <c r="C10" s="14">
        <v>48985.565341419999</v>
      </c>
      <c r="D10" s="14">
        <v>51475.979674349997</v>
      </c>
      <c r="E10" s="14">
        <v>51630.799479430003</v>
      </c>
      <c r="F10" s="14">
        <v>51940.260749339999</v>
      </c>
      <c r="G10" s="14">
        <v>60138.8686753</v>
      </c>
      <c r="H10" s="14">
        <v>59439.019212430001</v>
      </c>
      <c r="I10" s="14">
        <v>65374.630565959997</v>
      </c>
      <c r="J10" s="14">
        <v>77286.881742400001</v>
      </c>
      <c r="K10" s="14">
        <v>86778.784106270003</v>
      </c>
      <c r="L10" s="14">
        <v>93755.819153210003</v>
      </c>
      <c r="M10" s="14">
        <v>104256.18950481</v>
      </c>
      <c r="N10" s="14">
        <v>109807.58932437</v>
      </c>
      <c r="O10" s="14">
        <v>117869.21452189999</v>
      </c>
      <c r="P10" s="14">
        <v>104800.67870654</v>
      </c>
      <c r="Q10" s="14">
        <v>136994.14033147</v>
      </c>
      <c r="R10" s="14">
        <v>159999.15033912001</v>
      </c>
      <c r="S10" s="8" t="s">
        <v>17</v>
      </c>
    </row>
    <row r="11" spans="1:19" s="6" customFormat="1">
      <c r="A11" s="9" t="s">
        <v>18</v>
      </c>
      <c r="B11" s="15">
        <v>7230.9184034500004</v>
      </c>
      <c r="C11" s="15">
        <v>9380.3016788000004</v>
      </c>
      <c r="D11" s="15">
        <v>12334.57222964</v>
      </c>
      <c r="E11" s="15">
        <v>15177.37458034</v>
      </c>
      <c r="F11" s="15">
        <v>13466.48428078</v>
      </c>
      <c r="G11" s="15">
        <v>13940.553045250001</v>
      </c>
      <c r="H11" s="15">
        <v>14673.23451575</v>
      </c>
      <c r="I11" s="15">
        <v>14262.603193430001</v>
      </c>
      <c r="J11" s="15">
        <v>15100.477460579999</v>
      </c>
      <c r="K11" s="15">
        <v>16232.225628849999</v>
      </c>
      <c r="L11" s="15">
        <v>17369.650849879999</v>
      </c>
      <c r="M11" s="15">
        <v>18871.801771459999</v>
      </c>
      <c r="N11" s="15">
        <v>19935.275735200001</v>
      </c>
      <c r="O11" s="15">
        <v>19788.905581719999</v>
      </c>
      <c r="P11" s="15">
        <v>21729.41595825</v>
      </c>
      <c r="Q11" s="15">
        <v>22903.451177269999</v>
      </c>
      <c r="R11" s="15">
        <v>23256.427726239999</v>
      </c>
      <c r="S11" s="9" t="s">
        <v>19</v>
      </c>
    </row>
    <row r="12" spans="1:19" s="6" customFormat="1">
      <c r="A12" s="8" t="s">
        <v>20</v>
      </c>
      <c r="B12" s="14">
        <v>22962.119282449999</v>
      </c>
      <c r="C12" s="14">
        <v>28134.024552660001</v>
      </c>
      <c r="D12" s="14">
        <v>19815.80849702</v>
      </c>
      <c r="E12" s="14">
        <v>16134.10080452</v>
      </c>
      <c r="F12" s="14">
        <v>18120.008067030001</v>
      </c>
      <c r="G12" s="14">
        <v>17148.042932119999</v>
      </c>
      <c r="H12" s="14">
        <v>16623.947799450001</v>
      </c>
      <c r="I12" s="14">
        <v>21060.866128289999</v>
      </c>
      <c r="J12" s="14">
        <v>23576.059235879999</v>
      </c>
      <c r="K12" s="14">
        <v>24001.103457630001</v>
      </c>
      <c r="L12" s="14">
        <v>28996.68671288</v>
      </c>
      <c r="M12" s="14">
        <v>29377.86911969</v>
      </c>
      <c r="N12" s="14">
        <v>28946.393954809999</v>
      </c>
      <c r="O12" s="14">
        <v>32010.610932979998</v>
      </c>
      <c r="P12" s="14">
        <v>30880.445381990001</v>
      </c>
      <c r="Q12" s="14">
        <v>39187.433010790002</v>
      </c>
      <c r="R12" s="14">
        <v>34498.64493273</v>
      </c>
      <c r="S12" s="8" t="s">
        <v>21</v>
      </c>
    </row>
    <row r="13" spans="1:19" s="6" customFormat="1" ht="60.75">
      <c r="A13" s="9" t="s">
        <v>22</v>
      </c>
      <c r="B13" s="15">
        <v>59680.324013680001</v>
      </c>
      <c r="C13" s="15">
        <v>61998.697384450003</v>
      </c>
      <c r="D13" s="15">
        <v>64368.159046100001</v>
      </c>
      <c r="E13" s="15">
        <v>64203.315048329998</v>
      </c>
      <c r="F13" s="15">
        <v>64492.230102499998</v>
      </c>
      <c r="G13" s="15">
        <v>65424.169633190002</v>
      </c>
      <c r="H13" s="15">
        <v>61755.988963839998</v>
      </c>
      <c r="I13" s="15">
        <v>65380.981645979999</v>
      </c>
      <c r="J13" s="15">
        <v>71700.196710350006</v>
      </c>
      <c r="K13" s="15">
        <v>81297.249322069998</v>
      </c>
      <c r="L13" s="15">
        <v>85658.246966249993</v>
      </c>
      <c r="M13" s="15">
        <v>98208.774761670007</v>
      </c>
      <c r="N13" s="15">
        <v>100970.52598029999</v>
      </c>
      <c r="O13" s="15">
        <v>102982.98634118</v>
      </c>
      <c r="P13" s="15">
        <v>104285.34498119001</v>
      </c>
      <c r="Q13" s="15">
        <v>124690.6596056</v>
      </c>
      <c r="R13" s="15">
        <v>135935.21207533</v>
      </c>
      <c r="S13" s="9" t="s">
        <v>23</v>
      </c>
    </row>
    <row r="14" spans="1:19" s="6" customFormat="1">
      <c r="A14" s="8" t="s">
        <v>24</v>
      </c>
      <c r="B14" s="14">
        <v>16267.87388365</v>
      </c>
      <c r="C14" s="14">
        <v>17850.637916439999</v>
      </c>
      <c r="D14" s="14">
        <v>19115.99987123</v>
      </c>
      <c r="E14" s="14">
        <v>24108.827681300001</v>
      </c>
      <c r="F14" s="14">
        <v>26646.8657986</v>
      </c>
      <c r="G14" s="14">
        <v>31169.04589238</v>
      </c>
      <c r="H14" s="14">
        <v>33150.213307389997</v>
      </c>
      <c r="I14" s="14">
        <v>34315.588001509997</v>
      </c>
      <c r="J14" s="14">
        <v>33230.590158250001</v>
      </c>
      <c r="K14" s="14">
        <v>40663.791242979998</v>
      </c>
      <c r="L14" s="14">
        <v>31558.047243540001</v>
      </c>
      <c r="M14" s="14">
        <v>42680.678440529999</v>
      </c>
      <c r="N14" s="14">
        <v>50961.939374059999</v>
      </c>
      <c r="O14" s="14">
        <v>52758.920560370003</v>
      </c>
      <c r="P14" s="14">
        <v>48229.770149479999</v>
      </c>
      <c r="Q14" s="14">
        <v>56456.74552561</v>
      </c>
      <c r="R14" s="14">
        <v>63155.724731920003</v>
      </c>
      <c r="S14" s="8" t="s">
        <v>25</v>
      </c>
    </row>
    <row r="15" spans="1:19" s="6" customFormat="1">
      <c r="A15" s="9" t="s">
        <v>26</v>
      </c>
      <c r="B15" s="15">
        <v>18900.937827410002</v>
      </c>
      <c r="C15" s="15">
        <v>21246.640300610001</v>
      </c>
      <c r="D15" s="15">
        <v>22198.643460449999</v>
      </c>
      <c r="E15" s="15">
        <v>25993.160163709999</v>
      </c>
      <c r="F15" s="15">
        <v>24635.931695679999</v>
      </c>
      <c r="G15" s="15">
        <v>25968.18387384</v>
      </c>
      <c r="H15" s="15">
        <v>30308.803760530001</v>
      </c>
      <c r="I15" s="15">
        <v>29930.537797910001</v>
      </c>
      <c r="J15" s="15">
        <v>29883.437021779999</v>
      </c>
      <c r="K15" s="15">
        <v>38764.435535839999</v>
      </c>
      <c r="L15" s="15">
        <v>35546.338831139998</v>
      </c>
      <c r="M15" s="15">
        <v>49053.584869949998</v>
      </c>
      <c r="N15" s="15">
        <v>54690.192432590004</v>
      </c>
      <c r="O15" s="15">
        <v>57828.83109023</v>
      </c>
      <c r="P15" s="15">
        <v>61079.968460210002</v>
      </c>
      <c r="Q15" s="15">
        <v>64155.224165959997</v>
      </c>
      <c r="R15" s="15">
        <v>71770.484033400004</v>
      </c>
      <c r="S15" s="9" t="s">
        <v>27</v>
      </c>
    </row>
    <row r="16" spans="1:19" s="6" customFormat="1">
      <c r="A16" s="8" t="s">
        <v>28</v>
      </c>
      <c r="B16" s="14">
        <v>15919.604839670001</v>
      </c>
      <c r="C16" s="14">
        <v>17780.776459640001</v>
      </c>
      <c r="D16" s="14">
        <v>16444.020364219999</v>
      </c>
      <c r="E16" s="14">
        <v>15230.399815729999</v>
      </c>
      <c r="F16" s="14">
        <v>10850.9307563</v>
      </c>
      <c r="G16" s="14">
        <v>10863.085182860001</v>
      </c>
      <c r="H16" s="14">
        <v>12294.49204716</v>
      </c>
      <c r="I16" s="14">
        <v>14045.715392440001</v>
      </c>
      <c r="J16" s="14">
        <v>15161.25360704</v>
      </c>
      <c r="K16" s="14">
        <v>18543.827815590001</v>
      </c>
      <c r="L16" s="14">
        <v>22233.286254039998</v>
      </c>
      <c r="M16" s="14">
        <v>27057.970559910002</v>
      </c>
      <c r="N16" s="14">
        <v>31207.690395369998</v>
      </c>
      <c r="O16" s="14">
        <v>32555.973695830002</v>
      </c>
      <c r="P16" s="14">
        <v>32914.557189209998</v>
      </c>
      <c r="Q16" s="14">
        <v>33638.893244010003</v>
      </c>
      <c r="R16" s="14">
        <v>39636.850061969999</v>
      </c>
      <c r="S16" s="8" t="s">
        <v>29</v>
      </c>
    </row>
    <row r="17" spans="1:19" s="6" customFormat="1" ht="40.5">
      <c r="A17" s="9" t="s">
        <v>30</v>
      </c>
      <c r="B17" s="15">
        <v>13199.967397930001</v>
      </c>
      <c r="C17" s="15">
        <v>15863.962571780001</v>
      </c>
      <c r="D17" s="15">
        <v>18102.987304499999</v>
      </c>
      <c r="E17" s="15">
        <v>21014.55261432</v>
      </c>
      <c r="F17" s="15">
        <v>25511.968206239999</v>
      </c>
      <c r="G17" s="15">
        <v>26245.91938992</v>
      </c>
      <c r="H17" s="15">
        <v>25359.512466169999</v>
      </c>
      <c r="I17" s="15">
        <v>27892.98929283</v>
      </c>
      <c r="J17" s="15">
        <v>29505.885364630001</v>
      </c>
      <c r="K17" s="15">
        <v>30316.441980709998</v>
      </c>
      <c r="L17" s="15">
        <v>31850.04745301</v>
      </c>
      <c r="M17" s="15">
        <v>35067.844826330002</v>
      </c>
      <c r="N17" s="15">
        <v>36104.757435389998</v>
      </c>
      <c r="O17" s="15">
        <v>36165.36115782</v>
      </c>
      <c r="P17" s="15">
        <v>38738.167398949998</v>
      </c>
      <c r="Q17" s="15">
        <v>39248.509492990001</v>
      </c>
      <c r="R17" s="15">
        <v>40305.37083177</v>
      </c>
      <c r="S17" s="9" t="s">
        <v>31</v>
      </c>
    </row>
    <row r="18" spans="1:19" s="6" customFormat="1" ht="40.5">
      <c r="A18" s="8" t="s">
        <v>32</v>
      </c>
      <c r="B18" s="14">
        <v>38970.784533739999</v>
      </c>
      <c r="C18" s="14">
        <v>42167.249937640001</v>
      </c>
      <c r="D18" s="14">
        <v>46929.568594409997</v>
      </c>
      <c r="E18" s="14">
        <v>53142.062046610001</v>
      </c>
      <c r="F18" s="14">
        <v>56826.527482559999</v>
      </c>
      <c r="G18" s="14">
        <v>32158.663806050001</v>
      </c>
      <c r="H18" s="14">
        <v>32329.89414135</v>
      </c>
      <c r="I18" s="14">
        <v>34958.082601280003</v>
      </c>
      <c r="J18" s="14">
        <v>37312.551505110001</v>
      </c>
      <c r="K18" s="14">
        <v>42617.329828759997</v>
      </c>
      <c r="L18" s="14">
        <v>49463.043713699997</v>
      </c>
      <c r="M18" s="14">
        <v>47934.14777032</v>
      </c>
      <c r="N18" s="14">
        <v>45326.305106899999</v>
      </c>
      <c r="O18" s="14">
        <v>50494.324366809997</v>
      </c>
      <c r="P18" s="14">
        <v>54338.421686909998</v>
      </c>
      <c r="Q18" s="14">
        <v>60522.833621170001</v>
      </c>
      <c r="R18" s="14">
        <v>68072.858462050004</v>
      </c>
      <c r="S18" s="8" t="s">
        <v>33</v>
      </c>
    </row>
    <row r="19" spans="1:19" s="6" customFormat="1">
      <c r="A19" s="9" t="s">
        <v>34</v>
      </c>
      <c r="B19" s="15">
        <v>19376.726215359999</v>
      </c>
      <c r="C19" s="15">
        <v>20761.90963414</v>
      </c>
      <c r="D19" s="15">
        <v>22258.32618543</v>
      </c>
      <c r="E19" s="15">
        <v>24957.528354229999</v>
      </c>
      <c r="F19" s="15">
        <v>25955.327643370001</v>
      </c>
      <c r="G19" s="15">
        <v>26854.323098960002</v>
      </c>
      <c r="H19" s="15">
        <v>27477.85399181</v>
      </c>
      <c r="I19" s="15">
        <v>28953.785499549998</v>
      </c>
      <c r="J19" s="15">
        <v>30701.590786969999</v>
      </c>
      <c r="K19" s="15">
        <v>36096.92045179</v>
      </c>
      <c r="L19" s="15">
        <v>39280.861984809999</v>
      </c>
      <c r="M19" s="15">
        <v>43512.810133469997</v>
      </c>
      <c r="N19" s="15">
        <v>48573.927374170002</v>
      </c>
      <c r="O19" s="15">
        <v>51778.866731360002</v>
      </c>
      <c r="P19" s="15">
        <v>53417.805088699999</v>
      </c>
      <c r="Q19" s="15">
        <v>56642.650947740003</v>
      </c>
      <c r="R19" s="15">
        <v>62131.850112870001</v>
      </c>
      <c r="S19" s="9" t="s">
        <v>35</v>
      </c>
    </row>
    <row r="20" spans="1:19" s="6" customFormat="1">
      <c r="A20" s="8" t="s">
        <v>36</v>
      </c>
      <c r="B20" s="14">
        <v>5069.9645248799998</v>
      </c>
      <c r="C20" s="14">
        <v>5836.37293864</v>
      </c>
      <c r="D20" s="14">
        <v>6302.1346146699998</v>
      </c>
      <c r="E20" s="14">
        <v>6900.6043244700004</v>
      </c>
      <c r="F20" s="14">
        <v>7429.6988013700002</v>
      </c>
      <c r="G20" s="14">
        <v>7788.6651538400001</v>
      </c>
      <c r="H20" s="14">
        <v>8050.7448244699999</v>
      </c>
      <c r="I20" s="14">
        <v>9188.6049416099995</v>
      </c>
      <c r="J20" s="14">
        <v>9581.3750113400001</v>
      </c>
      <c r="K20" s="14">
        <v>11396.16089404</v>
      </c>
      <c r="L20" s="14">
        <v>12225.6849012</v>
      </c>
      <c r="M20" s="14">
        <v>13457.66895395</v>
      </c>
      <c r="N20" s="14">
        <v>14166.40718194</v>
      </c>
      <c r="O20" s="14">
        <v>15313.99108319</v>
      </c>
      <c r="P20" s="14">
        <v>16837.00340673</v>
      </c>
      <c r="Q20" s="14">
        <v>16772.956507610001</v>
      </c>
      <c r="R20" s="14">
        <v>17684.887537049999</v>
      </c>
      <c r="S20" s="8" t="s">
        <v>37</v>
      </c>
    </row>
    <row r="21" spans="1:19" s="6" customFormat="1" ht="40.5">
      <c r="A21" s="9" t="s">
        <v>38</v>
      </c>
      <c r="B21" s="15">
        <v>5037.6274089299995</v>
      </c>
      <c r="C21" s="15">
        <v>5331.4644036099999</v>
      </c>
      <c r="D21" s="15">
        <v>5233.7735762100001</v>
      </c>
      <c r="E21" s="15">
        <v>5454.0863319800001</v>
      </c>
      <c r="F21" s="15">
        <v>8457.0278487399992</v>
      </c>
      <c r="G21" s="15">
        <v>10046.757812</v>
      </c>
      <c r="H21" s="15">
        <v>9953.1670101100008</v>
      </c>
      <c r="I21" s="15">
        <v>10160.515039329999</v>
      </c>
      <c r="J21" s="15">
        <v>9682.0318078500004</v>
      </c>
      <c r="K21" s="15">
        <v>9862.5157902800001</v>
      </c>
      <c r="L21" s="15">
        <v>8438.0174189299996</v>
      </c>
      <c r="M21" s="15">
        <v>9329.6125129499997</v>
      </c>
      <c r="N21" s="15">
        <v>9359.5367600600002</v>
      </c>
      <c r="O21" s="15">
        <v>10092.96328326</v>
      </c>
      <c r="P21" s="15">
        <v>9758.2108864999991</v>
      </c>
      <c r="Q21" s="15">
        <v>10049.57217472</v>
      </c>
      <c r="R21" s="15">
        <v>10998.99671526</v>
      </c>
      <c r="S21" s="9" t="s">
        <v>39</v>
      </c>
    </row>
    <row r="22" spans="1:19" s="6" customFormat="1">
      <c r="A22" s="8" t="s">
        <v>40</v>
      </c>
      <c r="B22" s="14">
        <v>240.22080682000001</v>
      </c>
      <c r="C22" s="14">
        <v>256.04632069000002</v>
      </c>
      <c r="D22" s="14">
        <v>281.86918371000002</v>
      </c>
      <c r="E22" s="14">
        <v>285.69298055000002</v>
      </c>
      <c r="F22" s="14">
        <v>282.25153426000003</v>
      </c>
      <c r="G22" s="14">
        <v>295.58975478000002</v>
      </c>
      <c r="H22" s="14">
        <v>334.08858327000002</v>
      </c>
      <c r="I22" s="14">
        <v>262.6634024</v>
      </c>
      <c r="J22" s="14">
        <v>314.00998733</v>
      </c>
      <c r="K22" s="14">
        <v>388.41778964000002</v>
      </c>
      <c r="L22" s="14">
        <v>437.65971839999997</v>
      </c>
      <c r="M22" s="14">
        <v>508.50729296999998</v>
      </c>
      <c r="N22" s="14">
        <v>499.87443847999998</v>
      </c>
      <c r="O22" s="14">
        <v>585.29802074999998</v>
      </c>
      <c r="P22" s="14">
        <v>638.21763467000005</v>
      </c>
      <c r="Q22" s="14">
        <v>622.80476023000006</v>
      </c>
      <c r="R22" s="14">
        <v>512.20973699000001</v>
      </c>
      <c r="S22" s="8" t="s">
        <v>41</v>
      </c>
    </row>
    <row r="23" spans="1:19" s="6" customFormat="1">
      <c r="A23" s="19" t="s">
        <v>42</v>
      </c>
      <c r="B23" s="20">
        <f t="shared" ref="B23:R23" si="0">SUM(B5:B22)-B5-B8</f>
        <v>405175.32603625004</v>
      </c>
      <c r="C23" s="20">
        <f t="shared" si="0"/>
        <v>434609.89068770985</v>
      </c>
      <c r="D23" s="20">
        <f t="shared" si="0"/>
        <v>440499.06258977001</v>
      </c>
      <c r="E23" s="20">
        <f t="shared" si="0"/>
        <v>481229.27408961981</v>
      </c>
      <c r="F23" s="20">
        <f t="shared" si="0"/>
        <v>473609.09590350994</v>
      </c>
      <c r="G23" s="20">
        <f t="shared" si="0"/>
        <v>473642.06314352003</v>
      </c>
      <c r="H23" s="20">
        <f t="shared" si="0"/>
        <v>475946.69391016004</v>
      </c>
      <c r="I23" s="20">
        <f t="shared" si="0"/>
        <v>522840.21913654997</v>
      </c>
      <c r="J23" s="20">
        <f t="shared" si="0"/>
        <v>586447.97409877018</v>
      </c>
      <c r="K23" s="20">
        <f t="shared" si="0"/>
        <v>675019.82547111996</v>
      </c>
      <c r="L23" s="20">
        <f t="shared" si="0"/>
        <v>715637.21464620007</v>
      </c>
      <c r="M23" s="20">
        <f t="shared" si="0"/>
        <v>821364.94714085048</v>
      </c>
      <c r="N23" s="20">
        <f t="shared" si="0"/>
        <v>856191.90436818008</v>
      </c>
      <c r="O23" s="20">
        <f t="shared" si="0"/>
        <v>910301.99202689028</v>
      </c>
      <c r="P23" s="20">
        <f t="shared" si="0"/>
        <v>865008.32536223042</v>
      </c>
      <c r="Q23" s="20">
        <f t="shared" si="0"/>
        <v>1056529.5344308494</v>
      </c>
      <c r="R23" s="20">
        <f t="shared" si="0"/>
        <v>1187419.9160496998</v>
      </c>
      <c r="S23" s="19" t="s">
        <v>45</v>
      </c>
    </row>
    <row r="24" spans="1:19" s="6" customFormat="1">
      <c r="A24" s="11" t="s">
        <v>43</v>
      </c>
      <c r="B24" s="17">
        <f t="shared" ref="B24:R24" si="1">(SUM(B5:B22)-B5-B8)*1000/B25</f>
        <v>51687.316875120392</v>
      </c>
      <c r="C24" s="17">
        <f t="shared" si="1"/>
        <v>54728.284183769356</v>
      </c>
      <c r="D24" s="17">
        <f t="shared" si="1"/>
        <v>54931.05847088858</v>
      </c>
      <c r="E24" s="17">
        <f t="shared" si="1"/>
        <v>59345.211312138956</v>
      </c>
      <c r="F24" s="17">
        <f t="shared" si="1"/>
        <v>57759.8815058338</v>
      </c>
      <c r="G24" s="17">
        <f t="shared" si="1"/>
        <v>57297.550280730648</v>
      </c>
      <c r="H24" s="17">
        <f t="shared" si="1"/>
        <v>56809.255635448091</v>
      </c>
      <c r="I24" s="17">
        <f t="shared" si="1"/>
        <v>61612.36139452293</v>
      </c>
      <c r="J24" s="17">
        <f t="shared" si="1"/>
        <v>68281.566009130416</v>
      </c>
      <c r="K24" s="17">
        <f t="shared" si="1"/>
        <v>77716.217202401982</v>
      </c>
      <c r="L24" s="17">
        <f t="shared" si="1"/>
        <v>81496.693286039779</v>
      </c>
      <c r="M24" s="17">
        <f t="shared" si="1"/>
        <v>92270.125877690516</v>
      </c>
      <c r="N24" s="17">
        <f t="shared" si="1"/>
        <v>94882.239894555823</v>
      </c>
      <c r="O24" s="17">
        <f t="shared" si="1"/>
        <v>99558.118663753194</v>
      </c>
      <c r="P24" s="17">
        <f t="shared" si="1"/>
        <v>93400.313709979207</v>
      </c>
      <c r="Q24" s="17">
        <f t="shared" si="1"/>
        <v>112660.60052028754</v>
      </c>
      <c r="R24" s="17">
        <f t="shared" si="1"/>
        <v>125270.34277540153</v>
      </c>
      <c r="S24" s="11" t="s">
        <v>46</v>
      </c>
    </row>
    <row r="25" spans="1:19" s="6" customFormat="1">
      <c r="A25" s="12" t="s">
        <v>44</v>
      </c>
      <c r="B25" s="18">
        <v>7838.9699936481038</v>
      </c>
      <c r="C25" s="18">
        <v>7941.2299722087973</v>
      </c>
      <c r="D25" s="18">
        <v>8019.1256977729308</v>
      </c>
      <c r="E25" s="18">
        <v>8108.9824005932087</v>
      </c>
      <c r="F25" s="18">
        <v>8199.6202823870917</v>
      </c>
      <c r="G25" s="18">
        <v>8266.3580000000002</v>
      </c>
      <c r="H25" s="18">
        <v>8377.9779999999992</v>
      </c>
      <c r="I25" s="18">
        <v>8485.9629999999997</v>
      </c>
      <c r="J25" s="18">
        <v>8588.6720000000005</v>
      </c>
      <c r="K25" s="18">
        <v>8685.7009999999991</v>
      </c>
      <c r="L25" s="18">
        <v>8781.1810000000005</v>
      </c>
      <c r="M25" s="18">
        <v>8901.7430000000004</v>
      </c>
      <c r="N25" s="18">
        <v>9023.732</v>
      </c>
      <c r="O25" s="18">
        <v>9143.4230000000007</v>
      </c>
      <c r="P25" s="18">
        <v>9261.2999999999993</v>
      </c>
      <c r="Q25" s="18">
        <v>9377.9860000000008</v>
      </c>
      <c r="R25" s="18">
        <v>9478.8590000000004</v>
      </c>
      <c r="S25" s="12" t="s">
        <v>47</v>
      </c>
    </row>
    <row r="26" spans="1:19" s="29" customFormat="1"/>
    <row r="27" spans="1:19" s="29" customFormat="1"/>
    <row r="28" spans="1:19" s="29" customFormat="1">
      <c r="A28" s="30" t="s">
        <v>48</v>
      </c>
      <c r="S28" s="31" t="s">
        <v>49</v>
      </c>
    </row>
    <row r="29" spans="1:19" s="29" customFormat="1"/>
    <row r="30" spans="1:19" s="29" customFormat="1">
      <c r="A30" s="30" t="s">
        <v>62</v>
      </c>
      <c r="I30" s="31" t="s">
        <v>3</v>
      </c>
      <c r="J30" s="30" t="s">
        <v>4</v>
      </c>
      <c r="S30" s="31" t="s">
        <v>63</v>
      </c>
    </row>
    <row r="31" spans="1:19">
      <c r="A31" s="4"/>
      <c r="B31" s="5">
        <v>1995</v>
      </c>
      <c r="C31" s="5">
        <v>1996</v>
      </c>
      <c r="D31" s="5">
        <v>1997</v>
      </c>
      <c r="E31" s="5">
        <v>1998</v>
      </c>
      <c r="F31" s="5">
        <v>1999</v>
      </c>
      <c r="G31" s="5">
        <v>2000</v>
      </c>
      <c r="H31" s="5">
        <v>2001</v>
      </c>
      <c r="I31" s="5">
        <v>2002</v>
      </c>
      <c r="J31" s="5">
        <v>2003</v>
      </c>
      <c r="K31" s="5">
        <v>2004</v>
      </c>
      <c r="L31" s="5">
        <v>2005</v>
      </c>
      <c r="M31" s="5">
        <v>2006</v>
      </c>
      <c r="N31" s="5">
        <v>2007</v>
      </c>
      <c r="O31" s="5">
        <v>2008</v>
      </c>
      <c r="P31" s="5">
        <v>2009</v>
      </c>
      <c r="Q31" s="5">
        <v>2010</v>
      </c>
      <c r="R31" s="5">
        <v>2011</v>
      </c>
      <c r="S31" s="4"/>
    </row>
    <row r="32" spans="1:19" s="6" customFormat="1">
      <c r="A32" s="7" t="s">
        <v>6</v>
      </c>
      <c r="B32" s="13">
        <v>132591.76163526598</v>
      </c>
      <c r="C32" s="13">
        <v>140282.25383697584</v>
      </c>
      <c r="D32" s="13">
        <v>138340.29822255461</v>
      </c>
      <c r="E32" s="13">
        <v>141347.15979335058</v>
      </c>
      <c r="F32" s="13">
        <v>148244.54104565215</v>
      </c>
      <c r="G32" s="13">
        <v>149978.37179793805</v>
      </c>
      <c r="H32" s="13">
        <v>152143.86695426313</v>
      </c>
      <c r="I32" s="13">
        <v>152881.19103086999</v>
      </c>
      <c r="J32" s="13">
        <v>163069.18563227</v>
      </c>
      <c r="K32" s="13">
        <v>172144.67179223077</v>
      </c>
      <c r="L32" s="13">
        <v>174242.41193347683</v>
      </c>
      <c r="M32" s="13">
        <v>177482.10863020271</v>
      </c>
      <c r="N32" s="13">
        <v>175036.17020456007</v>
      </c>
      <c r="O32" s="13">
        <v>176526.16748638308</v>
      </c>
      <c r="P32" s="13">
        <v>177140.52416090202</v>
      </c>
      <c r="Q32" s="13">
        <v>168940.13423876266</v>
      </c>
      <c r="R32" s="13">
        <v>163402.91309675685</v>
      </c>
      <c r="S32" s="7" t="s">
        <v>7</v>
      </c>
    </row>
    <row r="33" spans="1:19" s="6" customFormat="1">
      <c r="A33" s="8" t="s">
        <v>8</v>
      </c>
      <c r="B33" s="14">
        <v>69587.919685755391</v>
      </c>
      <c r="C33" s="14">
        <v>76485.485742266494</v>
      </c>
      <c r="D33" s="14">
        <v>78936.649885258201</v>
      </c>
      <c r="E33" s="14">
        <v>78472.206640249307</v>
      </c>
      <c r="F33" s="14">
        <v>84033.667177951589</v>
      </c>
      <c r="G33" s="14">
        <v>82724.088666588272</v>
      </c>
      <c r="H33" s="14">
        <v>89088.414033218025</v>
      </c>
      <c r="I33" s="14">
        <v>91688.540739350006</v>
      </c>
      <c r="J33" s="14">
        <v>101303.24096606</v>
      </c>
      <c r="K33" s="14">
        <v>102930.02739088531</v>
      </c>
      <c r="L33" s="14">
        <v>100376.92318092957</v>
      </c>
      <c r="M33" s="14">
        <v>100960.63480394158</v>
      </c>
      <c r="N33" s="14">
        <v>100598.33856543759</v>
      </c>
      <c r="O33" s="14">
        <v>100904.17928408502</v>
      </c>
      <c r="P33" s="14">
        <v>101181.12749014058</v>
      </c>
      <c r="Q33" s="14">
        <v>96232.197201327537</v>
      </c>
      <c r="R33" s="14">
        <v>92757.248719855983</v>
      </c>
      <c r="S33" s="8" t="s">
        <v>9</v>
      </c>
    </row>
    <row r="34" spans="1:19" s="6" customFormat="1">
      <c r="A34" s="9" t="s">
        <v>10</v>
      </c>
      <c r="B34" s="15">
        <v>63991.988144432617</v>
      </c>
      <c r="C34" s="15">
        <v>63416.036456772919</v>
      </c>
      <c r="D34" s="15">
        <v>58004.740484184644</v>
      </c>
      <c r="E34" s="15">
        <v>61415.469139867753</v>
      </c>
      <c r="F34" s="15">
        <v>62626.371027564193</v>
      </c>
      <c r="G34" s="15">
        <v>65236.762594784501</v>
      </c>
      <c r="H34" s="15">
        <v>62457.673298608745</v>
      </c>
      <c r="I34" s="15">
        <v>61192.650291450002</v>
      </c>
      <c r="J34" s="15">
        <v>61765.944666160001</v>
      </c>
      <c r="K34" s="15">
        <v>70996.912549450601</v>
      </c>
      <c r="L34" s="15">
        <v>78910.659598486745</v>
      </c>
      <c r="M34" s="15">
        <v>83262.136423522796</v>
      </c>
      <c r="N34" s="15">
        <v>79044.848186265255</v>
      </c>
      <c r="O34" s="15">
        <v>81629.60687716215</v>
      </c>
      <c r="P34" s="15">
        <v>82207.173585486133</v>
      </c>
      <c r="Q34" s="15">
        <v>79246.237391198898</v>
      </c>
      <c r="R34" s="15">
        <v>78248.980709692318</v>
      </c>
      <c r="S34" s="9" t="s">
        <v>11</v>
      </c>
    </row>
    <row r="35" spans="1:19" s="6" customFormat="1">
      <c r="A35" s="10" t="s">
        <v>12</v>
      </c>
      <c r="B35" s="16">
        <v>325254.98011622747</v>
      </c>
      <c r="C35" s="16">
        <v>342650.05614579003</v>
      </c>
      <c r="D35" s="16">
        <v>340064.93294106959</v>
      </c>
      <c r="E35" s="16">
        <v>341886.46534103958</v>
      </c>
      <c r="F35" s="16">
        <v>363131.7133946197</v>
      </c>
      <c r="G35" s="16">
        <v>351701.01253299089</v>
      </c>
      <c r="H35" s="16">
        <v>352706.11703584919</v>
      </c>
      <c r="I35" s="16">
        <v>369959.02811591001</v>
      </c>
      <c r="J35" s="16">
        <v>388573.55955164996</v>
      </c>
      <c r="K35" s="16">
        <v>421603.1506429406</v>
      </c>
      <c r="L35" s="16">
        <v>425292.96671187633</v>
      </c>
      <c r="M35" s="16">
        <v>454373.66579722718</v>
      </c>
      <c r="N35" s="16">
        <v>469365.74861628941</v>
      </c>
      <c r="O35" s="16">
        <v>468248.64682521543</v>
      </c>
      <c r="P35" s="16">
        <v>473510.19084465248</v>
      </c>
      <c r="Q35" s="16">
        <v>516560.25673254154</v>
      </c>
      <c r="R35" s="16">
        <v>538374.02743830357</v>
      </c>
      <c r="S35" s="10" t="s">
        <v>13</v>
      </c>
    </row>
    <row r="36" spans="1:19" s="6" customFormat="1">
      <c r="A36" s="9" t="s">
        <v>14</v>
      </c>
      <c r="B36" s="15">
        <v>9658.5532184774111</v>
      </c>
      <c r="C36" s="15">
        <v>10906.658641197748</v>
      </c>
      <c r="D36" s="15">
        <v>11977.089744079123</v>
      </c>
      <c r="E36" s="15">
        <v>10768.045232925517</v>
      </c>
      <c r="F36" s="15">
        <v>12319.973844374281</v>
      </c>
      <c r="G36" s="15">
        <v>13086.966108460585</v>
      </c>
      <c r="H36" s="15">
        <v>12923.291570655016</v>
      </c>
      <c r="I36" s="15">
        <v>14171.4646049</v>
      </c>
      <c r="J36" s="15">
        <v>14470.29475707</v>
      </c>
      <c r="K36" s="15">
        <v>15344.128903841633</v>
      </c>
      <c r="L36" s="15">
        <v>16256.923288775442</v>
      </c>
      <c r="M36" s="15">
        <v>16916.897366564674</v>
      </c>
      <c r="N36" s="15">
        <v>17297.138563459906</v>
      </c>
      <c r="O36" s="15">
        <v>18450.645715688646</v>
      </c>
      <c r="P36" s="15">
        <v>20265.328890307115</v>
      </c>
      <c r="Q36" s="15">
        <v>23745.228303679542</v>
      </c>
      <c r="R36" s="15">
        <v>24602.256328768115</v>
      </c>
      <c r="S36" s="9" t="s">
        <v>15</v>
      </c>
    </row>
    <row r="37" spans="1:19" s="6" customFormat="1">
      <c r="A37" s="8" t="s">
        <v>16</v>
      </c>
      <c r="B37" s="14">
        <v>57967.476756588803</v>
      </c>
      <c r="C37" s="14">
        <v>57270.435471684395</v>
      </c>
      <c r="D37" s="14">
        <v>58656.461971328914</v>
      </c>
      <c r="E37" s="14">
        <v>52935.219783777451</v>
      </c>
      <c r="F37" s="14">
        <v>59181.882081628944</v>
      </c>
      <c r="G37" s="14">
        <v>64144.207627029195</v>
      </c>
      <c r="H37" s="14">
        <v>63297.025855506399</v>
      </c>
      <c r="I37" s="14">
        <v>65374.630570120004</v>
      </c>
      <c r="J37" s="14">
        <v>70697.652049969998</v>
      </c>
      <c r="K37" s="14">
        <v>73317.100528776762</v>
      </c>
      <c r="L37" s="14">
        <v>76378.067006774814</v>
      </c>
      <c r="M37" s="14">
        <v>74798.316800788831</v>
      </c>
      <c r="N37" s="14">
        <v>77983.31014187749</v>
      </c>
      <c r="O37" s="14">
        <v>76044.545136841261</v>
      </c>
      <c r="P37" s="14">
        <v>76128.520873293281</v>
      </c>
      <c r="Q37" s="14">
        <v>80824.456016175522</v>
      </c>
      <c r="R37" s="14">
        <v>81285.756860254565</v>
      </c>
      <c r="S37" s="8" t="s">
        <v>17</v>
      </c>
    </row>
    <row r="38" spans="1:19" s="6" customFormat="1">
      <c r="A38" s="9" t="s">
        <v>18</v>
      </c>
      <c r="B38" s="15">
        <v>8686.6527700830011</v>
      </c>
      <c r="C38" s="15">
        <v>11054.90079483694</v>
      </c>
      <c r="D38" s="15">
        <v>13859.92425267229</v>
      </c>
      <c r="E38" s="15">
        <v>14005.520021874006</v>
      </c>
      <c r="F38" s="15">
        <v>13512.10538815377</v>
      </c>
      <c r="G38" s="15">
        <v>13955.323783697893</v>
      </c>
      <c r="H38" s="15">
        <v>14181.993892140286</v>
      </c>
      <c r="I38" s="15">
        <v>14262.60319365</v>
      </c>
      <c r="J38" s="15">
        <v>14350.39108585</v>
      </c>
      <c r="K38" s="15">
        <v>15136.850461403539</v>
      </c>
      <c r="L38" s="15">
        <v>16122.125233921435</v>
      </c>
      <c r="M38" s="15">
        <v>16625.704379785529</v>
      </c>
      <c r="N38" s="15">
        <v>18092.358968398123</v>
      </c>
      <c r="O38" s="15">
        <v>17981.102942376667</v>
      </c>
      <c r="P38" s="15">
        <v>18999.146461558565</v>
      </c>
      <c r="Q38" s="15">
        <v>20501.216229549729</v>
      </c>
      <c r="R38" s="15">
        <v>20809.835699794818</v>
      </c>
      <c r="S38" s="9" t="s">
        <v>19</v>
      </c>
    </row>
    <row r="39" spans="1:19" s="6" customFormat="1">
      <c r="A39" s="8" t="s">
        <v>20</v>
      </c>
      <c r="B39" s="14">
        <v>28018.415454987273</v>
      </c>
      <c r="C39" s="14">
        <v>32558.270742989724</v>
      </c>
      <c r="D39" s="14">
        <v>21697.154414860335</v>
      </c>
      <c r="E39" s="14">
        <v>16831.354206908429</v>
      </c>
      <c r="F39" s="14">
        <v>18889.662411196492</v>
      </c>
      <c r="G39" s="14">
        <v>17667.593119919842</v>
      </c>
      <c r="H39" s="14">
        <v>16923.687509184827</v>
      </c>
      <c r="I39" s="14">
        <v>21060.866128350001</v>
      </c>
      <c r="J39" s="14">
        <v>23045.446247430002</v>
      </c>
      <c r="K39" s="14">
        <v>22616.579005327349</v>
      </c>
      <c r="L39" s="14">
        <v>26122.477351631911</v>
      </c>
      <c r="M39" s="14">
        <v>24859.155234071848</v>
      </c>
      <c r="N39" s="14">
        <v>23684.969373861255</v>
      </c>
      <c r="O39" s="14">
        <v>24460.157072593727</v>
      </c>
      <c r="P39" s="14">
        <v>24103.425979800577</v>
      </c>
      <c r="Q39" s="14">
        <v>29736.570291505064</v>
      </c>
      <c r="R39" s="14">
        <v>24983.92763415345</v>
      </c>
      <c r="S39" s="8" t="s">
        <v>21</v>
      </c>
    </row>
    <row r="40" spans="1:19" s="6" customFormat="1" ht="60.75">
      <c r="A40" s="9" t="s">
        <v>22</v>
      </c>
      <c r="B40" s="15">
        <v>69321.056161614411</v>
      </c>
      <c r="C40" s="15">
        <v>69060.882027300904</v>
      </c>
      <c r="D40" s="15">
        <v>64695.406804200415</v>
      </c>
      <c r="E40" s="15">
        <v>60577.380821179337</v>
      </c>
      <c r="F40" s="15">
        <v>65301.88789994079</v>
      </c>
      <c r="G40" s="15">
        <v>67065.328077500249</v>
      </c>
      <c r="H40" s="15">
        <v>63671.424850496624</v>
      </c>
      <c r="I40" s="15">
        <v>65380.98164654</v>
      </c>
      <c r="J40" s="15">
        <v>72363.92185621</v>
      </c>
      <c r="K40" s="15">
        <v>77658.095944525281</v>
      </c>
      <c r="L40" s="15">
        <v>77540.820474011081</v>
      </c>
      <c r="M40" s="15">
        <v>86252.275195973314</v>
      </c>
      <c r="N40" s="15">
        <v>86959.170811543547</v>
      </c>
      <c r="O40" s="15">
        <v>82923.627717366442</v>
      </c>
      <c r="P40" s="15">
        <v>76163.694522472462</v>
      </c>
      <c r="Q40" s="15">
        <v>86722.952746527735</v>
      </c>
      <c r="R40" s="15">
        <v>88298.837600788029</v>
      </c>
      <c r="S40" s="9" t="s">
        <v>23</v>
      </c>
    </row>
    <row r="41" spans="1:19" s="6" customFormat="1">
      <c r="A41" s="8" t="s">
        <v>24</v>
      </c>
      <c r="B41" s="14">
        <v>16213.050911868977</v>
      </c>
      <c r="C41" s="14">
        <v>17317.414198689039</v>
      </c>
      <c r="D41" s="14">
        <v>19268.044176620388</v>
      </c>
      <c r="E41" s="14">
        <v>24828.619688476014</v>
      </c>
      <c r="F41" s="14">
        <v>27529.031133430464</v>
      </c>
      <c r="G41" s="14">
        <v>32266.23823258347</v>
      </c>
      <c r="H41" s="14">
        <v>34514.166730986559</v>
      </c>
      <c r="I41" s="14">
        <v>34315.58800163</v>
      </c>
      <c r="J41" s="14">
        <v>33033.539385349999</v>
      </c>
      <c r="K41" s="14">
        <v>40901.202468119685</v>
      </c>
      <c r="L41" s="14">
        <v>31728.890033705247</v>
      </c>
      <c r="M41" s="14">
        <v>42709.191031541006</v>
      </c>
      <c r="N41" s="14">
        <v>47941.779809386731</v>
      </c>
      <c r="O41" s="14">
        <v>46836.05568710142</v>
      </c>
      <c r="P41" s="14">
        <v>47129.554470804491</v>
      </c>
      <c r="Q41" s="14">
        <v>55049.544636843508</v>
      </c>
      <c r="R41" s="14">
        <v>62219.383804767807</v>
      </c>
      <c r="S41" s="8" t="s">
        <v>25</v>
      </c>
    </row>
    <row r="42" spans="1:19" s="6" customFormat="1">
      <c r="A42" s="9" t="s">
        <v>26</v>
      </c>
      <c r="B42" s="15">
        <v>21609.475565595236</v>
      </c>
      <c r="C42" s="15">
        <v>23379.970752268207</v>
      </c>
      <c r="D42" s="15">
        <v>23698.370078875676</v>
      </c>
      <c r="E42" s="15">
        <v>26396.097562894804</v>
      </c>
      <c r="F42" s="15">
        <v>24351.725967856597</v>
      </c>
      <c r="G42" s="15">
        <v>26003.897049939362</v>
      </c>
      <c r="H42" s="15">
        <v>29575.71455904068</v>
      </c>
      <c r="I42" s="15">
        <v>29930.53779925</v>
      </c>
      <c r="J42" s="15">
        <v>29796.248554370002</v>
      </c>
      <c r="K42" s="15">
        <v>37825.561312119971</v>
      </c>
      <c r="L42" s="15">
        <v>34370.513656538751</v>
      </c>
      <c r="M42" s="15">
        <v>44750.672133387066</v>
      </c>
      <c r="N42" s="15">
        <v>47855.29611027061</v>
      </c>
      <c r="O42" s="15">
        <v>49314.256618006351</v>
      </c>
      <c r="P42" s="15">
        <v>51163.457179255296</v>
      </c>
      <c r="Q42" s="15">
        <v>54001.214672394548</v>
      </c>
      <c r="R42" s="15">
        <v>60675.542056193888</v>
      </c>
      <c r="S42" s="9" t="s">
        <v>27</v>
      </c>
    </row>
    <row r="43" spans="1:19" s="6" customFormat="1">
      <c r="A43" s="8" t="s">
        <v>28</v>
      </c>
      <c r="B43" s="14">
        <v>22080.445064226122</v>
      </c>
      <c r="C43" s="14">
        <v>23283.860790435399</v>
      </c>
      <c r="D43" s="14">
        <v>20393.693392914396</v>
      </c>
      <c r="E43" s="14">
        <v>17471.807460382872</v>
      </c>
      <c r="F43" s="14">
        <v>12421.904807858131</v>
      </c>
      <c r="G43" s="14">
        <v>12233.070328804406</v>
      </c>
      <c r="H43" s="14">
        <v>13101.644204840419</v>
      </c>
      <c r="I43" s="14">
        <v>14045.715392939999</v>
      </c>
      <c r="J43" s="14">
        <v>14977.622761969998</v>
      </c>
      <c r="K43" s="14">
        <v>16657.82228979325</v>
      </c>
      <c r="L43" s="14">
        <v>18543.737617537754</v>
      </c>
      <c r="M43" s="14">
        <v>20330.114169789686</v>
      </c>
      <c r="N43" s="14">
        <v>22055.636815353591</v>
      </c>
      <c r="O43" s="14">
        <v>21564.436035528826</v>
      </c>
      <c r="P43" s="14">
        <v>23434.689399853025</v>
      </c>
      <c r="Q43" s="14">
        <v>24285.057807502573</v>
      </c>
      <c r="R43" s="14">
        <v>26778.709706025333</v>
      </c>
      <c r="S43" s="8" t="s">
        <v>29</v>
      </c>
    </row>
    <row r="44" spans="1:19" s="6" customFormat="1" ht="40.5">
      <c r="A44" s="9" t="s">
        <v>30</v>
      </c>
      <c r="B44" s="15">
        <v>13294.233842252934</v>
      </c>
      <c r="C44" s="15">
        <v>15389.360288289376</v>
      </c>
      <c r="D44" s="15">
        <v>17332.137133286822</v>
      </c>
      <c r="E44" s="15">
        <v>20108.514631973132</v>
      </c>
      <c r="F44" s="15">
        <v>24386.867625624716</v>
      </c>
      <c r="G44" s="15">
        <v>25098.476302765881</v>
      </c>
      <c r="H44" s="15">
        <v>24932.812432612562</v>
      </c>
      <c r="I44" s="15">
        <v>27892.989293139999</v>
      </c>
      <c r="J44" s="15">
        <v>30295.624397749998</v>
      </c>
      <c r="K44" s="15">
        <v>31977.368256563914</v>
      </c>
      <c r="L44" s="15">
        <v>33582.027785292732</v>
      </c>
      <c r="M44" s="15">
        <v>36934.869593752213</v>
      </c>
      <c r="N44" s="15">
        <v>38233.129091867057</v>
      </c>
      <c r="O44" s="15">
        <v>38239.936827864112</v>
      </c>
      <c r="P44" s="15">
        <v>40595.894085240834</v>
      </c>
      <c r="Q44" s="15">
        <v>40594.006626621136</v>
      </c>
      <c r="R44" s="15">
        <v>41609.345812058302</v>
      </c>
      <c r="S44" s="9" t="s">
        <v>31</v>
      </c>
    </row>
    <row r="45" spans="1:19" s="6" customFormat="1" ht="40.5">
      <c r="A45" s="8" t="s">
        <v>32</v>
      </c>
      <c r="B45" s="14">
        <v>46498.174596319688</v>
      </c>
      <c r="C45" s="14">
        <v>49020.747686606177</v>
      </c>
      <c r="D45" s="14">
        <v>53235.787037289883</v>
      </c>
      <c r="E45" s="14">
        <v>58611.496920428581</v>
      </c>
      <c r="F45" s="14">
        <v>61326.915884899805</v>
      </c>
      <c r="G45" s="14">
        <v>33679.473019757454</v>
      </c>
      <c r="H45" s="14">
        <v>33037.673151843737</v>
      </c>
      <c r="I45" s="14">
        <v>34958.082601280003</v>
      </c>
      <c r="J45" s="14">
        <v>36284.281011550003</v>
      </c>
      <c r="K45" s="14">
        <v>38000.779385856396</v>
      </c>
      <c r="L45" s="14">
        <v>41625.449583416441</v>
      </c>
      <c r="M45" s="14">
        <v>37688.568668619162</v>
      </c>
      <c r="N45" s="14">
        <v>34923.746501397902</v>
      </c>
      <c r="O45" s="14">
        <v>36929.32866182649</v>
      </c>
      <c r="P45" s="14">
        <v>39275.427709142634</v>
      </c>
      <c r="Q45" s="14">
        <v>43165.993455240823</v>
      </c>
      <c r="R45" s="14">
        <v>47998.584339909663</v>
      </c>
      <c r="S45" s="8" t="s">
        <v>33</v>
      </c>
    </row>
    <row r="46" spans="1:19" s="6" customFormat="1">
      <c r="A46" s="9" t="s">
        <v>34</v>
      </c>
      <c r="B46" s="15">
        <v>22892.415693969157</v>
      </c>
      <c r="C46" s="15">
        <v>23691.025104422031</v>
      </c>
      <c r="D46" s="15">
        <v>24798.428114611841</v>
      </c>
      <c r="E46" s="15">
        <v>27477.054503802632</v>
      </c>
      <c r="F46" s="15">
        <v>27952.218982909159</v>
      </c>
      <c r="G46" s="15">
        <v>28170.444890294541</v>
      </c>
      <c r="H46" s="15">
        <v>28134.86737784338</v>
      </c>
      <c r="I46" s="15">
        <v>28953.785499599999</v>
      </c>
      <c r="J46" s="15">
        <v>30005.423482300001</v>
      </c>
      <c r="K46" s="15">
        <v>32152.938312246166</v>
      </c>
      <c r="L46" s="15">
        <v>33061.819800205019</v>
      </c>
      <c r="M46" s="15">
        <v>34101.719074662178</v>
      </c>
      <c r="N46" s="15">
        <v>36263.411577626466</v>
      </c>
      <c r="O46" s="15">
        <v>36483.419614322826</v>
      </c>
      <c r="P46" s="15">
        <v>36709.751626629033</v>
      </c>
      <c r="Q46" s="15">
        <v>38475.821492021663</v>
      </c>
      <c r="R46" s="15">
        <v>40464.654574596287</v>
      </c>
      <c r="S46" s="9" t="s">
        <v>35</v>
      </c>
    </row>
    <row r="47" spans="1:19" s="6" customFormat="1">
      <c r="A47" s="8" t="s">
        <v>36</v>
      </c>
      <c r="B47" s="14">
        <v>5749.4976874921977</v>
      </c>
      <c r="C47" s="14">
        <v>6529.5588739941586</v>
      </c>
      <c r="D47" s="14">
        <v>6919.3975598019051</v>
      </c>
      <c r="E47" s="14">
        <v>7489.2789943520938</v>
      </c>
      <c r="F47" s="14">
        <v>7884.5277796885775</v>
      </c>
      <c r="G47" s="14">
        <v>8095.6833204578115</v>
      </c>
      <c r="H47" s="14">
        <v>8216.2514468584122</v>
      </c>
      <c r="I47" s="14">
        <v>9188.6049416900005</v>
      </c>
      <c r="J47" s="14">
        <v>9380.08668554</v>
      </c>
      <c r="K47" s="14">
        <v>10368.494582445444</v>
      </c>
      <c r="L47" s="14">
        <v>10632.205028577453</v>
      </c>
      <c r="M47" s="14">
        <v>11133.461312088246</v>
      </c>
      <c r="N47" s="14">
        <v>11553.875805471607</v>
      </c>
      <c r="O47" s="14">
        <v>12087.651847846353</v>
      </c>
      <c r="P47" s="14">
        <v>13153.047780331777</v>
      </c>
      <c r="Q47" s="14">
        <v>12957.171623658274</v>
      </c>
      <c r="R47" s="14">
        <v>13668.185142325116</v>
      </c>
      <c r="S47" s="8" t="s">
        <v>37</v>
      </c>
    </row>
    <row r="48" spans="1:19" s="6" customFormat="1" ht="40.5">
      <c r="A48" s="9" t="s">
        <v>38</v>
      </c>
      <c r="B48" s="15">
        <v>6198.0709703754501</v>
      </c>
      <c r="C48" s="15">
        <v>6206.342943280024</v>
      </c>
      <c r="D48" s="15">
        <v>5799.1872904213024</v>
      </c>
      <c r="E48" s="15">
        <v>5587.2762377755662</v>
      </c>
      <c r="F48" s="15">
        <v>8508.0888081665289</v>
      </c>
      <c r="G48" s="15">
        <v>10064.23720787423</v>
      </c>
      <c r="H48" s="15">
        <v>9942.6624991509525</v>
      </c>
      <c r="I48" s="15">
        <v>10160.5150395</v>
      </c>
      <c r="J48" s="15">
        <v>9564.9586686000002</v>
      </c>
      <c r="K48" s="15">
        <v>9640.4877956895471</v>
      </c>
      <c r="L48" s="15">
        <v>8038.172527332621</v>
      </c>
      <c r="M48" s="15">
        <v>8741.7533493447118</v>
      </c>
      <c r="N48" s="15">
        <v>8671.9220623239871</v>
      </c>
      <c r="O48" s="15">
        <v>9121.2149815526918</v>
      </c>
      <c r="P48" s="15">
        <v>8832.1530324852847</v>
      </c>
      <c r="Q48" s="15">
        <v>8982.3837517308857</v>
      </c>
      <c r="R48" s="15">
        <v>9697.9598766122363</v>
      </c>
      <c r="S48" s="9" t="s">
        <v>39</v>
      </c>
    </row>
    <row r="49" spans="1:19" s="6" customFormat="1">
      <c r="A49" s="8" t="s">
        <v>40</v>
      </c>
      <c r="B49" s="14">
        <v>301.3132584308284</v>
      </c>
      <c r="C49" s="14">
        <v>297.9217323635599</v>
      </c>
      <c r="D49" s="14">
        <v>306.11974504466389</v>
      </c>
      <c r="E49" s="14">
        <v>301.06575373591522</v>
      </c>
      <c r="F49" s="14">
        <v>297.13824989844125</v>
      </c>
      <c r="G49" s="14">
        <v>306.88507886976089</v>
      </c>
      <c r="H49" s="14">
        <v>340.38955694403006</v>
      </c>
      <c r="I49" s="14">
        <v>262.6634024</v>
      </c>
      <c r="J49" s="14">
        <v>308.06860684999998</v>
      </c>
      <c r="K49" s="14">
        <v>375.73858570511095</v>
      </c>
      <c r="L49" s="14">
        <v>408.58580679294596</v>
      </c>
      <c r="M49" s="14">
        <v>453.0496707201799</v>
      </c>
      <c r="N49" s="14">
        <v>433.3686398718491</v>
      </c>
      <c r="O49" s="14">
        <v>491.54701685556068</v>
      </c>
      <c r="P49" s="14">
        <v>521.60541268106977</v>
      </c>
      <c r="Q49" s="14">
        <v>502.23797487287663</v>
      </c>
      <c r="R49" s="14">
        <v>395.15912658335105</v>
      </c>
      <c r="S49" s="8" t="s">
        <v>41</v>
      </c>
    </row>
    <row r="50" spans="1:19" s="6" customFormat="1">
      <c r="A50" s="21" t="s">
        <v>50</v>
      </c>
      <c r="B50" s="22">
        <f t="shared" ref="B50:R50" si="2">SUM(B32:B49)-B32-B35</f>
        <v>462068.73978246941</v>
      </c>
      <c r="C50" s="22">
        <f t="shared" si="2"/>
        <v>485868.87224739697</v>
      </c>
      <c r="D50" s="22">
        <f t="shared" si="2"/>
        <v>479578.59208545089</v>
      </c>
      <c r="E50" s="22">
        <f t="shared" si="2"/>
        <v>483276.40760060342</v>
      </c>
      <c r="F50" s="22">
        <f t="shared" si="2"/>
        <v>510523.96907114255</v>
      </c>
      <c r="G50" s="22">
        <f t="shared" si="2"/>
        <v>499798.67540932749</v>
      </c>
      <c r="H50" s="22">
        <f t="shared" si="2"/>
        <v>504339.69296993065</v>
      </c>
      <c r="I50" s="22">
        <f t="shared" si="2"/>
        <v>522840.21914578998</v>
      </c>
      <c r="J50" s="22">
        <f t="shared" si="2"/>
        <v>551642.74518303014</v>
      </c>
      <c r="K50" s="22">
        <f t="shared" si="2"/>
        <v>595900.08777275006</v>
      </c>
      <c r="L50" s="22">
        <f t="shared" si="2"/>
        <v>603699.39797393011</v>
      </c>
      <c r="M50" s="22">
        <f t="shared" si="2"/>
        <v>640518.51920855336</v>
      </c>
      <c r="N50" s="22">
        <f t="shared" si="2"/>
        <v>651592.3010244125</v>
      </c>
      <c r="O50" s="22">
        <f t="shared" si="2"/>
        <v>653461.71203701815</v>
      </c>
      <c r="P50" s="22">
        <f t="shared" si="2"/>
        <v>659863.99849948217</v>
      </c>
      <c r="Q50" s="22">
        <f t="shared" si="2"/>
        <v>695022.29022085015</v>
      </c>
      <c r="R50" s="22">
        <f t="shared" si="2"/>
        <v>714494.36799237912</v>
      </c>
      <c r="S50" s="21" t="s">
        <v>55</v>
      </c>
    </row>
    <row r="51" spans="1:19" s="6" customFormat="1">
      <c r="A51" s="24" t="s">
        <v>51</v>
      </c>
      <c r="B51" s="16">
        <f t="shared" ref="B51:R51" si="3">(SUM(B32:B49)-B32-B35)-B53</f>
        <v>4226.7585564696928</v>
      </c>
      <c r="C51" s="16">
        <f t="shared" si="3"/>
        <v>2883.7383743937826</v>
      </c>
      <c r="D51" s="16">
        <f t="shared" si="3"/>
        <v>1156.7162681663758</v>
      </c>
      <c r="E51" s="16">
        <f t="shared" si="3"/>
        <v>44.48405650811037</v>
      </c>
      <c r="F51" s="16">
        <f t="shared" si="3"/>
        <v>-768.02850839321036</v>
      </c>
      <c r="G51" s="16">
        <f t="shared" si="3"/>
        <v>-1417.0444069452933</v>
      </c>
      <c r="H51" s="16">
        <f t="shared" si="3"/>
        <v>49.544324756891001</v>
      </c>
      <c r="I51" s="16">
        <f t="shared" si="3"/>
        <v>9.2400005087256432E-6</v>
      </c>
      <c r="J51" s="16">
        <f t="shared" si="3"/>
        <v>9.5500145107507706E-6</v>
      </c>
      <c r="K51" s="16">
        <f t="shared" si="3"/>
        <v>2575.0877297901316</v>
      </c>
      <c r="L51" s="16">
        <f t="shared" si="3"/>
        <v>4511.6731760855764</v>
      </c>
      <c r="M51" s="16">
        <f t="shared" si="3"/>
        <v>10418.239316692692</v>
      </c>
      <c r="N51" s="16">
        <f t="shared" si="3"/>
        <v>10853.697612212738</v>
      </c>
      <c r="O51" s="16">
        <f t="shared" si="3"/>
        <v>11918.69246894808</v>
      </c>
      <c r="P51" s="16">
        <f t="shared" si="3"/>
        <v>12791.90903004806</v>
      </c>
      <c r="Q51" s="16">
        <f t="shared" si="3"/>
        <v>15907.993603701238</v>
      </c>
      <c r="R51" s="16">
        <f t="shared" si="3"/>
        <v>24245.306266755681</v>
      </c>
      <c r="S51" s="24" t="s">
        <v>56</v>
      </c>
    </row>
    <row r="52" spans="1:19" s="6" customFormat="1">
      <c r="A52" s="25" t="s">
        <v>52</v>
      </c>
      <c r="B52" s="26">
        <f t="shared" ref="B52:R52" si="4">100*((SUM(B32:B49)-B32-B35)-B53)/B53</f>
        <v>0.92319156604017982</v>
      </c>
      <c r="C52" s="26">
        <f t="shared" si="4"/>
        <v>0.59706565940641088</v>
      </c>
      <c r="D52" s="26">
        <f t="shared" si="4"/>
        <v>0.24177746182495649</v>
      </c>
      <c r="E52" s="26">
        <f t="shared" si="4"/>
        <v>9.2055293412441879E-3</v>
      </c>
      <c r="F52" s="26">
        <f t="shared" si="4"/>
        <v>-0.15021328556462241</v>
      </c>
      <c r="G52" s="26">
        <f t="shared" si="4"/>
        <v>-0.28272146122326919</v>
      </c>
      <c r="H52" s="26">
        <f t="shared" si="4"/>
        <v>9.8245672436784292E-3</v>
      </c>
      <c r="I52" s="26">
        <f t="shared" si="4"/>
        <v>1.7672704146565351E-9</v>
      </c>
      <c r="J52" s="26">
        <f t="shared" si="4"/>
        <v>1.7311955236078542E-9</v>
      </c>
      <c r="K52" s="26">
        <f t="shared" si="4"/>
        <v>0.43400964557429422</v>
      </c>
      <c r="L52" s="26">
        <f t="shared" si="4"/>
        <v>0.75296488719086097</v>
      </c>
      <c r="M52" s="26">
        <f t="shared" si="4"/>
        <v>1.6534255973478849</v>
      </c>
      <c r="N52" s="26">
        <f t="shared" si="4"/>
        <v>1.6939353356286448</v>
      </c>
      <c r="O52" s="26">
        <f t="shared" si="4"/>
        <v>1.8578165618531</v>
      </c>
      <c r="P52" s="26">
        <f t="shared" si="4"/>
        <v>1.9768908655196005</v>
      </c>
      <c r="Q52" s="26">
        <f t="shared" si="4"/>
        <v>2.3424618923417215</v>
      </c>
      <c r="R52" s="26">
        <f t="shared" si="4"/>
        <v>3.5125446177561455</v>
      </c>
      <c r="S52" s="25" t="s">
        <v>57</v>
      </c>
    </row>
    <row r="53" spans="1:19" s="6" customFormat="1">
      <c r="A53" s="21" t="s">
        <v>53</v>
      </c>
      <c r="B53" s="22">
        <v>457841.98122599971</v>
      </c>
      <c r="C53" s="22">
        <v>482985.13387300319</v>
      </c>
      <c r="D53" s="22">
        <v>478421.87581728451</v>
      </c>
      <c r="E53" s="22">
        <v>483231.92354409531</v>
      </c>
      <c r="F53" s="22">
        <v>511291.99757953576</v>
      </c>
      <c r="G53" s="22">
        <v>501215.71981627279</v>
      </c>
      <c r="H53" s="22">
        <v>504290.14864517376</v>
      </c>
      <c r="I53" s="22">
        <v>522840.21913654997</v>
      </c>
      <c r="J53" s="22">
        <v>551642.74517348013</v>
      </c>
      <c r="K53" s="22">
        <v>593325.00004295993</v>
      </c>
      <c r="L53" s="22">
        <v>599187.72479784454</v>
      </c>
      <c r="M53" s="22">
        <v>630100.27989186067</v>
      </c>
      <c r="N53" s="22">
        <v>640738.60341219977</v>
      </c>
      <c r="O53" s="22">
        <v>641543.01956807007</v>
      </c>
      <c r="P53" s="22">
        <v>647072.08946943411</v>
      </c>
      <c r="Q53" s="22">
        <v>679114.29661714891</v>
      </c>
      <c r="R53" s="22">
        <v>690249.06172562344</v>
      </c>
      <c r="S53" s="21" t="s">
        <v>58</v>
      </c>
    </row>
    <row r="54" spans="1:19" s="29" customFormat="1">
      <c r="A54" s="23" t="s">
        <v>54</v>
      </c>
      <c r="B54" s="23"/>
      <c r="C54" s="23"/>
      <c r="D54" s="23"/>
      <c r="E54" s="23"/>
      <c r="F54" s="23"/>
      <c r="G54" s="23"/>
      <c r="H54" s="23"/>
      <c r="I54" s="23"/>
      <c r="J54" s="23"/>
      <c r="K54" s="23" t="s">
        <v>59</v>
      </c>
      <c r="L54" s="23"/>
      <c r="M54" s="23"/>
      <c r="N54" s="23"/>
      <c r="O54" s="23"/>
      <c r="P54" s="23"/>
      <c r="Q54" s="23"/>
      <c r="R54" s="23"/>
      <c r="S54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54"/>
  <sheetViews>
    <sheetView zoomScale="50" zoomScaleNormal="50" workbookViewId="0">
      <selection activeCell="B5" sqref="B5"/>
    </sheetView>
  </sheetViews>
  <sheetFormatPr defaultColWidth="9" defaultRowHeight="20.25"/>
  <cols>
    <col min="1" max="1" width="58.5703125" style="2" customWidth="1"/>
    <col min="2" max="18" width="15.7109375" style="2" customWidth="1"/>
    <col min="19" max="19" width="58.5703125" style="2" customWidth="1"/>
    <col min="20" max="16384" width="9" style="2"/>
  </cols>
  <sheetData>
    <row r="1" spans="1:19" s="29" customFormat="1">
      <c r="A1" s="30" t="s">
        <v>0</v>
      </c>
      <c r="S1" s="31" t="s">
        <v>1</v>
      </c>
    </row>
    <row r="2" spans="1:19" s="29" customFormat="1"/>
    <row r="3" spans="1:19" s="29" customFormat="1">
      <c r="A3" s="30" t="s">
        <v>64</v>
      </c>
      <c r="I3" s="31" t="s">
        <v>3</v>
      </c>
      <c r="J3" s="30" t="s">
        <v>4</v>
      </c>
      <c r="S3" s="31" t="s">
        <v>65</v>
      </c>
    </row>
    <row r="4" spans="1:19">
      <c r="A4" s="4"/>
      <c r="B4" s="5">
        <v>1995</v>
      </c>
      <c r="C4" s="5">
        <v>1996</v>
      </c>
      <c r="D4" s="5">
        <v>1997</v>
      </c>
      <c r="E4" s="5">
        <v>1998</v>
      </c>
      <c r="F4" s="5">
        <v>1999</v>
      </c>
      <c r="G4" s="5">
        <v>2000</v>
      </c>
      <c r="H4" s="5">
        <v>2001</v>
      </c>
      <c r="I4" s="5">
        <v>2002</v>
      </c>
      <c r="J4" s="5">
        <v>2003</v>
      </c>
      <c r="K4" s="5">
        <v>2004</v>
      </c>
      <c r="L4" s="5">
        <v>2005</v>
      </c>
      <c r="M4" s="5">
        <v>2006</v>
      </c>
      <c r="N4" s="5">
        <v>2007</v>
      </c>
      <c r="O4" s="5">
        <v>2008</v>
      </c>
      <c r="P4" s="5">
        <v>2009</v>
      </c>
      <c r="Q4" s="5">
        <v>2010</v>
      </c>
      <c r="R4" s="5">
        <v>2011</v>
      </c>
      <c r="S4" s="4"/>
    </row>
    <row r="5" spans="1:19" s="6" customFormat="1">
      <c r="A5" s="27" t="s">
        <v>6</v>
      </c>
      <c r="B5" s="28">
        <v>54968.819442369997</v>
      </c>
      <c r="C5" s="28">
        <v>57527.790909570002</v>
      </c>
      <c r="D5" s="28">
        <v>62898.793419670001</v>
      </c>
      <c r="E5" s="28">
        <v>67057.003691489997</v>
      </c>
      <c r="F5" s="28">
        <v>61475.704462000002</v>
      </c>
      <c r="G5" s="28">
        <v>64029.168326109997</v>
      </c>
      <c r="H5" s="28">
        <v>67995.878073300002</v>
      </c>
      <c r="I5" s="28">
        <v>75749.02283247</v>
      </c>
      <c r="J5" s="28">
        <v>82593.137250529995</v>
      </c>
      <c r="K5" s="28">
        <v>84010.844477709994</v>
      </c>
      <c r="L5" s="28">
        <v>90960.941575029996</v>
      </c>
      <c r="M5" s="28">
        <v>98271.424850080002</v>
      </c>
      <c r="N5" s="28">
        <v>115056.71778329001</v>
      </c>
      <c r="O5" s="28">
        <v>128430.50970674001</v>
      </c>
      <c r="P5" s="28">
        <v>134971.57938658001</v>
      </c>
      <c r="Q5" s="28">
        <v>150643.57577361001</v>
      </c>
      <c r="R5" s="28">
        <v>181411.25996028</v>
      </c>
      <c r="S5" s="27" t="s">
        <v>7</v>
      </c>
    </row>
    <row r="6" spans="1:19" s="6" customFormat="1">
      <c r="A6" s="8" t="s">
        <v>8</v>
      </c>
      <c r="B6" s="14">
        <v>41683.410651630002</v>
      </c>
      <c r="C6" s="14">
        <v>44989.77587664</v>
      </c>
      <c r="D6" s="14">
        <v>49094.7622854</v>
      </c>
      <c r="E6" s="14">
        <v>52522.991772709996</v>
      </c>
      <c r="F6" s="14">
        <v>47266.155444670003</v>
      </c>
      <c r="G6" s="14">
        <v>47443.063508959996</v>
      </c>
      <c r="H6" s="14">
        <v>52090.872911079998</v>
      </c>
      <c r="I6" s="14">
        <v>60303.056448290001</v>
      </c>
      <c r="J6" s="14">
        <v>67435.887090370001</v>
      </c>
      <c r="K6" s="14">
        <v>69674.903547459995</v>
      </c>
      <c r="L6" s="14">
        <v>76905.164050050007</v>
      </c>
      <c r="M6" s="14">
        <v>83642.717124570001</v>
      </c>
      <c r="N6" s="14">
        <v>101516.09112475</v>
      </c>
      <c r="O6" s="14">
        <v>114121.93996665</v>
      </c>
      <c r="P6" s="14">
        <v>119635.11539152999</v>
      </c>
      <c r="Q6" s="14">
        <v>134797.01458362999</v>
      </c>
      <c r="R6" s="14">
        <v>165812.41898485</v>
      </c>
      <c r="S6" s="8" t="s">
        <v>9</v>
      </c>
    </row>
    <row r="7" spans="1:19" s="6" customFormat="1">
      <c r="A7" s="9" t="s">
        <v>10</v>
      </c>
      <c r="B7" s="15">
        <v>13285.40878967</v>
      </c>
      <c r="C7" s="15">
        <v>12538.015031860001</v>
      </c>
      <c r="D7" s="15">
        <v>13804.03113313</v>
      </c>
      <c r="E7" s="15">
        <v>14534.01191779</v>
      </c>
      <c r="F7" s="15">
        <v>14209.54901617</v>
      </c>
      <c r="G7" s="15">
        <v>16586.104816070001</v>
      </c>
      <c r="H7" s="15">
        <v>15905.00516115</v>
      </c>
      <c r="I7" s="15">
        <v>15445.9663831</v>
      </c>
      <c r="J7" s="15">
        <v>15157.250159110001</v>
      </c>
      <c r="K7" s="15">
        <v>14335.9409292</v>
      </c>
      <c r="L7" s="15">
        <v>14055.77752392</v>
      </c>
      <c r="M7" s="15">
        <v>14628.707724489999</v>
      </c>
      <c r="N7" s="15">
        <v>13540.626657520001</v>
      </c>
      <c r="O7" s="15">
        <v>14308.569739070001</v>
      </c>
      <c r="P7" s="15">
        <v>15336.46399405</v>
      </c>
      <c r="Q7" s="15">
        <v>15846.561188920001</v>
      </c>
      <c r="R7" s="15">
        <v>15598.840974389999</v>
      </c>
      <c r="S7" s="9" t="s">
        <v>11</v>
      </c>
    </row>
    <row r="8" spans="1:19" s="6" customFormat="1">
      <c r="A8" s="10" t="s">
        <v>12</v>
      </c>
      <c r="B8" s="16">
        <v>442838.19047971</v>
      </c>
      <c r="C8" s="16">
        <v>504085.37670640001</v>
      </c>
      <c r="D8" s="16">
        <v>562178.83038416004</v>
      </c>
      <c r="E8" s="16">
        <v>561969.26419988996</v>
      </c>
      <c r="F8" s="16">
        <v>539842.08472698997</v>
      </c>
      <c r="G8" s="16">
        <v>609965.44731892005</v>
      </c>
      <c r="H8" s="16">
        <v>640995.93742720003</v>
      </c>
      <c r="I8" s="16">
        <v>742596.91179807996</v>
      </c>
      <c r="J8" s="16">
        <v>850349.64164106001</v>
      </c>
      <c r="K8" s="16">
        <v>969363.55361762003</v>
      </c>
      <c r="L8" s="16">
        <v>1159685.44540744</v>
      </c>
      <c r="M8" s="16">
        <v>1360476.13791112</v>
      </c>
      <c r="N8" s="16">
        <v>1572026.5203347399</v>
      </c>
      <c r="O8" s="16">
        <v>1680167.1586325199</v>
      </c>
      <c r="P8" s="16">
        <v>1579083.32771827</v>
      </c>
      <c r="Q8" s="16">
        <v>1831042.87240001</v>
      </c>
      <c r="R8" s="16">
        <v>1835283.0444346799</v>
      </c>
      <c r="S8" s="10" t="s">
        <v>13</v>
      </c>
    </row>
    <row r="9" spans="1:19" s="6" customFormat="1">
      <c r="A9" s="9" t="s">
        <v>14</v>
      </c>
      <c r="B9" s="15">
        <v>17544.815178500001</v>
      </c>
      <c r="C9" s="15">
        <v>24443.662692810001</v>
      </c>
      <c r="D9" s="15">
        <v>38126.493815469999</v>
      </c>
      <c r="E9" s="15">
        <v>45072.249137389997</v>
      </c>
      <c r="F9" s="15">
        <v>47216.59254569</v>
      </c>
      <c r="G9" s="15">
        <v>71608.470154189999</v>
      </c>
      <c r="H9" s="15">
        <v>79835.248990749998</v>
      </c>
      <c r="I9" s="15">
        <v>85322.438710329996</v>
      </c>
      <c r="J9" s="15">
        <v>103124.41072284</v>
      </c>
      <c r="K9" s="15">
        <v>117593.05553247</v>
      </c>
      <c r="L9" s="15">
        <v>157738.89527799</v>
      </c>
      <c r="M9" s="15">
        <v>186295.41744394001</v>
      </c>
      <c r="N9" s="15">
        <v>199026.35523268001</v>
      </c>
      <c r="O9" s="15">
        <v>229345.05309808999</v>
      </c>
      <c r="P9" s="15">
        <v>208008.41722676999</v>
      </c>
      <c r="Q9" s="15">
        <v>232885.73562041999</v>
      </c>
      <c r="R9" s="15">
        <v>254810.21724514</v>
      </c>
      <c r="S9" s="9" t="s">
        <v>15</v>
      </c>
    </row>
    <row r="10" spans="1:19" s="6" customFormat="1">
      <c r="A10" s="8" t="s">
        <v>16</v>
      </c>
      <c r="B10" s="14">
        <v>241995.06397660999</v>
      </c>
      <c r="C10" s="14">
        <v>272444.56488731003</v>
      </c>
      <c r="D10" s="14">
        <v>301502.42794104997</v>
      </c>
      <c r="E10" s="14">
        <v>294412.24211032002</v>
      </c>
      <c r="F10" s="14">
        <v>268693.42501156998</v>
      </c>
      <c r="G10" s="14">
        <v>298269.83693436999</v>
      </c>
      <c r="H10" s="14">
        <v>308826.64874116</v>
      </c>
      <c r="I10" s="14">
        <v>385399.71006441</v>
      </c>
      <c r="J10" s="14">
        <v>453975.92108894</v>
      </c>
      <c r="K10" s="14">
        <v>512568.89042400999</v>
      </c>
      <c r="L10" s="14">
        <v>622434.59815532004</v>
      </c>
      <c r="M10" s="14">
        <v>753306.45492001995</v>
      </c>
      <c r="N10" s="14">
        <v>907390.18003795994</v>
      </c>
      <c r="O10" s="14">
        <v>949201.01011490996</v>
      </c>
      <c r="P10" s="14">
        <v>878598.07855074003</v>
      </c>
      <c r="Q10" s="14">
        <v>1060347.3036009199</v>
      </c>
      <c r="R10" s="14">
        <v>993440.97319785005</v>
      </c>
      <c r="S10" s="8" t="s">
        <v>17</v>
      </c>
    </row>
    <row r="11" spans="1:19" s="6" customFormat="1">
      <c r="A11" s="9" t="s">
        <v>18</v>
      </c>
      <c r="B11" s="15">
        <v>18216.16908335</v>
      </c>
      <c r="C11" s="15">
        <v>18111.480311769999</v>
      </c>
      <c r="D11" s="15">
        <v>20888.90244161</v>
      </c>
      <c r="E11" s="15">
        <v>27776.469152580001</v>
      </c>
      <c r="F11" s="15">
        <v>29351.293366760001</v>
      </c>
      <c r="G11" s="15">
        <v>34728.379842200004</v>
      </c>
      <c r="H11" s="15">
        <v>40469.012537920004</v>
      </c>
      <c r="I11" s="15">
        <v>41141.495387789997</v>
      </c>
      <c r="J11" s="15">
        <v>48185.609425789997</v>
      </c>
      <c r="K11" s="15">
        <v>55326.534557339997</v>
      </c>
      <c r="L11" s="15">
        <v>63295.629418869998</v>
      </c>
      <c r="M11" s="15">
        <v>70103.530015879995</v>
      </c>
      <c r="N11" s="15">
        <v>79307.055306270006</v>
      </c>
      <c r="O11" s="15">
        <v>87830.271235880005</v>
      </c>
      <c r="P11" s="15">
        <v>83216.441762100003</v>
      </c>
      <c r="Q11" s="15">
        <v>84806.207005450007</v>
      </c>
      <c r="R11" s="15">
        <v>102806.02868018</v>
      </c>
      <c r="S11" s="9" t="s">
        <v>19</v>
      </c>
    </row>
    <row r="12" spans="1:19" s="6" customFormat="1">
      <c r="A12" s="8" t="s">
        <v>20</v>
      </c>
      <c r="B12" s="14">
        <v>16363.6959542</v>
      </c>
      <c r="C12" s="14">
        <v>22023.250995170001</v>
      </c>
      <c r="D12" s="14">
        <v>17843.480936370001</v>
      </c>
      <c r="E12" s="14">
        <v>11867.42291793</v>
      </c>
      <c r="F12" s="14">
        <v>14082.72836177</v>
      </c>
      <c r="G12" s="14">
        <v>13582.19235171</v>
      </c>
      <c r="H12" s="14">
        <v>13582.138278369999</v>
      </c>
      <c r="I12" s="14">
        <v>16004.249316269999</v>
      </c>
      <c r="J12" s="14">
        <v>17738.12471887</v>
      </c>
      <c r="K12" s="14">
        <v>18370.930031129999</v>
      </c>
      <c r="L12" s="14">
        <v>23008.7518753</v>
      </c>
      <c r="M12" s="14">
        <v>23222.22936211</v>
      </c>
      <c r="N12" s="14">
        <v>26769.486396849999</v>
      </c>
      <c r="O12" s="14">
        <v>27914.256145150001</v>
      </c>
      <c r="P12" s="14">
        <v>27167.676079659999</v>
      </c>
      <c r="Q12" s="14">
        <v>31336.386088039999</v>
      </c>
      <c r="R12" s="14">
        <v>31897.221940669999</v>
      </c>
      <c r="S12" s="8" t="s">
        <v>21</v>
      </c>
    </row>
    <row r="13" spans="1:19" s="6" customFormat="1" ht="60.75">
      <c r="A13" s="9" t="s">
        <v>22</v>
      </c>
      <c r="B13" s="15">
        <v>70064.850944050006</v>
      </c>
      <c r="C13" s="15">
        <v>75580.852739890004</v>
      </c>
      <c r="D13" s="15">
        <v>84279.271679800004</v>
      </c>
      <c r="E13" s="15">
        <v>79464.625972979993</v>
      </c>
      <c r="F13" s="15">
        <v>72379.547527240007</v>
      </c>
      <c r="G13" s="15">
        <v>75975.550576780006</v>
      </c>
      <c r="H13" s="15">
        <v>77055.654453180003</v>
      </c>
      <c r="I13" s="15">
        <v>83763.226106300004</v>
      </c>
      <c r="J13" s="15">
        <v>90563.695076370001</v>
      </c>
      <c r="K13" s="15">
        <v>102147.38978271</v>
      </c>
      <c r="L13" s="15">
        <v>118223.21809694001</v>
      </c>
      <c r="M13" s="15">
        <v>132953.69866106001</v>
      </c>
      <c r="N13" s="15">
        <v>153018.47914673999</v>
      </c>
      <c r="O13" s="15">
        <v>159581.44062378001</v>
      </c>
      <c r="P13" s="15">
        <v>156066.8542303</v>
      </c>
      <c r="Q13" s="15">
        <v>180178.32529224001</v>
      </c>
      <c r="R13" s="15">
        <v>189242.61758979</v>
      </c>
      <c r="S13" s="9" t="s">
        <v>23</v>
      </c>
    </row>
    <row r="14" spans="1:19" s="6" customFormat="1">
      <c r="A14" s="8" t="s">
        <v>24</v>
      </c>
      <c r="B14" s="14">
        <v>11475.760124500001</v>
      </c>
      <c r="C14" s="14">
        <v>12544.987316860001</v>
      </c>
      <c r="D14" s="14">
        <v>12261.08091715</v>
      </c>
      <c r="E14" s="14">
        <v>11966.49195602</v>
      </c>
      <c r="F14" s="14">
        <v>13141.771088040001</v>
      </c>
      <c r="G14" s="14">
        <v>13463.050964059999</v>
      </c>
      <c r="H14" s="14">
        <v>15224.995258249999</v>
      </c>
      <c r="I14" s="14">
        <v>14787.59119392</v>
      </c>
      <c r="J14" s="14">
        <v>15070.685402249999</v>
      </c>
      <c r="K14" s="14">
        <v>18916.839252149999</v>
      </c>
      <c r="L14" s="14">
        <v>19710.702990689999</v>
      </c>
      <c r="M14" s="14">
        <v>20489.551688809999</v>
      </c>
      <c r="N14" s="14">
        <v>21455.600881980001</v>
      </c>
      <c r="O14" s="14">
        <v>22352.066423200002</v>
      </c>
      <c r="P14" s="14">
        <v>20399.283219730001</v>
      </c>
      <c r="Q14" s="14">
        <v>22686.345106299999</v>
      </c>
      <c r="R14" s="14">
        <v>24960.102658119999</v>
      </c>
      <c r="S14" s="8" t="s">
        <v>25</v>
      </c>
    </row>
    <row r="15" spans="1:19" s="6" customFormat="1">
      <c r="A15" s="9" t="s">
        <v>26</v>
      </c>
      <c r="B15" s="15">
        <v>18209.033638550001</v>
      </c>
      <c r="C15" s="15">
        <v>23004.42529694</v>
      </c>
      <c r="D15" s="15">
        <v>27877.472928700001</v>
      </c>
      <c r="E15" s="15">
        <v>27393.550468149999</v>
      </c>
      <c r="F15" s="15">
        <v>29852.810427460001</v>
      </c>
      <c r="G15" s="15">
        <v>32112.468271180001</v>
      </c>
      <c r="H15" s="15">
        <v>33477.359972639999</v>
      </c>
      <c r="I15" s="15">
        <v>36477.392936279997</v>
      </c>
      <c r="J15" s="15">
        <v>36591.571034070002</v>
      </c>
      <c r="K15" s="15">
        <v>46498.962079639998</v>
      </c>
      <c r="L15" s="15">
        <v>40524.04508399</v>
      </c>
      <c r="M15" s="15">
        <v>51788.068494010004</v>
      </c>
      <c r="N15" s="15">
        <v>55235.343296350002</v>
      </c>
      <c r="O15" s="15">
        <v>60516.154447790002</v>
      </c>
      <c r="P15" s="15">
        <v>59217.239562690003</v>
      </c>
      <c r="Q15" s="15">
        <v>64076.197502559997</v>
      </c>
      <c r="R15" s="15">
        <v>59879.606162370001</v>
      </c>
      <c r="S15" s="9" t="s">
        <v>27</v>
      </c>
    </row>
    <row r="16" spans="1:19" s="6" customFormat="1">
      <c r="A16" s="8" t="s">
        <v>28</v>
      </c>
      <c r="B16" s="14">
        <v>12706.58120997</v>
      </c>
      <c r="C16" s="14">
        <v>14684.443466389999</v>
      </c>
      <c r="D16" s="14">
        <v>13969.013694200001</v>
      </c>
      <c r="E16" s="14">
        <v>13080.179010600001</v>
      </c>
      <c r="F16" s="14">
        <v>9076.1885182299993</v>
      </c>
      <c r="G16" s="14">
        <v>9535.3850157100005</v>
      </c>
      <c r="H16" s="14">
        <v>10633.849233819999</v>
      </c>
      <c r="I16" s="14">
        <v>12182.98309182</v>
      </c>
      <c r="J16" s="14">
        <v>13071.45694253</v>
      </c>
      <c r="K16" s="14">
        <v>15384.85774931</v>
      </c>
      <c r="L16" s="14">
        <v>19029.676938920002</v>
      </c>
      <c r="M16" s="14">
        <v>20731.629210449999</v>
      </c>
      <c r="N16" s="14">
        <v>23292.403071190001</v>
      </c>
      <c r="O16" s="14">
        <v>24686.260537940001</v>
      </c>
      <c r="P16" s="14">
        <v>25643.772758840001</v>
      </c>
      <c r="Q16" s="14">
        <v>25212.30425574</v>
      </c>
      <c r="R16" s="14">
        <v>29442.562847360001</v>
      </c>
      <c r="S16" s="8" t="s">
        <v>29</v>
      </c>
    </row>
    <row r="17" spans="1:19" s="6" customFormat="1" ht="40.5">
      <c r="A17" s="9" t="s">
        <v>30</v>
      </c>
      <c r="B17" s="15">
        <v>9312.2323571500001</v>
      </c>
      <c r="C17" s="15">
        <v>10992.827891389999</v>
      </c>
      <c r="D17" s="15">
        <v>12302.52773942</v>
      </c>
      <c r="E17" s="15">
        <v>13863.871430949999</v>
      </c>
      <c r="F17" s="15">
        <v>16226.13336202</v>
      </c>
      <c r="G17" s="15">
        <v>17509.09028851</v>
      </c>
      <c r="H17" s="15">
        <v>16973.147552490002</v>
      </c>
      <c r="I17" s="15">
        <v>19197.027297069999</v>
      </c>
      <c r="J17" s="15">
        <v>21516.925268079998</v>
      </c>
      <c r="K17" s="15">
        <v>25161.152416239998</v>
      </c>
      <c r="L17" s="15">
        <v>31829.215640729999</v>
      </c>
      <c r="M17" s="15">
        <v>33929.815310179998</v>
      </c>
      <c r="N17" s="15">
        <v>36449.730957220003</v>
      </c>
      <c r="O17" s="15">
        <v>38762.266121699999</v>
      </c>
      <c r="P17" s="15">
        <v>37979.780016650002</v>
      </c>
      <c r="Q17" s="15">
        <v>41006.111460439999</v>
      </c>
      <c r="R17" s="15">
        <v>53869.283652619997</v>
      </c>
      <c r="S17" s="9" t="s">
        <v>31</v>
      </c>
    </row>
    <row r="18" spans="1:19" s="6" customFormat="1" ht="40.5">
      <c r="A18" s="8" t="s">
        <v>32</v>
      </c>
      <c r="B18" s="14">
        <v>13651.181681890001</v>
      </c>
      <c r="C18" s="14">
        <v>14834.732182469999</v>
      </c>
      <c r="D18" s="14">
        <v>16426.318240249999</v>
      </c>
      <c r="E18" s="14">
        <v>18604.733627329999</v>
      </c>
      <c r="F18" s="14">
        <v>20221.318921360002</v>
      </c>
      <c r="G18" s="14">
        <v>22924.421440099999</v>
      </c>
      <c r="H18" s="14">
        <v>24090.786516330001</v>
      </c>
      <c r="I18" s="14">
        <v>26451.52643279</v>
      </c>
      <c r="J18" s="14">
        <v>27130.027035160001</v>
      </c>
      <c r="K18" s="14">
        <v>30101.680295310001</v>
      </c>
      <c r="L18" s="14">
        <v>33548.31368508</v>
      </c>
      <c r="M18" s="14">
        <v>34244.410168609997</v>
      </c>
      <c r="N18" s="14">
        <v>34661.724730850001</v>
      </c>
      <c r="O18" s="14">
        <v>42015.698342809999</v>
      </c>
      <c r="P18" s="14">
        <v>44079.643967609998</v>
      </c>
      <c r="Q18" s="14">
        <v>47578.4252366</v>
      </c>
      <c r="R18" s="14">
        <v>50535.906813310001</v>
      </c>
      <c r="S18" s="8" t="s">
        <v>33</v>
      </c>
    </row>
    <row r="19" spans="1:19" s="6" customFormat="1">
      <c r="A19" s="9" t="s">
        <v>34</v>
      </c>
      <c r="B19" s="15">
        <v>7769.7060852300001</v>
      </c>
      <c r="C19" s="15">
        <v>8563.78575585</v>
      </c>
      <c r="D19" s="15">
        <v>9283.4544898000004</v>
      </c>
      <c r="E19" s="15">
        <v>10490.90007876</v>
      </c>
      <c r="F19" s="15">
        <v>10983.00862753</v>
      </c>
      <c r="G19" s="15">
        <v>11364.468104359999</v>
      </c>
      <c r="H19" s="15">
        <v>11544.10164252</v>
      </c>
      <c r="I19" s="15">
        <v>11793.839050910001</v>
      </c>
      <c r="J19" s="15">
        <v>12420.769182</v>
      </c>
      <c r="K19" s="15">
        <v>14109.822633260001</v>
      </c>
      <c r="L19" s="15">
        <v>15882.000252420001</v>
      </c>
      <c r="M19" s="15">
        <v>18190.174113339999</v>
      </c>
      <c r="N19" s="15">
        <v>20081.944654999999</v>
      </c>
      <c r="O19" s="15">
        <v>21340.53397941</v>
      </c>
      <c r="P19" s="15">
        <v>22364.122880710001</v>
      </c>
      <c r="Q19" s="15">
        <v>23313.665594130001</v>
      </c>
      <c r="R19" s="15">
        <v>25654.78909486</v>
      </c>
      <c r="S19" s="9" t="s">
        <v>35</v>
      </c>
    </row>
    <row r="20" spans="1:19" s="6" customFormat="1">
      <c r="A20" s="8" t="s">
        <v>36</v>
      </c>
      <c r="B20" s="14">
        <v>2862.77463997</v>
      </c>
      <c r="C20" s="14">
        <v>3861.1931425100001</v>
      </c>
      <c r="D20" s="14">
        <v>4223.87819786</v>
      </c>
      <c r="E20" s="14">
        <v>4604.2522837500001</v>
      </c>
      <c r="F20" s="14">
        <v>5117.1484139499998</v>
      </c>
      <c r="G20" s="14">
        <v>5357.5735542499997</v>
      </c>
      <c r="H20" s="14">
        <v>5495.3477923099999</v>
      </c>
      <c r="I20" s="14">
        <v>6223.1569997799998</v>
      </c>
      <c r="J20" s="14">
        <v>6612.2394989799996</v>
      </c>
      <c r="K20" s="14">
        <v>7890.6293501800001</v>
      </c>
      <c r="L20" s="14">
        <v>8807.9968077400008</v>
      </c>
      <c r="M20" s="14">
        <v>9852.3340683200004</v>
      </c>
      <c r="N20" s="14">
        <v>10738.65140554</v>
      </c>
      <c r="O20" s="14">
        <v>11425.324908639999</v>
      </c>
      <c r="P20" s="14">
        <v>11033.47177486</v>
      </c>
      <c r="Q20" s="14">
        <v>11914.65904126</v>
      </c>
      <c r="R20" s="14">
        <v>12603.02112442</v>
      </c>
      <c r="S20" s="8" t="s">
        <v>37</v>
      </c>
    </row>
    <row r="21" spans="1:19" s="6" customFormat="1" ht="40.5">
      <c r="A21" s="9" t="s">
        <v>38</v>
      </c>
      <c r="B21" s="15">
        <v>2459.4950084000002</v>
      </c>
      <c r="C21" s="15">
        <v>2773.0282849</v>
      </c>
      <c r="D21" s="15">
        <v>2954.8638809499998</v>
      </c>
      <c r="E21" s="15">
        <v>3129.0454839200002</v>
      </c>
      <c r="F21" s="15">
        <v>3253.12224487</v>
      </c>
      <c r="G21" s="15">
        <v>3270.4506630999999</v>
      </c>
      <c r="H21" s="15">
        <v>3524.9538874300001</v>
      </c>
      <c r="I21" s="15">
        <v>3627.166905</v>
      </c>
      <c r="J21" s="15">
        <v>4043.9501300699999</v>
      </c>
      <c r="K21" s="15">
        <v>4920.5917119899996</v>
      </c>
      <c r="L21" s="15">
        <v>5288.7416282300001</v>
      </c>
      <c r="M21" s="15">
        <v>4924.1521525300004</v>
      </c>
      <c r="N21" s="15">
        <v>4087.2225572399998</v>
      </c>
      <c r="O21" s="15">
        <v>4600.7592503300002</v>
      </c>
      <c r="P21" s="15">
        <v>4802.5774138200004</v>
      </c>
      <c r="Q21" s="15">
        <v>5049.7344127599999</v>
      </c>
      <c r="R21" s="15">
        <v>5647.4184821700001</v>
      </c>
      <c r="S21" s="9" t="s">
        <v>39</v>
      </c>
    </row>
    <row r="22" spans="1:19" s="6" customFormat="1">
      <c r="A22" s="8" t="s">
        <v>40</v>
      </c>
      <c r="B22" s="14">
        <v>206.83059034999999</v>
      </c>
      <c r="C22" s="14">
        <v>222.14173545</v>
      </c>
      <c r="D22" s="14">
        <v>239.64347458</v>
      </c>
      <c r="E22" s="14">
        <v>243.23056227999999</v>
      </c>
      <c r="F22" s="14">
        <v>246.99630372999999</v>
      </c>
      <c r="G22" s="14">
        <v>264.10915144000001</v>
      </c>
      <c r="H22" s="14">
        <v>262.69256302000002</v>
      </c>
      <c r="I22" s="14">
        <v>225.10829801</v>
      </c>
      <c r="J22" s="14">
        <v>304.25610754000002</v>
      </c>
      <c r="K22" s="14">
        <v>372.21779426000001</v>
      </c>
      <c r="L22" s="14">
        <v>363.65954786999998</v>
      </c>
      <c r="M22" s="14">
        <v>444.67229450999997</v>
      </c>
      <c r="N22" s="14">
        <v>512.34265125000002</v>
      </c>
      <c r="O22" s="14">
        <v>596.06339519999995</v>
      </c>
      <c r="P22" s="14">
        <v>505.96826639</v>
      </c>
      <c r="Q22" s="14">
        <v>651.47217547000002</v>
      </c>
      <c r="R22" s="14">
        <v>493.29493807</v>
      </c>
      <c r="S22" s="8" t="s">
        <v>41</v>
      </c>
    </row>
    <row r="23" spans="1:19" s="6" customFormat="1">
      <c r="A23" s="19" t="s">
        <v>42</v>
      </c>
      <c r="B23" s="20">
        <f t="shared" ref="B23:R23" si="0">SUM(B5:B22)-B5-B8</f>
        <v>497807.00991401996</v>
      </c>
      <c r="C23" s="20">
        <f t="shared" si="0"/>
        <v>561613.16760820965</v>
      </c>
      <c r="D23" s="20">
        <f t="shared" si="0"/>
        <v>625077.62379573996</v>
      </c>
      <c r="E23" s="20">
        <f t="shared" si="0"/>
        <v>629026.26788346004</v>
      </c>
      <c r="F23" s="20">
        <f t="shared" si="0"/>
        <v>601317.78918105992</v>
      </c>
      <c r="G23" s="20">
        <f t="shared" si="0"/>
        <v>673994.61563699029</v>
      </c>
      <c r="H23" s="20">
        <f t="shared" si="0"/>
        <v>708991.81549241988</v>
      </c>
      <c r="I23" s="20">
        <f t="shared" si="0"/>
        <v>818345.93462207029</v>
      </c>
      <c r="J23" s="20">
        <f t="shared" si="0"/>
        <v>932942.77888297022</v>
      </c>
      <c r="K23" s="20">
        <f t="shared" si="0"/>
        <v>1053374.3980866596</v>
      </c>
      <c r="L23" s="20">
        <f t="shared" si="0"/>
        <v>1250646.38697406</v>
      </c>
      <c r="M23" s="20">
        <f t="shared" si="0"/>
        <v>1458747.5627528303</v>
      </c>
      <c r="N23" s="20">
        <f t="shared" si="0"/>
        <v>1687083.23810939</v>
      </c>
      <c r="O23" s="20">
        <f t="shared" si="0"/>
        <v>1808597.66833055</v>
      </c>
      <c r="P23" s="20">
        <f t="shared" si="0"/>
        <v>1714054.9070964498</v>
      </c>
      <c r="Q23" s="20">
        <f t="shared" si="0"/>
        <v>1981686.4481648793</v>
      </c>
      <c r="R23" s="20">
        <f t="shared" si="0"/>
        <v>2016694.3043861708</v>
      </c>
      <c r="S23" s="19" t="s">
        <v>45</v>
      </c>
    </row>
    <row r="24" spans="1:19" s="6" customFormat="1">
      <c r="A24" s="11" t="s">
        <v>43</v>
      </c>
      <c r="B24" s="17">
        <f t="shared" ref="B24:R24" si="1">(SUM(B5:B22)-B5-B8)*1000/B25</f>
        <v>129552.42653947169</v>
      </c>
      <c r="C24" s="17">
        <f t="shared" si="1"/>
        <v>143772.26823724422</v>
      </c>
      <c r="D24" s="17">
        <f t="shared" si="1"/>
        <v>157926.83349439356</v>
      </c>
      <c r="E24" s="17">
        <f t="shared" si="1"/>
        <v>156644.24320924652</v>
      </c>
      <c r="F24" s="17">
        <f t="shared" si="1"/>
        <v>147612.59012780339</v>
      </c>
      <c r="G24" s="17">
        <f t="shared" si="1"/>
        <v>163623.49196611712</v>
      </c>
      <c r="H24" s="17">
        <f t="shared" si="1"/>
        <v>170203.60943664351</v>
      </c>
      <c r="I24" s="17">
        <f t="shared" si="1"/>
        <v>194284.2227469697</v>
      </c>
      <c r="J24" s="17">
        <f t="shared" si="1"/>
        <v>219091.68337148774</v>
      </c>
      <c r="K24" s="17">
        <f t="shared" si="1"/>
        <v>244760.41014204064</v>
      </c>
      <c r="L24" s="17">
        <f t="shared" si="1"/>
        <v>287487.53511547693</v>
      </c>
      <c r="M24" s="17">
        <f t="shared" si="1"/>
        <v>331466.03845054063</v>
      </c>
      <c r="N24" s="17">
        <f t="shared" si="1"/>
        <v>379096.99777842371</v>
      </c>
      <c r="O24" s="17">
        <f t="shared" si="1"/>
        <v>402152.3311969862</v>
      </c>
      <c r="P24" s="17">
        <f t="shared" si="1"/>
        <v>377316.99822386022</v>
      </c>
      <c r="Q24" s="17">
        <f t="shared" si="1"/>
        <v>431982.02743778855</v>
      </c>
      <c r="R24" s="17">
        <f t="shared" si="1"/>
        <v>436478.96259091177</v>
      </c>
      <c r="S24" s="11" t="s">
        <v>46</v>
      </c>
    </row>
    <row r="25" spans="1:19" s="6" customFormat="1">
      <c r="A25" s="12" t="s">
        <v>44</v>
      </c>
      <c r="B25" s="18">
        <v>3842.5139784035568</v>
      </c>
      <c r="C25" s="18">
        <v>3906.269091348478</v>
      </c>
      <c r="D25" s="18">
        <v>3958.0203690839553</v>
      </c>
      <c r="E25" s="18">
        <v>4015.6360361306233</v>
      </c>
      <c r="F25" s="18">
        <v>4073.6212856941088</v>
      </c>
      <c r="G25" s="18">
        <v>4119.18</v>
      </c>
      <c r="H25" s="18">
        <v>4165.5510000000004</v>
      </c>
      <c r="I25" s="18">
        <v>4212.107</v>
      </c>
      <c r="J25" s="18">
        <v>4258.2299999999996</v>
      </c>
      <c r="K25" s="18">
        <v>4303.6959999999999</v>
      </c>
      <c r="L25" s="18">
        <v>4350.2629999999999</v>
      </c>
      <c r="M25" s="18">
        <v>4400.8959999999997</v>
      </c>
      <c r="N25" s="18">
        <v>4450.268</v>
      </c>
      <c r="O25" s="18">
        <v>4497.2950000000001</v>
      </c>
      <c r="P25" s="18">
        <v>4542.7449999999999</v>
      </c>
      <c r="Q25" s="18">
        <v>4587.4279999999999</v>
      </c>
      <c r="R25" s="18">
        <v>4620.37</v>
      </c>
      <c r="S25" s="12" t="s">
        <v>47</v>
      </c>
    </row>
    <row r="26" spans="1:19" s="29" customFormat="1"/>
    <row r="27" spans="1:19" s="29" customFormat="1"/>
    <row r="28" spans="1:19" s="29" customFormat="1">
      <c r="A28" s="30" t="s">
        <v>48</v>
      </c>
      <c r="S28" s="31" t="s">
        <v>49</v>
      </c>
    </row>
    <row r="29" spans="1:19" s="29" customFormat="1"/>
    <row r="30" spans="1:19" s="29" customFormat="1">
      <c r="A30" s="30" t="s">
        <v>64</v>
      </c>
      <c r="I30" s="31" t="s">
        <v>3</v>
      </c>
      <c r="J30" s="30" t="s">
        <v>4</v>
      </c>
      <c r="S30" s="31" t="s">
        <v>65</v>
      </c>
    </row>
    <row r="31" spans="1:19">
      <c r="A31" s="4"/>
      <c r="B31" s="5">
        <v>1995</v>
      </c>
      <c r="C31" s="5">
        <v>1996</v>
      </c>
      <c r="D31" s="5">
        <v>1997</v>
      </c>
      <c r="E31" s="5">
        <v>1998</v>
      </c>
      <c r="F31" s="5">
        <v>1999</v>
      </c>
      <c r="G31" s="5">
        <v>2000</v>
      </c>
      <c r="H31" s="5">
        <v>2001</v>
      </c>
      <c r="I31" s="5">
        <v>2002</v>
      </c>
      <c r="J31" s="5">
        <v>2003</v>
      </c>
      <c r="K31" s="5">
        <v>2004</v>
      </c>
      <c r="L31" s="5">
        <v>2005</v>
      </c>
      <c r="M31" s="5">
        <v>2006</v>
      </c>
      <c r="N31" s="5">
        <v>2007</v>
      </c>
      <c r="O31" s="5">
        <v>2008</v>
      </c>
      <c r="P31" s="5">
        <v>2009</v>
      </c>
      <c r="Q31" s="5">
        <v>2010</v>
      </c>
      <c r="R31" s="5">
        <v>2011</v>
      </c>
      <c r="S31" s="4"/>
    </row>
    <row r="32" spans="1:19" s="6" customFormat="1">
      <c r="A32" s="7" t="s">
        <v>6</v>
      </c>
      <c r="B32" s="13">
        <v>61493.087213411905</v>
      </c>
      <c r="C32" s="13">
        <v>64969.359835630297</v>
      </c>
      <c r="D32" s="13">
        <v>66522.654313802006</v>
      </c>
      <c r="E32" s="13">
        <v>63395.595640895401</v>
      </c>
      <c r="F32" s="13">
        <v>65466.052710734322</v>
      </c>
      <c r="G32" s="13">
        <v>71488.512852238098</v>
      </c>
      <c r="H32" s="13">
        <v>74185.001360118738</v>
      </c>
      <c r="I32" s="13">
        <v>75749.02283247</v>
      </c>
      <c r="J32" s="13">
        <v>81909.060631540007</v>
      </c>
      <c r="K32" s="13">
        <v>74431.97046258318</v>
      </c>
      <c r="L32" s="13">
        <v>73360.782798079032</v>
      </c>
      <c r="M32" s="13">
        <v>78752.631539449707</v>
      </c>
      <c r="N32" s="13">
        <v>80179.775627282273</v>
      </c>
      <c r="O32" s="13">
        <v>86574.458185935975</v>
      </c>
      <c r="P32" s="13">
        <v>80685.5933954543</v>
      </c>
      <c r="Q32" s="13">
        <v>86737.573477661674</v>
      </c>
      <c r="R32" s="13">
        <v>93067.936587978678</v>
      </c>
      <c r="S32" s="7" t="s">
        <v>7</v>
      </c>
    </row>
    <row r="33" spans="1:19" s="6" customFormat="1">
      <c r="A33" s="8" t="s">
        <v>8</v>
      </c>
      <c r="B33" s="14">
        <v>44490.028198160275</v>
      </c>
      <c r="C33" s="14">
        <v>49400.357003441422</v>
      </c>
      <c r="D33" s="14">
        <v>51385.352186799748</v>
      </c>
      <c r="E33" s="14">
        <v>49074.684437882905</v>
      </c>
      <c r="F33" s="14">
        <v>50769.908618390509</v>
      </c>
      <c r="G33" s="14">
        <v>55769.059041229724</v>
      </c>
      <c r="H33" s="14">
        <v>58708.81391675285</v>
      </c>
      <c r="I33" s="14">
        <v>60303.056449329997</v>
      </c>
      <c r="J33" s="14">
        <v>65251.052238550001</v>
      </c>
      <c r="K33" s="14">
        <v>57816.042069436917</v>
      </c>
      <c r="L33" s="14">
        <v>56237.415350969495</v>
      </c>
      <c r="M33" s="14">
        <v>59920.898390392984</v>
      </c>
      <c r="N33" s="14">
        <v>61045.617032350478</v>
      </c>
      <c r="O33" s="14">
        <v>65646.213161325824</v>
      </c>
      <c r="P33" s="14">
        <v>60265.474456328782</v>
      </c>
      <c r="Q33" s="14">
        <v>65174.373937470416</v>
      </c>
      <c r="R33" s="14">
        <v>70716.933234567914</v>
      </c>
      <c r="S33" s="8" t="s">
        <v>9</v>
      </c>
    </row>
    <row r="34" spans="1:19" s="6" customFormat="1">
      <c r="A34" s="9" t="s">
        <v>10</v>
      </c>
      <c r="B34" s="15">
        <v>17423.697617862734</v>
      </c>
      <c r="C34" s="15">
        <v>15465.488805235229</v>
      </c>
      <c r="D34" s="15">
        <v>14932.141675961349</v>
      </c>
      <c r="E34" s="15">
        <v>14121.882789941035</v>
      </c>
      <c r="F34" s="15">
        <v>14486.924010546862</v>
      </c>
      <c r="G34" s="15">
        <v>15507.694715860083</v>
      </c>
      <c r="H34" s="15">
        <v>15427.530839078217</v>
      </c>
      <c r="I34" s="15">
        <v>15445.96638312</v>
      </c>
      <c r="J34" s="15">
        <v>16658.00839295</v>
      </c>
      <c r="K34" s="15">
        <v>16816.732393460352</v>
      </c>
      <c r="L34" s="15">
        <v>17630.10281175104</v>
      </c>
      <c r="M34" s="15">
        <v>19697.463520008187</v>
      </c>
      <c r="N34" s="15">
        <v>19981.415342124426</v>
      </c>
      <c r="O34" s="15">
        <v>22232.81577757308</v>
      </c>
      <c r="P34" s="15">
        <v>23193.286942169503</v>
      </c>
      <c r="Q34" s="15">
        <v>23766.412657592533</v>
      </c>
      <c r="R34" s="15">
        <v>23063.018540167566</v>
      </c>
      <c r="S34" s="9" t="s">
        <v>11</v>
      </c>
    </row>
    <row r="35" spans="1:19" s="6" customFormat="1">
      <c r="A35" s="10" t="s">
        <v>12</v>
      </c>
      <c r="B35" s="16">
        <v>548061.89757065487</v>
      </c>
      <c r="C35" s="16">
        <v>603809.9023471527</v>
      </c>
      <c r="D35" s="16">
        <v>645064.02814026654</v>
      </c>
      <c r="E35" s="16">
        <v>584217.94558642956</v>
      </c>
      <c r="F35" s="16">
        <v>587942.184601338</v>
      </c>
      <c r="G35" s="16">
        <v>636101.18714388472</v>
      </c>
      <c r="H35" s="16">
        <v>643922.07806239231</v>
      </c>
      <c r="I35" s="16">
        <v>742596.91179807996</v>
      </c>
      <c r="J35" s="16">
        <v>826789.57623894</v>
      </c>
      <c r="K35" s="16">
        <v>921352.25294735702</v>
      </c>
      <c r="L35" s="16">
        <v>1002182.662710148</v>
      </c>
      <c r="M35" s="16">
        <v>1084981.0150929389</v>
      </c>
      <c r="N35" s="16">
        <v>1203266.1681642907</v>
      </c>
      <c r="O35" s="16">
        <v>1240562.5945462713</v>
      </c>
      <c r="P35" s="16">
        <v>1200545.5613934423</v>
      </c>
      <c r="Q35" s="16">
        <v>1308244.6500815237</v>
      </c>
      <c r="R35" s="16">
        <v>1235262.6767775302</v>
      </c>
      <c r="S35" s="10" t="s">
        <v>13</v>
      </c>
    </row>
    <row r="36" spans="1:19" s="6" customFormat="1">
      <c r="A36" s="9" t="s">
        <v>14</v>
      </c>
      <c r="B36" s="15">
        <v>38367.133625259077</v>
      </c>
      <c r="C36" s="15">
        <v>46443.123358543002</v>
      </c>
      <c r="D36" s="15">
        <v>57595.544757880853</v>
      </c>
      <c r="E36" s="15">
        <v>61442.894753784574</v>
      </c>
      <c r="F36" s="15">
        <v>68209.446064410295</v>
      </c>
      <c r="G36" s="15">
        <v>77422.399509474548</v>
      </c>
      <c r="H36" s="15">
        <v>78362.675661838919</v>
      </c>
      <c r="I36" s="15">
        <v>85322.438710369999</v>
      </c>
      <c r="J36" s="15">
        <v>98441.222466979991</v>
      </c>
      <c r="K36" s="15">
        <v>99772.371522241039</v>
      </c>
      <c r="L36" s="15">
        <v>114621.1829320712</v>
      </c>
      <c r="M36" s="15">
        <v>122966.21624704385</v>
      </c>
      <c r="N36" s="15">
        <v>125937.01110229835</v>
      </c>
      <c r="O36" s="15">
        <v>133078.66038472412</v>
      </c>
      <c r="P36" s="15">
        <v>131984.51272687543</v>
      </c>
      <c r="Q36" s="15">
        <v>139128.98059566447</v>
      </c>
      <c r="R36" s="15">
        <v>132258.89906313567</v>
      </c>
      <c r="S36" s="9" t="s">
        <v>15</v>
      </c>
    </row>
    <row r="37" spans="1:19" s="6" customFormat="1">
      <c r="A37" s="8" t="s">
        <v>16</v>
      </c>
      <c r="B37" s="14">
        <v>282738.34669284069</v>
      </c>
      <c r="C37" s="14">
        <v>314616.54136907513</v>
      </c>
      <c r="D37" s="14">
        <v>338476.22524913808</v>
      </c>
      <c r="E37" s="14">
        <v>289237.2667999845</v>
      </c>
      <c r="F37" s="14">
        <v>286099.27669567638</v>
      </c>
      <c r="G37" s="14">
        <v>311270.43790676486</v>
      </c>
      <c r="H37" s="14">
        <v>310208.36928766995</v>
      </c>
      <c r="I37" s="14">
        <v>385399.71006921999</v>
      </c>
      <c r="J37" s="14">
        <v>440511.35520958999</v>
      </c>
      <c r="K37" s="14">
        <v>501128.43398791843</v>
      </c>
      <c r="L37" s="14">
        <v>543914.42111532565</v>
      </c>
      <c r="M37" s="14">
        <v>595665.34969821305</v>
      </c>
      <c r="N37" s="14">
        <v>681662.0057660091</v>
      </c>
      <c r="O37" s="14">
        <v>703734.96325468295</v>
      </c>
      <c r="P37" s="14">
        <v>673215.33802025509</v>
      </c>
      <c r="Q37" s="14">
        <v>741889.06364084349</v>
      </c>
      <c r="R37" s="14">
        <v>657587.75244852644</v>
      </c>
      <c r="S37" s="8" t="s">
        <v>17</v>
      </c>
    </row>
    <row r="38" spans="1:19" s="6" customFormat="1">
      <c r="A38" s="9" t="s">
        <v>18</v>
      </c>
      <c r="B38" s="15">
        <v>22809.813137396577</v>
      </c>
      <c r="C38" s="15">
        <v>22082.468469016738</v>
      </c>
      <c r="D38" s="15">
        <v>24288.801450601506</v>
      </c>
      <c r="E38" s="15">
        <v>26767.789807525773</v>
      </c>
      <c r="F38" s="15">
        <v>30783.304028536513</v>
      </c>
      <c r="G38" s="15">
        <v>36003.376543028178</v>
      </c>
      <c r="H38" s="15">
        <v>39322.195897240388</v>
      </c>
      <c r="I38" s="15">
        <v>41141.495387969997</v>
      </c>
      <c r="J38" s="15">
        <v>45066.911744230005</v>
      </c>
      <c r="K38" s="15">
        <v>50785.241351778939</v>
      </c>
      <c r="L38" s="15">
        <v>56179.510855273613</v>
      </c>
      <c r="M38" s="15">
        <v>59595.926126823928</v>
      </c>
      <c r="N38" s="15">
        <v>65696.91019722294</v>
      </c>
      <c r="O38" s="15">
        <v>66868.54002666616</v>
      </c>
      <c r="P38" s="15">
        <v>68155.00380608016</v>
      </c>
      <c r="Q38" s="15">
        <v>69381.458759321351</v>
      </c>
      <c r="R38" s="15">
        <v>78090.227568467992</v>
      </c>
      <c r="S38" s="9" t="s">
        <v>19</v>
      </c>
    </row>
    <row r="39" spans="1:19" s="6" customFormat="1">
      <c r="A39" s="8" t="s">
        <v>20</v>
      </c>
      <c r="B39" s="14">
        <v>19919.158283049019</v>
      </c>
      <c r="C39" s="14">
        <v>25424.038498999726</v>
      </c>
      <c r="D39" s="14">
        <v>19490.268059494261</v>
      </c>
      <c r="E39" s="14">
        <v>12344.31345117723</v>
      </c>
      <c r="F39" s="14">
        <v>14637.426999330077</v>
      </c>
      <c r="G39" s="14">
        <v>13969.71257607818</v>
      </c>
      <c r="H39" s="14">
        <v>13804.113217077738</v>
      </c>
      <c r="I39" s="14">
        <v>16004.249316310001</v>
      </c>
      <c r="J39" s="14">
        <v>17307.659669590001</v>
      </c>
      <c r="K39" s="14">
        <v>17262.288499728413</v>
      </c>
      <c r="L39" s="14">
        <v>20705.605931122343</v>
      </c>
      <c r="M39" s="14">
        <v>19844.051167682213</v>
      </c>
      <c r="N39" s="14">
        <v>22072.101913805334</v>
      </c>
      <c r="O39" s="14">
        <v>21642.393080101116</v>
      </c>
      <c r="P39" s="14">
        <v>21288.730584933524</v>
      </c>
      <c r="Q39" s="14">
        <v>23814.626387239114</v>
      </c>
      <c r="R39" s="14">
        <v>23114.493276696656</v>
      </c>
      <c r="S39" s="8" t="s">
        <v>21</v>
      </c>
    </row>
    <row r="40" spans="1:19" s="6" customFormat="1" ht="60.75">
      <c r="A40" s="9" t="s">
        <v>22</v>
      </c>
      <c r="B40" s="15">
        <v>85724.960753287567</v>
      </c>
      <c r="C40" s="15">
        <v>87050.970743665006</v>
      </c>
      <c r="D40" s="15">
        <v>93363.676529010598</v>
      </c>
      <c r="E40" s="15">
        <v>83261.117078491021</v>
      </c>
      <c r="F40" s="15">
        <v>74424.45685591035</v>
      </c>
      <c r="G40" s="15">
        <v>78307.269444672304</v>
      </c>
      <c r="H40" s="15">
        <v>79073.699445189734</v>
      </c>
      <c r="I40" s="15">
        <v>83763.226106620001</v>
      </c>
      <c r="J40" s="15">
        <v>89836.924565570007</v>
      </c>
      <c r="K40" s="15">
        <v>96997.686689933646</v>
      </c>
      <c r="L40" s="15">
        <v>100398.08404895871</v>
      </c>
      <c r="M40" s="15">
        <v>109059.79252271113</v>
      </c>
      <c r="N40" s="15">
        <v>125808.85844909097</v>
      </c>
      <c r="O40" s="15">
        <v>123329.25571005831</v>
      </c>
      <c r="P40" s="15">
        <v>113758.9224657473</v>
      </c>
      <c r="Q40" s="15">
        <v>130954.85201168376</v>
      </c>
      <c r="R40" s="15">
        <v>131440.10701402667</v>
      </c>
      <c r="S40" s="9" t="s">
        <v>23</v>
      </c>
    </row>
    <row r="41" spans="1:19" s="6" customFormat="1">
      <c r="A41" s="8" t="s">
        <v>24</v>
      </c>
      <c r="B41" s="14">
        <v>12943.949027383911</v>
      </c>
      <c r="C41" s="14">
        <v>13220.0434097899</v>
      </c>
      <c r="D41" s="14">
        <v>12926.534275093023</v>
      </c>
      <c r="E41" s="14">
        <v>12972.367539985271</v>
      </c>
      <c r="F41" s="14">
        <v>13591.891948424474</v>
      </c>
      <c r="G41" s="14">
        <v>13840.448663787061</v>
      </c>
      <c r="H41" s="14">
        <v>15714.027050083445</v>
      </c>
      <c r="I41" s="14">
        <v>14787.59119399</v>
      </c>
      <c r="J41" s="14">
        <v>15062.81237543</v>
      </c>
      <c r="K41" s="14">
        <v>19128.781462518251</v>
      </c>
      <c r="L41" s="14">
        <v>19940.570453221615</v>
      </c>
      <c r="M41" s="14">
        <v>20592.316706006688</v>
      </c>
      <c r="N41" s="14">
        <v>20462.392326427125</v>
      </c>
      <c r="O41" s="14">
        <v>20460.76034212645</v>
      </c>
      <c r="P41" s="14">
        <v>19670.485480851141</v>
      </c>
      <c r="Q41" s="14">
        <v>21865.622998349183</v>
      </c>
      <c r="R41" s="14">
        <v>24164.076384474181</v>
      </c>
      <c r="S41" s="8" t="s">
        <v>25</v>
      </c>
    </row>
    <row r="42" spans="1:19" s="6" customFormat="1">
      <c r="A42" s="9" t="s">
        <v>26</v>
      </c>
      <c r="B42" s="15">
        <v>19445.681904935376</v>
      </c>
      <c r="C42" s="15">
        <v>23708.471623586342</v>
      </c>
      <c r="D42" s="15">
        <v>28258.927178120768</v>
      </c>
      <c r="E42" s="15">
        <v>27466.998195304066</v>
      </c>
      <c r="F42" s="15">
        <v>30528.140756310106</v>
      </c>
      <c r="G42" s="15">
        <v>32625.04282635577</v>
      </c>
      <c r="H42" s="15">
        <v>33600.581440405287</v>
      </c>
      <c r="I42" s="15">
        <v>36477.39293704</v>
      </c>
      <c r="J42" s="15">
        <v>36630.314796240003</v>
      </c>
      <c r="K42" s="15">
        <v>45102.434784425706</v>
      </c>
      <c r="L42" s="15">
        <v>43318.890015825731</v>
      </c>
      <c r="M42" s="15">
        <v>54179.295474120503</v>
      </c>
      <c r="N42" s="15">
        <v>55092.077401866496</v>
      </c>
      <c r="O42" s="15">
        <v>57964.910553238151</v>
      </c>
      <c r="P42" s="15">
        <v>56022.273926135145</v>
      </c>
      <c r="Q42" s="15">
        <v>59461.787275344774</v>
      </c>
      <c r="R42" s="15">
        <v>57677.185788094786</v>
      </c>
      <c r="S42" s="9" t="s">
        <v>27</v>
      </c>
    </row>
    <row r="43" spans="1:19" s="6" customFormat="1">
      <c r="A43" s="8" t="s">
        <v>28</v>
      </c>
      <c r="B43" s="14">
        <v>17719.562515337257</v>
      </c>
      <c r="C43" s="14">
        <v>19333.463396947067</v>
      </c>
      <c r="D43" s="14">
        <v>17418.032952447724</v>
      </c>
      <c r="E43" s="14">
        <v>15086.429558417589</v>
      </c>
      <c r="F43" s="14">
        <v>10446.472675939738</v>
      </c>
      <c r="G43" s="14">
        <v>10795.818469599542</v>
      </c>
      <c r="H43" s="14">
        <v>11340.027898930421</v>
      </c>
      <c r="I43" s="14">
        <v>12182.983092050001</v>
      </c>
      <c r="J43" s="14">
        <v>12729.776076350001</v>
      </c>
      <c r="K43" s="14">
        <v>13770.310698800069</v>
      </c>
      <c r="L43" s="14">
        <v>15845.537582821038</v>
      </c>
      <c r="M43" s="14">
        <v>15847.207759854089</v>
      </c>
      <c r="N43" s="14">
        <v>16698.382329639651</v>
      </c>
      <c r="O43" s="14">
        <v>16530.884063855257</v>
      </c>
      <c r="P43" s="14">
        <v>18103.200220477156</v>
      </c>
      <c r="Q43" s="14">
        <v>17993.526929939875</v>
      </c>
      <c r="R43" s="14">
        <v>19627.363368181494</v>
      </c>
      <c r="S43" s="8" t="s">
        <v>29</v>
      </c>
    </row>
    <row r="44" spans="1:19" s="6" customFormat="1" ht="40.5">
      <c r="A44" s="9" t="s">
        <v>30</v>
      </c>
      <c r="B44" s="15">
        <v>9594.0454737257805</v>
      </c>
      <c r="C44" s="15">
        <v>10884.78766336757</v>
      </c>
      <c r="D44" s="15">
        <v>11964.431500416766</v>
      </c>
      <c r="E44" s="15">
        <v>13363.865040994342</v>
      </c>
      <c r="F44" s="15">
        <v>15625.758727220626</v>
      </c>
      <c r="G44" s="15">
        <v>16839.619311965787</v>
      </c>
      <c r="H44" s="15">
        <v>16725.556112095852</v>
      </c>
      <c r="I44" s="15">
        <v>19197.02729731</v>
      </c>
      <c r="J44" s="15">
        <v>21921.038577290001</v>
      </c>
      <c r="K44" s="15">
        <v>26000.380641479565</v>
      </c>
      <c r="L44" s="15">
        <v>32412.565750549071</v>
      </c>
      <c r="M44" s="15">
        <v>34013.44938971111</v>
      </c>
      <c r="N44" s="15">
        <v>36462.254157109564</v>
      </c>
      <c r="O44" s="15">
        <v>38000.430794026717</v>
      </c>
      <c r="P44" s="15">
        <v>36910.345116600613</v>
      </c>
      <c r="Q44" s="15">
        <v>38994.628344467528</v>
      </c>
      <c r="R44" s="15">
        <v>50445.990247193258</v>
      </c>
      <c r="S44" s="9" t="s">
        <v>31</v>
      </c>
    </row>
    <row r="45" spans="1:19" s="6" customFormat="1" ht="40.5">
      <c r="A45" s="8" t="s">
        <v>32</v>
      </c>
      <c r="B45" s="14">
        <v>16287.971537821022</v>
      </c>
      <c r="C45" s="14">
        <v>17245.840418617146</v>
      </c>
      <c r="D45" s="14">
        <v>18633.624937049524</v>
      </c>
      <c r="E45" s="14">
        <v>20519.551664156657</v>
      </c>
      <c r="F45" s="14">
        <v>21822.750386323558</v>
      </c>
      <c r="G45" s="14">
        <v>24008.535865889517</v>
      </c>
      <c r="H45" s="14">
        <v>24618.191677894982</v>
      </c>
      <c r="I45" s="14">
        <v>26451.52643279</v>
      </c>
      <c r="J45" s="14">
        <v>26382.36960717</v>
      </c>
      <c r="K45" s="14">
        <v>26840.895866545437</v>
      </c>
      <c r="L45" s="14">
        <v>28232.464787002351</v>
      </c>
      <c r="M45" s="14">
        <v>26924.913953585383</v>
      </c>
      <c r="N45" s="14">
        <v>26706.727692558943</v>
      </c>
      <c r="O45" s="14">
        <v>30728.434383710988</v>
      </c>
      <c r="P45" s="14">
        <v>31860.455573540708</v>
      </c>
      <c r="Q45" s="14">
        <v>33933.804309720894</v>
      </c>
      <c r="R45" s="14">
        <v>35633.173634409686</v>
      </c>
      <c r="S45" s="8" t="s">
        <v>33</v>
      </c>
    </row>
    <row r="46" spans="1:19" s="6" customFormat="1">
      <c r="A46" s="9" t="s">
        <v>34</v>
      </c>
      <c r="B46" s="15">
        <v>9257.4736957302703</v>
      </c>
      <c r="C46" s="15">
        <v>9826.9455149152582</v>
      </c>
      <c r="D46" s="15">
        <v>10381.341713126159</v>
      </c>
      <c r="E46" s="15">
        <v>11573.476338883103</v>
      </c>
      <c r="F46" s="15">
        <v>11843.280637670803</v>
      </c>
      <c r="G46" s="15">
        <v>11938.675829966638</v>
      </c>
      <c r="H46" s="15">
        <v>11829.681008077037</v>
      </c>
      <c r="I46" s="15">
        <v>11793.839050959999</v>
      </c>
      <c r="J46" s="15">
        <v>12144.389016069999</v>
      </c>
      <c r="K46" s="15">
        <v>12586.48493705528</v>
      </c>
      <c r="L46" s="15">
        <v>13392.49335019918</v>
      </c>
      <c r="M46" s="15">
        <v>14278.404001647035</v>
      </c>
      <c r="N46" s="15">
        <v>15025.642604278704</v>
      </c>
      <c r="O46" s="15">
        <v>15074.744122277052</v>
      </c>
      <c r="P46" s="15">
        <v>15426.808995622507</v>
      </c>
      <c r="Q46" s="15">
        <v>15886.341292273839</v>
      </c>
      <c r="R46" s="15">
        <v>16773.135787444564</v>
      </c>
      <c r="S46" s="9" t="s">
        <v>35</v>
      </c>
    </row>
    <row r="47" spans="1:19" s="6" customFormat="1">
      <c r="A47" s="8" t="s">
        <v>36</v>
      </c>
      <c r="B47" s="14">
        <v>3241.2121976561266</v>
      </c>
      <c r="C47" s="14">
        <v>4321.1001579027998</v>
      </c>
      <c r="D47" s="14">
        <v>4637.6288677411294</v>
      </c>
      <c r="E47" s="14">
        <v>4988.2029738981337</v>
      </c>
      <c r="F47" s="14">
        <v>5416.7021573484462</v>
      </c>
      <c r="G47" s="14">
        <v>5561.8684562626704</v>
      </c>
      <c r="H47" s="14">
        <v>5603.7934164144544</v>
      </c>
      <c r="I47" s="14">
        <v>6223.1569998000004</v>
      </c>
      <c r="J47" s="14">
        <v>6478.2448613099996</v>
      </c>
      <c r="K47" s="14">
        <v>7219.1850215066888</v>
      </c>
      <c r="L47" s="14">
        <v>7731.8845994777084</v>
      </c>
      <c r="M47" s="14">
        <v>8290.504054575078</v>
      </c>
      <c r="N47" s="14">
        <v>8921.2336931808677</v>
      </c>
      <c r="O47" s="14">
        <v>9218.3733536597811</v>
      </c>
      <c r="P47" s="14">
        <v>8824.421781128538</v>
      </c>
      <c r="Q47" s="14">
        <v>9430.6324919942235</v>
      </c>
      <c r="R47" s="14">
        <v>9983.0499627303016</v>
      </c>
      <c r="S47" s="8" t="s">
        <v>37</v>
      </c>
    </row>
    <row r="48" spans="1:19" s="6" customFormat="1" ht="40.5">
      <c r="A48" s="9" t="s">
        <v>38</v>
      </c>
      <c r="B48" s="15">
        <v>3092.9353298459187</v>
      </c>
      <c r="C48" s="15">
        <v>3296.2543147747419</v>
      </c>
      <c r="D48" s="15">
        <v>3326.5042288479303</v>
      </c>
      <c r="E48" s="15">
        <v>3258.7153776363721</v>
      </c>
      <c r="F48" s="15">
        <v>3364.9338520096867</v>
      </c>
      <c r="G48" s="15">
        <v>3335.4867158590096</v>
      </c>
      <c r="H48" s="15">
        <v>3546.0725742647687</v>
      </c>
      <c r="I48" s="15">
        <v>3627.1669050999999</v>
      </c>
      <c r="J48" s="15">
        <v>3978.0579924600002</v>
      </c>
      <c r="K48" s="15">
        <v>4725.8350297473025</v>
      </c>
      <c r="L48" s="15">
        <v>4884.8456436732049</v>
      </c>
      <c r="M48" s="15">
        <v>4369.1481241297652</v>
      </c>
      <c r="N48" s="15">
        <v>3555.9483912247651</v>
      </c>
      <c r="O48" s="15">
        <v>3808.1898403069549</v>
      </c>
      <c r="P48" s="15">
        <v>3977.2326755675094</v>
      </c>
      <c r="Q48" s="15">
        <v>4084.6881060541041</v>
      </c>
      <c r="R48" s="15">
        <v>4451.9361015294317</v>
      </c>
      <c r="S48" s="9" t="s">
        <v>39</v>
      </c>
    </row>
    <row r="49" spans="1:19" s="6" customFormat="1">
      <c r="A49" s="8" t="s">
        <v>40</v>
      </c>
      <c r="B49" s="14">
        <v>259.43131207794045</v>
      </c>
      <c r="C49" s="14">
        <v>258.47217981974831</v>
      </c>
      <c r="D49" s="14">
        <v>260.26115505396228</v>
      </c>
      <c r="E49" s="14">
        <v>256.31848711422072</v>
      </c>
      <c r="F49" s="14">
        <v>260.02356234358365</v>
      </c>
      <c r="G49" s="14">
        <v>274.20151222319458</v>
      </c>
      <c r="H49" s="14">
        <v>267.64699427707734</v>
      </c>
      <c r="I49" s="14">
        <v>225.10829801</v>
      </c>
      <c r="J49" s="14">
        <v>298.49928015</v>
      </c>
      <c r="K49" s="14">
        <v>360.06741019539686</v>
      </c>
      <c r="L49" s="14">
        <v>339.50149744122092</v>
      </c>
      <c r="M49" s="14">
        <v>396.17649422734883</v>
      </c>
      <c r="N49" s="14">
        <v>444.17801923700313</v>
      </c>
      <c r="O49" s="14">
        <v>500.58803109477793</v>
      </c>
      <c r="P49" s="14">
        <v>413.52004724239197</v>
      </c>
      <c r="Q49" s="14">
        <v>525.3557568227335</v>
      </c>
      <c r="R49" s="14">
        <v>380.56675387628513</v>
      </c>
      <c r="S49" s="8" t="s">
        <v>41</v>
      </c>
    </row>
    <row r="50" spans="1:19" s="6" customFormat="1">
      <c r="A50" s="21" t="s">
        <v>50</v>
      </c>
      <c r="B50" s="22">
        <f t="shared" ref="B50:R50" si="2">SUM(B32:B49)-B32-B35</f>
        <v>603315.4013023692</v>
      </c>
      <c r="C50" s="22">
        <f t="shared" si="2"/>
        <v>662578.36692769697</v>
      </c>
      <c r="D50" s="22">
        <f t="shared" si="2"/>
        <v>707339.29671678331</v>
      </c>
      <c r="E50" s="22">
        <f t="shared" si="2"/>
        <v>645735.87429517659</v>
      </c>
      <c r="F50" s="22">
        <f t="shared" si="2"/>
        <v>652310.69797639188</v>
      </c>
      <c r="G50" s="22">
        <f t="shared" si="2"/>
        <v>707469.64738901716</v>
      </c>
      <c r="H50" s="22">
        <f t="shared" si="2"/>
        <v>718152.97643729113</v>
      </c>
      <c r="I50" s="22">
        <f t="shared" si="2"/>
        <v>818345.93462999002</v>
      </c>
      <c r="J50" s="22">
        <f t="shared" si="2"/>
        <v>908698.63686992996</v>
      </c>
      <c r="K50" s="22">
        <f t="shared" si="2"/>
        <v>996313.17236677092</v>
      </c>
      <c r="L50" s="22">
        <f t="shared" si="2"/>
        <v>1075785.0767256822</v>
      </c>
      <c r="M50" s="22">
        <f t="shared" si="2"/>
        <v>1165641.1136307328</v>
      </c>
      <c r="N50" s="22">
        <f t="shared" si="2"/>
        <v>1285572.7564184244</v>
      </c>
      <c r="O50" s="22">
        <f t="shared" si="2"/>
        <v>1328820.1568794276</v>
      </c>
      <c r="P50" s="22">
        <f t="shared" si="2"/>
        <v>1283070.0128195554</v>
      </c>
      <c r="Q50" s="22">
        <f t="shared" si="2"/>
        <v>1396286.1554947821</v>
      </c>
      <c r="R50" s="22">
        <f t="shared" si="2"/>
        <v>1335407.9091735228</v>
      </c>
      <c r="S50" s="21" t="s">
        <v>55</v>
      </c>
    </row>
    <row r="51" spans="1:19" s="6" customFormat="1">
      <c r="A51" s="24" t="s">
        <v>51</v>
      </c>
      <c r="B51" s="16">
        <f t="shared" ref="B51:R51" si="3">(SUM(B32:B49)-B32-B35)-B53</f>
        <v>-5806.7559690565104</v>
      </c>
      <c r="C51" s="16">
        <f t="shared" si="3"/>
        <v>-5463.4292363075074</v>
      </c>
      <c r="D51" s="16">
        <f t="shared" si="3"/>
        <v>-3305.8471389679471</v>
      </c>
      <c r="E51" s="16">
        <f t="shared" si="3"/>
        <v>-1260.8880950928433</v>
      </c>
      <c r="F51" s="16">
        <f t="shared" si="3"/>
        <v>-623.42153766017873</v>
      </c>
      <c r="G51" s="16">
        <f t="shared" si="3"/>
        <v>379.92808623088058</v>
      </c>
      <c r="H51" s="16">
        <f t="shared" si="3"/>
        <v>661.73844499199186</v>
      </c>
      <c r="I51" s="16">
        <f t="shared" si="3"/>
        <v>7.9199671745300293E-6</v>
      </c>
      <c r="J51" s="16">
        <f t="shared" si="3"/>
        <v>7.9299788922071457E-6</v>
      </c>
      <c r="K51" s="16">
        <f t="shared" si="3"/>
        <v>228.22472535108682</v>
      </c>
      <c r="L51" s="16">
        <f t="shared" si="3"/>
        <v>426.13465481437743</v>
      </c>
      <c r="M51" s="16">
        <f t="shared" si="3"/>
        <v>2151.4592048989143</v>
      </c>
      <c r="N51" s="16">
        <f t="shared" si="3"/>
        <v>2363.6050817293581</v>
      </c>
      <c r="O51" s="16">
        <f t="shared" si="3"/>
        <v>1569.6771271822508</v>
      </c>
      <c r="P51" s="16">
        <f t="shared" si="3"/>
        <v>2003.5778990776744</v>
      </c>
      <c r="Q51" s="16">
        <f t="shared" si="3"/>
        <v>1780.2627790193073</v>
      </c>
      <c r="R51" s="16">
        <f t="shared" si="3"/>
        <v>5045.7001454627607</v>
      </c>
      <c r="S51" s="24" t="s">
        <v>56</v>
      </c>
    </row>
    <row r="52" spans="1:19" s="6" customFormat="1">
      <c r="A52" s="25" t="s">
        <v>52</v>
      </c>
      <c r="B52" s="26">
        <f t="shared" ref="B52:R52" si="4">100*((SUM(B32:B49)-B32-B35)-B53)/B53</f>
        <v>-0.95329908783288797</v>
      </c>
      <c r="C52" s="26">
        <f t="shared" si="4"/>
        <v>-0.81782745745540653</v>
      </c>
      <c r="D52" s="26">
        <f t="shared" si="4"/>
        <v>-0.46518957704141817</v>
      </c>
      <c r="E52" s="26">
        <f t="shared" si="4"/>
        <v>-0.19488321555653684</v>
      </c>
      <c r="F52" s="26">
        <f t="shared" si="4"/>
        <v>-9.5480006179514992E-2</v>
      </c>
      <c r="G52" s="26">
        <f t="shared" si="4"/>
        <v>5.3731241716468765E-2</v>
      </c>
      <c r="H52" s="26">
        <f t="shared" si="4"/>
        <v>9.2229480995988739E-2</v>
      </c>
      <c r="I52" s="26">
        <f t="shared" si="4"/>
        <v>9.6780185975844581E-10</v>
      </c>
      <c r="J52" s="26">
        <f t="shared" si="4"/>
        <v>8.7267423659747787E-10</v>
      </c>
      <c r="K52" s="26">
        <f t="shared" si="4"/>
        <v>2.2912174899489129E-2</v>
      </c>
      <c r="L52" s="26">
        <f t="shared" si="4"/>
        <v>3.9627201499226897E-2</v>
      </c>
      <c r="M52" s="26">
        <f t="shared" si="4"/>
        <v>0.18491433909316796</v>
      </c>
      <c r="N52" s="26">
        <f t="shared" si="4"/>
        <v>0.18419484300491737</v>
      </c>
      <c r="O52" s="26">
        <f t="shared" si="4"/>
        <v>0.11826532754203703</v>
      </c>
      <c r="P52" s="26">
        <f t="shared" si="4"/>
        <v>0.15639921899928996</v>
      </c>
      <c r="Q52" s="26">
        <f t="shared" si="4"/>
        <v>0.12766262145743201</v>
      </c>
      <c r="R52" s="26">
        <f t="shared" si="4"/>
        <v>0.37927266057482667</v>
      </c>
      <c r="S52" s="25" t="s">
        <v>57</v>
      </c>
    </row>
    <row r="53" spans="1:19" s="6" customFormat="1">
      <c r="A53" s="21" t="s">
        <v>53</v>
      </c>
      <c r="B53" s="22">
        <v>609122.15727142571</v>
      </c>
      <c r="C53" s="22">
        <v>668041.79616400448</v>
      </c>
      <c r="D53" s="22">
        <v>710645.14385575126</v>
      </c>
      <c r="E53" s="22">
        <v>646996.76239026943</v>
      </c>
      <c r="F53" s="22">
        <v>652934.11951405206</v>
      </c>
      <c r="G53" s="22">
        <v>707089.71930278628</v>
      </c>
      <c r="H53" s="22">
        <v>717491.23799229914</v>
      </c>
      <c r="I53" s="22">
        <v>818345.93462207005</v>
      </c>
      <c r="J53" s="22">
        <v>908698.63686199998</v>
      </c>
      <c r="K53" s="22">
        <v>996084.94764141983</v>
      </c>
      <c r="L53" s="22">
        <v>1075358.9420708679</v>
      </c>
      <c r="M53" s="22">
        <v>1163489.6544258338</v>
      </c>
      <c r="N53" s="22">
        <v>1283209.1513366951</v>
      </c>
      <c r="O53" s="22">
        <v>1327250.4797522454</v>
      </c>
      <c r="P53" s="22">
        <v>1281066.4349204777</v>
      </c>
      <c r="Q53" s="22">
        <v>1394505.8927157628</v>
      </c>
      <c r="R53" s="22">
        <v>1330362.2090280601</v>
      </c>
      <c r="S53" s="21" t="s">
        <v>58</v>
      </c>
    </row>
    <row r="54" spans="1:19" s="29" customFormat="1">
      <c r="A54" s="23" t="s">
        <v>54</v>
      </c>
      <c r="B54" s="23"/>
      <c r="C54" s="23"/>
      <c r="D54" s="23"/>
      <c r="E54" s="23"/>
      <c r="F54" s="23"/>
      <c r="G54" s="23"/>
      <c r="H54" s="23"/>
      <c r="I54" s="23"/>
      <c r="J54" s="23"/>
      <c r="K54" s="23" t="s">
        <v>59</v>
      </c>
      <c r="L54" s="23"/>
      <c r="M54" s="23"/>
      <c r="N54" s="23"/>
      <c r="O54" s="23"/>
      <c r="P54" s="23"/>
      <c r="Q54" s="23"/>
      <c r="R54" s="23"/>
      <c r="S54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54"/>
  <sheetViews>
    <sheetView zoomScale="50" zoomScaleNormal="50" workbookViewId="0">
      <selection activeCell="B5" sqref="B5"/>
    </sheetView>
  </sheetViews>
  <sheetFormatPr defaultColWidth="9" defaultRowHeight="20.25"/>
  <cols>
    <col min="1" max="1" width="58.5703125" style="2" customWidth="1"/>
    <col min="2" max="18" width="15.7109375" style="2" customWidth="1"/>
    <col min="19" max="19" width="58.5703125" style="2" customWidth="1"/>
    <col min="20" max="16384" width="9" style="2"/>
  </cols>
  <sheetData>
    <row r="1" spans="1:19" s="29" customFormat="1">
      <c r="A1" s="30" t="s">
        <v>0</v>
      </c>
      <c r="S1" s="31" t="s">
        <v>1</v>
      </c>
    </row>
    <row r="2" spans="1:19" s="29" customFormat="1"/>
    <row r="3" spans="1:19" s="29" customFormat="1">
      <c r="A3" s="30" t="s">
        <v>66</v>
      </c>
      <c r="I3" s="31" t="s">
        <v>3</v>
      </c>
      <c r="J3" s="30" t="s">
        <v>4</v>
      </c>
      <c r="S3" s="31" t="s">
        <v>67</v>
      </c>
    </row>
    <row r="4" spans="1:19">
      <c r="A4" s="4"/>
      <c r="B4" s="5">
        <v>1995</v>
      </c>
      <c r="C4" s="5">
        <v>1996</v>
      </c>
      <c r="D4" s="5">
        <v>1997</v>
      </c>
      <c r="E4" s="5">
        <v>1998</v>
      </c>
      <c r="F4" s="5">
        <v>1999</v>
      </c>
      <c r="G4" s="5">
        <v>2000</v>
      </c>
      <c r="H4" s="5">
        <v>2001</v>
      </c>
      <c r="I4" s="5">
        <v>2002</v>
      </c>
      <c r="J4" s="5">
        <v>2003</v>
      </c>
      <c r="K4" s="5">
        <v>2004</v>
      </c>
      <c r="L4" s="5">
        <v>2005</v>
      </c>
      <c r="M4" s="5">
        <v>2006</v>
      </c>
      <c r="N4" s="5">
        <v>2007</v>
      </c>
      <c r="O4" s="5">
        <v>2008</v>
      </c>
      <c r="P4" s="5">
        <v>2009</v>
      </c>
      <c r="Q4" s="5">
        <v>2010</v>
      </c>
      <c r="R4" s="5">
        <v>2011</v>
      </c>
      <c r="S4" s="4"/>
    </row>
    <row r="5" spans="1:19" s="6" customFormat="1">
      <c r="A5" s="27" t="s">
        <v>6</v>
      </c>
      <c r="B5" s="28">
        <v>29165.240263110001</v>
      </c>
      <c r="C5" s="28">
        <v>32539.671774990002</v>
      </c>
      <c r="D5" s="28">
        <v>32695.743933919999</v>
      </c>
      <c r="E5" s="28">
        <v>37825.974055220002</v>
      </c>
      <c r="F5" s="28">
        <v>34610.612736019997</v>
      </c>
      <c r="G5" s="28">
        <v>32147.39677503</v>
      </c>
      <c r="H5" s="28">
        <v>34593.542681220002</v>
      </c>
      <c r="I5" s="28">
        <v>38209.688744059997</v>
      </c>
      <c r="J5" s="28">
        <v>44704.199445190003</v>
      </c>
      <c r="K5" s="28">
        <v>49325.86010672</v>
      </c>
      <c r="L5" s="28">
        <v>50458.157725409998</v>
      </c>
      <c r="M5" s="28">
        <v>61013.210634269999</v>
      </c>
      <c r="N5" s="28">
        <v>69217.047947810002</v>
      </c>
      <c r="O5" s="28">
        <v>78867.284680960001</v>
      </c>
      <c r="P5" s="28">
        <v>79452.329384170007</v>
      </c>
      <c r="Q5" s="28">
        <v>75611.469031300003</v>
      </c>
      <c r="R5" s="28">
        <v>79658.277703950007</v>
      </c>
      <c r="S5" s="27" t="s">
        <v>7</v>
      </c>
    </row>
    <row r="6" spans="1:19" s="6" customFormat="1">
      <c r="A6" s="8" t="s">
        <v>8</v>
      </c>
      <c r="B6" s="14">
        <v>24740.605376669999</v>
      </c>
      <c r="C6" s="14">
        <v>28162.992639600001</v>
      </c>
      <c r="D6" s="14">
        <v>28204.20469192</v>
      </c>
      <c r="E6" s="14">
        <v>33323.552626090001</v>
      </c>
      <c r="F6" s="14">
        <v>30520.383589270001</v>
      </c>
      <c r="G6" s="14">
        <v>26953.163588430001</v>
      </c>
      <c r="H6" s="14">
        <v>30099.299090560002</v>
      </c>
      <c r="I6" s="14">
        <v>34278.680632310003</v>
      </c>
      <c r="J6" s="14">
        <v>41229.052244300001</v>
      </c>
      <c r="K6" s="14">
        <v>45010.691974920002</v>
      </c>
      <c r="L6" s="14">
        <v>45678.078570229998</v>
      </c>
      <c r="M6" s="14">
        <v>54570.42751953</v>
      </c>
      <c r="N6" s="14">
        <v>62663.384248759998</v>
      </c>
      <c r="O6" s="14">
        <v>72969.757065049998</v>
      </c>
      <c r="P6" s="14">
        <v>73448.388838529994</v>
      </c>
      <c r="Q6" s="14">
        <v>69758.849966809998</v>
      </c>
      <c r="R6" s="14">
        <v>73819.413066969995</v>
      </c>
      <c r="S6" s="8" t="s">
        <v>9</v>
      </c>
    </row>
    <row r="7" spans="1:19" s="6" customFormat="1">
      <c r="A7" s="9" t="s">
        <v>10</v>
      </c>
      <c r="B7" s="15">
        <v>4424.6348856000004</v>
      </c>
      <c r="C7" s="15">
        <v>4376.6791345700003</v>
      </c>
      <c r="D7" s="15">
        <v>4491.5392412299998</v>
      </c>
      <c r="E7" s="15">
        <v>4502.4214283000001</v>
      </c>
      <c r="F7" s="15">
        <v>4090.2291459100002</v>
      </c>
      <c r="G7" s="15">
        <v>5194.2331858099997</v>
      </c>
      <c r="H7" s="15">
        <v>4494.24358983</v>
      </c>
      <c r="I7" s="15">
        <v>3931.0081109500002</v>
      </c>
      <c r="J7" s="15">
        <v>3475.1472000600002</v>
      </c>
      <c r="K7" s="15">
        <v>4315.1681310000004</v>
      </c>
      <c r="L7" s="15">
        <v>4780.0791543699997</v>
      </c>
      <c r="M7" s="15">
        <v>6442.7831139399996</v>
      </c>
      <c r="N7" s="15">
        <v>6553.6636982700002</v>
      </c>
      <c r="O7" s="15">
        <v>5897.5276151300004</v>
      </c>
      <c r="P7" s="15">
        <v>6003.94054486</v>
      </c>
      <c r="Q7" s="15">
        <v>5852.6190637099999</v>
      </c>
      <c r="R7" s="15">
        <v>5838.8646361600004</v>
      </c>
      <c r="S7" s="9" t="s">
        <v>11</v>
      </c>
    </row>
    <row r="8" spans="1:19" s="6" customFormat="1">
      <c r="A8" s="10" t="s">
        <v>12</v>
      </c>
      <c r="B8" s="16">
        <v>130761.83073156999</v>
      </c>
      <c r="C8" s="16">
        <v>149101.19880621001</v>
      </c>
      <c r="D8" s="16">
        <v>149970.74981668999</v>
      </c>
      <c r="E8" s="16">
        <v>148318.27198205001</v>
      </c>
      <c r="F8" s="16">
        <v>165178.90813236</v>
      </c>
      <c r="G8" s="16">
        <v>167041.83244970001</v>
      </c>
      <c r="H8" s="16">
        <v>176636.36266494001</v>
      </c>
      <c r="I8" s="16">
        <v>196138.16484790001</v>
      </c>
      <c r="J8" s="16">
        <v>209737.24444956999</v>
      </c>
      <c r="K8" s="16">
        <v>224650.39722997</v>
      </c>
      <c r="L8" s="16">
        <v>237852.30522432001</v>
      </c>
      <c r="M8" s="16">
        <v>256378.18791380001</v>
      </c>
      <c r="N8" s="16">
        <v>263497.82623682002</v>
      </c>
      <c r="O8" s="16">
        <v>278319.48675103998</v>
      </c>
      <c r="P8" s="16">
        <v>291325.34826989</v>
      </c>
      <c r="Q8" s="16">
        <v>312374.47077824001</v>
      </c>
      <c r="R8" s="16">
        <v>323005.91397956997</v>
      </c>
      <c r="S8" s="10" t="s">
        <v>13</v>
      </c>
    </row>
    <row r="9" spans="1:19" s="6" customFormat="1">
      <c r="A9" s="9" t="s">
        <v>14</v>
      </c>
      <c r="B9" s="15">
        <v>5718.7192397700001</v>
      </c>
      <c r="C9" s="15">
        <v>7295.7542560299999</v>
      </c>
      <c r="D9" s="15">
        <v>6688.5795549599998</v>
      </c>
      <c r="E9" s="15">
        <v>5206.9787329700002</v>
      </c>
      <c r="F9" s="15">
        <v>4732.7072422299998</v>
      </c>
      <c r="G9" s="15">
        <v>3891.7215391499999</v>
      </c>
      <c r="H9" s="15">
        <v>3993.99138266</v>
      </c>
      <c r="I9" s="15">
        <v>3959.0129463200001</v>
      </c>
      <c r="J9" s="15">
        <v>4141.11202435</v>
      </c>
      <c r="K9" s="15">
        <v>5062.8851155100001</v>
      </c>
      <c r="L9" s="15">
        <v>5610.4585694899997</v>
      </c>
      <c r="M9" s="15">
        <v>6677.1789532000003</v>
      </c>
      <c r="N9" s="15">
        <v>6970.2650804200002</v>
      </c>
      <c r="O9" s="15">
        <v>6667.0490909800001</v>
      </c>
      <c r="P9" s="15">
        <v>5897.5247427499999</v>
      </c>
      <c r="Q9" s="15">
        <v>6879.8318489800004</v>
      </c>
      <c r="R9" s="15">
        <v>7030.9155945399998</v>
      </c>
      <c r="S9" s="9" t="s">
        <v>15</v>
      </c>
    </row>
    <row r="10" spans="1:19" s="6" customFormat="1">
      <c r="A10" s="8" t="s">
        <v>16</v>
      </c>
      <c r="B10" s="14">
        <v>39369.236817379999</v>
      </c>
      <c r="C10" s="14">
        <v>44395.230969960001</v>
      </c>
      <c r="D10" s="14">
        <v>43454.400675249999</v>
      </c>
      <c r="E10" s="14">
        <v>44540.600566039997</v>
      </c>
      <c r="F10" s="14">
        <v>57752.791569389999</v>
      </c>
      <c r="G10" s="14">
        <v>56416.676138139999</v>
      </c>
      <c r="H10" s="14">
        <v>52710.74043949</v>
      </c>
      <c r="I10" s="14">
        <v>64608.04350878</v>
      </c>
      <c r="J10" s="14">
        <v>70144.440816650007</v>
      </c>
      <c r="K10" s="14">
        <v>71460.403104900004</v>
      </c>
      <c r="L10" s="14">
        <v>75023.102438119997</v>
      </c>
      <c r="M10" s="14">
        <v>82906.551816220002</v>
      </c>
      <c r="N10" s="14">
        <v>83710.312410409999</v>
      </c>
      <c r="O10" s="14">
        <v>85851.291079889997</v>
      </c>
      <c r="P10" s="14">
        <v>91519.274121249997</v>
      </c>
      <c r="Q10" s="14">
        <v>101785.03285269</v>
      </c>
      <c r="R10" s="14">
        <v>114788.68432209</v>
      </c>
      <c r="S10" s="8" t="s">
        <v>17</v>
      </c>
    </row>
    <row r="11" spans="1:19" s="6" customFormat="1">
      <c r="A11" s="9" t="s">
        <v>18</v>
      </c>
      <c r="B11" s="15">
        <v>4444.9511307100001</v>
      </c>
      <c r="C11" s="15">
        <v>4207.55537912</v>
      </c>
      <c r="D11" s="15">
        <v>4543.7977434000004</v>
      </c>
      <c r="E11" s="15">
        <v>5364.98693817</v>
      </c>
      <c r="F11" s="15">
        <v>5135.1124384200002</v>
      </c>
      <c r="G11" s="15">
        <v>8196.7562051200002</v>
      </c>
      <c r="H11" s="15">
        <v>17203.14661123</v>
      </c>
      <c r="I11" s="15">
        <v>20783.483256079999</v>
      </c>
      <c r="J11" s="15">
        <v>24865.744150039998</v>
      </c>
      <c r="K11" s="15">
        <v>25477.738285290001</v>
      </c>
      <c r="L11" s="15">
        <v>27027.372416480001</v>
      </c>
      <c r="M11" s="15">
        <v>29715.700643849999</v>
      </c>
      <c r="N11" s="15">
        <v>28701.657458680002</v>
      </c>
      <c r="O11" s="15">
        <v>35783.623304250003</v>
      </c>
      <c r="P11" s="15">
        <v>37909.879797549998</v>
      </c>
      <c r="Q11" s="15">
        <v>40888.596283309998</v>
      </c>
      <c r="R11" s="15">
        <v>35806.409106380001</v>
      </c>
      <c r="S11" s="9" t="s">
        <v>19</v>
      </c>
    </row>
    <row r="12" spans="1:19" s="6" customFormat="1">
      <c r="A12" s="8" t="s">
        <v>20</v>
      </c>
      <c r="B12" s="14">
        <v>10167.699541260001</v>
      </c>
      <c r="C12" s="14">
        <v>13049.761960350001</v>
      </c>
      <c r="D12" s="14">
        <v>10383.122137820001</v>
      </c>
      <c r="E12" s="14">
        <v>7498.3252824199999</v>
      </c>
      <c r="F12" s="14">
        <v>7605.1534526799996</v>
      </c>
      <c r="G12" s="14">
        <v>6706.61217751</v>
      </c>
      <c r="H12" s="14">
        <v>7189.6716344300003</v>
      </c>
      <c r="I12" s="14">
        <v>7318.0012611499997</v>
      </c>
      <c r="J12" s="14">
        <v>7031.0514352600003</v>
      </c>
      <c r="K12" s="14">
        <v>8870.2741835199995</v>
      </c>
      <c r="L12" s="14">
        <v>9916.4035218400004</v>
      </c>
      <c r="M12" s="14">
        <v>9109.4410977900006</v>
      </c>
      <c r="N12" s="14">
        <v>10785.87935248</v>
      </c>
      <c r="O12" s="14">
        <v>11920.66001272</v>
      </c>
      <c r="P12" s="14">
        <v>12641.60246222</v>
      </c>
      <c r="Q12" s="14">
        <v>13289.16306918</v>
      </c>
      <c r="R12" s="14">
        <v>11526.519128239999</v>
      </c>
      <c r="S12" s="8" t="s">
        <v>21</v>
      </c>
    </row>
    <row r="13" spans="1:19" s="6" customFormat="1" ht="60.75">
      <c r="A13" s="9" t="s">
        <v>22</v>
      </c>
      <c r="B13" s="15">
        <v>22228.764739450002</v>
      </c>
      <c r="C13" s="15">
        <v>25237.392618310001</v>
      </c>
      <c r="D13" s="15">
        <v>26997.800072409998</v>
      </c>
      <c r="E13" s="15">
        <v>24460.58022507</v>
      </c>
      <c r="F13" s="15">
        <v>25670.534987409999</v>
      </c>
      <c r="G13" s="15">
        <v>24504.61393793</v>
      </c>
      <c r="H13" s="15">
        <v>24266.35614294</v>
      </c>
      <c r="I13" s="15">
        <v>25607.806761380001</v>
      </c>
      <c r="J13" s="15">
        <v>25987.898770799999</v>
      </c>
      <c r="K13" s="15">
        <v>28004.82156226</v>
      </c>
      <c r="L13" s="15">
        <v>28382.977155960001</v>
      </c>
      <c r="M13" s="15">
        <v>30971.442576329999</v>
      </c>
      <c r="N13" s="15">
        <v>32813.562057230003</v>
      </c>
      <c r="O13" s="15">
        <v>34158.284981659999</v>
      </c>
      <c r="P13" s="15">
        <v>38598.33006344</v>
      </c>
      <c r="Q13" s="15">
        <v>38385.018027830003</v>
      </c>
      <c r="R13" s="15">
        <v>38603.243601629998</v>
      </c>
      <c r="S13" s="9" t="s">
        <v>23</v>
      </c>
    </row>
    <row r="14" spans="1:19" s="6" customFormat="1">
      <c r="A14" s="8" t="s">
        <v>24</v>
      </c>
      <c r="B14" s="14">
        <v>3298.40108809</v>
      </c>
      <c r="C14" s="14">
        <v>3979.6624649599999</v>
      </c>
      <c r="D14" s="14">
        <v>3743.3146846</v>
      </c>
      <c r="E14" s="14">
        <v>3732.38576474</v>
      </c>
      <c r="F14" s="14">
        <v>4868.8975099999998</v>
      </c>
      <c r="G14" s="14">
        <v>5291.3186071800001</v>
      </c>
      <c r="H14" s="14">
        <v>5623.0914415699999</v>
      </c>
      <c r="I14" s="14">
        <v>6567.3503314400004</v>
      </c>
      <c r="J14" s="14">
        <v>6664.4892148600002</v>
      </c>
      <c r="K14" s="14">
        <v>7134.8417787099997</v>
      </c>
      <c r="L14" s="14">
        <v>8089.5381899399999</v>
      </c>
      <c r="M14" s="14">
        <v>8174.4475598199997</v>
      </c>
      <c r="N14" s="14">
        <v>8205.1442669799999</v>
      </c>
      <c r="O14" s="14">
        <v>8722.5749738400009</v>
      </c>
      <c r="P14" s="14">
        <v>7846.0042415400003</v>
      </c>
      <c r="Q14" s="14">
        <v>8520.6399479299998</v>
      </c>
      <c r="R14" s="14">
        <v>8120.08990937</v>
      </c>
      <c r="S14" s="8" t="s">
        <v>25</v>
      </c>
    </row>
    <row r="15" spans="1:19" s="6" customFormat="1">
      <c r="A15" s="9" t="s">
        <v>26</v>
      </c>
      <c r="B15" s="15">
        <v>9120.9746048100005</v>
      </c>
      <c r="C15" s="15">
        <v>9869.4313593499992</v>
      </c>
      <c r="D15" s="15">
        <v>10774.283751589999</v>
      </c>
      <c r="E15" s="15">
        <v>9903.6677162800006</v>
      </c>
      <c r="F15" s="15">
        <v>10473.95969007</v>
      </c>
      <c r="G15" s="15">
        <v>10627.086362640001</v>
      </c>
      <c r="H15" s="15">
        <v>11207.60697397</v>
      </c>
      <c r="I15" s="15">
        <v>11195.02041689</v>
      </c>
      <c r="J15" s="15">
        <v>11900.13231187</v>
      </c>
      <c r="K15" s="15">
        <v>13754.62934392</v>
      </c>
      <c r="L15" s="15">
        <v>11800.447476109999</v>
      </c>
      <c r="M15" s="15">
        <v>13267.759652569999</v>
      </c>
      <c r="N15" s="15">
        <v>14394.53756975</v>
      </c>
      <c r="O15" s="15">
        <v>14918.889117950001</v>
      </c>
      <c r="P15" s="15">
        <v>14156.07248898</v>
      </c>
      <c r="Q15" s="15">
        <v>15392.72497144</v>
      </c>
      <c r="R15" s="15">
        <v>13956.65632048</v>
      </c>
      <c r="S15" s="9" t="s">
        <v>27</v>
      </c>
    </row>
    <row r="16" spans="1:19" s="6" customFormat="1">
      <c r="A16" s="8" t="s">
        <v>28</v>
      </c>
      <c r="B16" s="14">
        <v>7864.5466050200002</v>
      </c>
      <c r="C16" s="14">
        <v>9283.4574527099994</v>
      </c>
      <c r="D16" s="14">
        <v>8664.5123187099998</v>
      </c>
      <c r="E16" s="14">
        <v>8160.8847179900004</v>
      </c>
      <c r="F16" s="14">
        <v>5743.8899842399996</v>
      </c>
      <c r="G16" s="14">
        <v>5767.5520083399997</v>
      </c>
      <c r="H16" s="14">
        <v>6156.07902964</v>
      </c>
      <c r="I16" s="14">
        <v>7033.327241</v>
      </c>
      <c r="J16" s="14">
        <v>7192.8570942899996</v>
      </c>
      <c r="K16" s="14">
        <v>8421.1867972100008</v>
      </c>
      <c r="L16" s="14">
        <v>9520.1613378900001</v>
      </c>
      <c r="M16" s="14">
        <v>11219.7917485</v>
      </c>
      <c r="N16" s="14">
        <v>12481.133477519999</v>
      </c>
      <c r="O16" s="14">
        <v>13047.88256942</v>
      </c>
      <c r="P16" s="14">
        <v>13290.80971619</v>
      </c>
      <c r="Q16" s="14">
        <v>13414.170279870001</v>
      </c>
      <c r="R16" s="14">
        <v>14767.03058635</v>
      </c>
      <c r="S16" s="8" t="s">
        <v>29</v>
      </c>
    </row>
    <row r="17" spans="1:19" s="6" customFormat="1" ht="40.5">
      <c r="A17" s="9" t="s">
        <v>30</v>
      </c>
      <c r="B17" s="15">
        <v>6363.75521699</v>
      </c>
      <c r="C17" s="15">
        <v>7527.0226683999999</v>
      </c>
      <c r="D17" s="15">
        <v>8711.6567905499996</v>
      </c>
      <c r="E17" s="15">
        <v>10168.31880472</v>
      </c>
      <c r="F17" s="15">
        <v>12374.272555670001</v>
      </c>
      <c r="G17" s="15">
        <v>12648.05943189</v>
      </c>
      <c r="H17" s="15">
        <v>11945.71037871</v>
      </c>
      <c r="I17" s="15">
        <v>13098.45648397</v>
      </c>
      <c r="J17" s="15">
        <v>13756.138959149999</v>
      </c>
      <c r="K17" s="15">
        <v>14089.55370031</v>
      </c>
      <c r="L17" s="15">
        <v>14635.11730296</v>
      </c>
      <c r="M17" s="15">
        <v>16034.665630220001</v>
      </c>
      <c r="N17" s="15">
        <v>15154.70316189</v>
      </c>
      <c r="O17" s="15">
        <v>15385.270366549999</v>
      </c>
      <c r="P17" s="15">
        <v>15429.55679592</v>
      </c>
      <c r="Q17" s="15">
        <v>16240.44834746</v>
      </c>
      <c r="R17" s="15">
        <v>16433.37798641</v>
      </c>
      <c r="S17" s="9" t="s">
        <v>31</v>
      </c>
    </row>
    <row r="18" spans="1:19" s="6" customFormat="1" ht="40.5">
      <c r="A18" s="8" t="s">
        <v>32</v>
      </c>
      <c r="B18" s="14">
        <v>10741.776181429999</v>
      </c>
      <c r="C18" s="14">
        <v>11663.46862062</v>
      </c>
      <c r="D18" s="14">
        <v>12616.50788746</v>
      </c>
      <c r="E18" s="14">
        <v>14251.13549886</v>
      </c>
      <c r="F18" s="14">
        <v>14481.316326009999</v>
      </c>
      <c r="G18" s="14">
        <v>16231.336469399999</v>
      </c>
      <c r="H18" s="14">
        <v>17273.824706790001</v>
      </c>
      <c r="I18" s="14">
        <v>18073.013324799998</v>
      </c>
      <c r="J18" s="14">
        <v>19219.233785100001</v>
      </c>
      <c r="K18" s="14">
        <v>20929.138572960001</v>
      </c>
      <c r="L18" s="14">
        <v>23427.953644429999</v>
      </c>
      <c r="M18" s="14">
        <v>22180.581454579999</v>
      </c>
      <c r="N18" s="14">
        <v>22045.58490278</v>
      </c>
      <c r="O18" s="14">
        <v>22025.808591509998</v>
      </c>
      <c r="P18" s="14">
        <v>22852.191235720002</v>
      </c>
      <c r="Q18" s="14">
        <v>26015.922855090001</v>
      </c>
      <c r="R18" s="14">
        <v>27343.7462796</v>
      </c>
      <c r="S18" s="8" t="s">
        <v>33</v>
      </c>
    </row>
    <row r="19" spans="1:19" s="6" customFormat="1">
      <c r="A19" s="9" t="s">
        <v>34</v>
      </c>
      <c r="B19" s="15">
        <v>6810.0016293600002</v>
      </c>
      <c r="C19" s="15">
        <v>7358.8759130600001</v>
      </c>
      <c r="D19" s="15">
        <v>7815.4436701499999</v>
      </c>
      <c r="E19" s="15">
        <v>9206.4060125699998</v>
      </c>
      <c r="F19" s="15">
        <v>9960.0988243800002</v>
      </c>
      <c r="G19" s="15">
        <v>10191.077559769999</v>
      </c>
      <c r="H19" s="15">
        <v>11978.1060402</v>
      </c>
      <c r="I19" s="15">
        <v>10582.0056511</v>
      </c>
      <c r="J19" s="15">
        <v>11150.221841340001</v>
      </c>
      <c r="K19" s="15">
        <v>12566.06439772</v>
      </c>
      <c r="L19" s="15">
        <v>14681.254608880001</v>
      </c>
      <c r="M19" s="15">
        <v>16011.99417376</v>
      </c>
      <c r="N19" s="15">
        <v>17888.43515379</v>
      </c>
      <c r="O19" s="15">
        <v>18935.07671655</v>
      </c>
      <c r="P19" s="15">
        <v>19806.796962069999</v>
      </c>
      <c r="Q19" s="15">
        <v>20722.0617733</v>
      </c>
      <c r="R19" s="15">
        <v>22936.897772830001</v>
      </c>
      <c r="S19" s="9" t="s">
        <v>35</v>
      </c>
    </row>
    <row r="20" spans="1:19" s="6" customFormat="1">
      <c r="A20" s="8" t="s">
        <v>36</v>
      </c>
      <c r="B20" s="14">
        <v>2487.42476016</v>
      </c>
      <c r="C20" s="14">
        <v>3125.83598936</v>
      </c>
      <c r="D20" s="14">
        <v>3298.09375576</v>
      </c>
      <c r="E20" s="14">
        <v>3613.9619760599999</v>
      </c>
      <c r="F20" s="14">
        <v>4089.1961614299998</v>
      </c>
      <c r="G20" s="14">
        <v>4189.8375466300004</v>
      </c>
      <c r="H20" s="14">
        <v>4496.9065092600003</v>
      </c>
      <c r="I20" s="14">
        <v>4844.1758282500004</v>
      </c>
      <c r="J20" s="14">
        <v>5013.8426690899996</v>
      </c>
      <c r="K20" s="14">
        <v>5760.4232208000003</v>
      </c>
      <c r="L20" s="14">
        <v>6359.6714197000001</v>
      </c>
      <c r="M20" s="14">
        <v>6795.7063649299998</v>
      </c>
      <c r="N20" s="14">
        <v>7160.4305981899997</v>
      </c>
      <c r="O20" s="14">
        <v>7493.6206449600004</v>
      </c>
      <c r="P20" s="14">
        <v>7878.3521318100002</v>
      </c>
      <c r="Q20" s="14">
        <v>7242.59339</v>
      </c>
      <c r="R20" s="14">
        <v>7610.1803483200001</v>
      </c>
      <c r="S20" s="8" t="s">
        <v>37</v>
      </c>
    </row>
    <row r="21" spans="1:19" s="6" customFormat="1" ht="40.5">
      <c r="A21" s="9" t="s">
        <v>38</v>
      </c>
      <c r="B21" s="15">
        <v>1982.5074557099999</v>
      </c>
      <c r="C21" s="15">
        <v>1935.5132195199999</v>
      </c>
      <c r="D21" s="15">
        <v>2086.01794234</v>
      </c>
      <c r="E21" s="15">
        <v>2013.6553862799999</v>
      </c>
      <c r="F21" s="15">
        <v>2101.95530839</v>
      </c>
      <c r="G21" s="15">
        <v>2187.5245160600002</v>
      </c>
      <c r="H21" s="15">
        <v>2346.38390261</v>
      </c>
      <c r="I21" s="15">
        <v>2285.5098580700001</v>
      </c>
      <c r="J21" s="15">
        <v>2481.7814353099998</v>
      </c>
      <c r="K21" s="15">
        <v>2895.7048403099998</v>
      </c>
      <c r="L21" s="15">
        <v>3084.8443215299999</v>
      </c>
      <c r="M21" s="15">
        <v>2996.8860264499999</v>
      </c>
      <c r="N21" s="15">
        <v>2759.3027797</v>
      </c>
      <c r="O21" s="15">
        <v>3044.7919557</v>
      </c>
      <c r="P21" s="15">
        <v>3084.5720188300002</v>
      </c>
      <c r="Q21" s="15">
        <v>3170.15058714</v>
      </c>
      <c r="R21" s="15">
        <v>3569.2946948499998</v>
      </c>
      <c r="S21" s="9" t="s">
        <v>39</v>
      </c>
    </row>
    <row r="22" spans="1:19" s="6" customFormat="1">
      <c r="A22" s="8" t="s">
        <v>40</v>
      </c>
      <c r="B22" s="14">
        <v>163.07171671</v>
      </c>
      <c r="C22" s="14">
        <v>172.23592970999999</v>
      </c>
      <c r="D22" s="14">
        <v>193.21882674</v>
      </c>
      <c r="E22" s="14">
        <v>196.38435497</v>
      </c>
      <c r="F22" s="14">
        <v>189.02207695999999</v>
      </c>
      <c r="G22" s="14">
        <v>191.65994487</v>
      </c>
      <c r="H22" s="14">
        <v>244.74746621</v>
      </c>
      <c r="I22" s="14">
        <v>182.95797332000001</v>
      </c>
      <c r="J22" s="14">
        <v>188.29993603</v>
      </c>
      <c r="K22" s="14">
        <v>222.73232116</v>
      </c>
      <c r="L22" s="14">
        <v>293.00281540999998</v>
      </c>
      <c r="M22" s="14">
        <v>316.04020997999999</v>
      </c>
      <c r="N22" s="14">
        <v>426.87796144999999</v>
      </c>
      <c r="O22" s="14">
        <v>364.66333959999997</v>
      </c>
      <c r="P22" s="14">
        <v>414.38148609000001</v>
      </c>
      <c r="Q22" s="14">
        <v>428.11653842999999</v>
      </c>
      <c r="R22" s="14">
        <v>512.86832244000004</v>
      </c>
      <c r="S22" s="8" t="s">
        <v>41</v>
      </c>
    </row>
    <row r="23" spans="1:19" s="6" customFormat="1">
      <c r="A23" s="19" t="s">
        <v>42</v>
      </c>
      <c r="B23" s="20">
        <f t="shared" ref="B23:R23" si="0">SUM(B5:B22)-B5-B8</f>
        <v>159927.07098911991</v>
      </c>
      <c r="C23" s="20">
        <f t="shared" si="0"/>
        <v>181640.87057562999</v>
      </c>
      <c r="D23" s="20">
        <f t="shared" si="0"/>
        <v>182666.49374488997</v>
      </c>
      <c r="E23" s="20">
        <f t="shared" si="0"/>
        <v>186144.24603152994</v>
      </c>
      <c r="F23" s="20">
        <f t="shared" si="0"/>
        <v>199789.52086245999</v>
      </c>
      <c r="G23" s="20">
        <f t="shared" si="0"/>
        <v>199189.22921887008</v>
      </c>
      <c r="H23" s="20">
        <f t="shared" si="0"/>
        <v>211229.9053401</v>
      </c>
      <c r="I23" s="20">
        <f t="shared" si="0"/>
        <v>234347.85358581002</v>
      </c>
      <c r="J23" s="20">
        <f t="shared" si="0"/>
        <v>254441.44388849995</v>
      </c>
      <c r="K23" s="20">
        <f t="shared" si="0"/>
        <v>273976.25733050017</v>
      </c>
      <c r="L23" s="20">
        <f t="shared" si="0"/>
        <v>288310.46294334007</v>
      </c>
      <c r="M23" s="20">
        <f t="shared" si="0"/>
        <v>317391.39854166983</v>
      </c>
      <c r="N23" s="20">
        <f t="shared" si="0"/>
        <v>332714.8741783002</v>
      </c>
      <c r="O23" s="20">
        <f t="shared" si="0"/>
        <v>357186.77142576012</v>
      </c>
      <c r="P23" s="20">
        <f t="shared" si="0"/>
        <v>370777.67764775007</v>
      </c>
      <c r="Q23" s="20">
        <f t="shared" si="0"/>
        <v>387985.93980317016</v>
      </c>
      <c r="R23" s="20">
        <f t="shared" si="0"/>
        <v>402664.19167665992</v>
      </c>
      <c r="S23" s="19" t="s">
        <v>45</v>
      </c>
    </row>
    <row r="24" spans="1:19" s="6" customFormat="1">
      <c r="A24" s="11" t="s">
        <v>43</v>
      </c>
      <c r="B24" s="17">
        <f t="shared" ref="B24:R24" si="1">(SUM(B5:B22)-B5-B8)*1000/B25</f>
        <v>47270.90235745805</v>
      </c>
      <c r="C24" s="17">
        <f t="shared" si="1"/>
        <v>53072.308543590603</v>
      </c>
      <c r="D24" s="17">
        <f t="shared" si="1"/>
        <v>52926.303624934648</v>
      </c>
      <c r="E24" s="17">
        <f t="shared" si="1"/>
        <v>53408.105612339517</v>
      </c>
      <c r="F24" s="17">
        <f t="shared" si="1"/>
        <v>56764.164579671226</v>
      </c>
      <c r="G24" s="17">
        <f t="shared" si="1"/>
        <v>56184.834751767812</v>
      </c>
      <c r="H24" s="17">
        <f t="shared" si="1"/>
        <v>59240.240792097036</v>
      </c>
      <c r="I24" s="17">
        <f t="shared" si="1"/>
        <v>65464.04293704249</v>
      </c>
      <c r="J24" s="17">
        <f t="shared" si="1"/>
        <v>70909.442124579058</v>
      </c>
      <c r="K24" s="17">
        <f t="shared" si="1"/>
        <v>76268.514416833583</v>
      </c>
      <c r="L24" s="17">
        <f t="shared" si="1"/>
        <v>80215.297206878415</v>
      </c>
      <c r="M24" s="17">
        <f t="shared" si="1"/>
        <v>88010.210609557893</v>
      </c>
      <c r="N24" s="17">
        <f t="shared" si="1"/>
        <v>91839.885595390981</v>
      </c>
      <c r="O24" s="17">
        <f t="shared" si="1"/>
        <v>98075.477923073267</v>
      </c>
      <c r="P24" s="17">
        <f t="shared" si="1"/>
        <v>101216.1071185714</v>
      </c>
      <c r="Q24" s="17">
        <f t="shared" si="1"/>
        <v>105257.201712708</v>
      </c>
      <c r="R24" s="17">
        <f t="shared" si="1"/>
        <v>108726.95568683094</v>
      </c>
      <c r="S24" s="11" t="s">
        <v>46</v>
      </c>
    </row>
    <row r="25" spans="1:19" s="6" customFormat="1">
      <c r="A25" s="12" t="s">
        <v>44</v>
      </c>
      <c r="B25" s="18">
        <v>3383.2032606394241</v>
      </c>
      <c r="C25" s="18">
        <v>3422.5168559690674</v>
      </c>
      <c r="D25" s="18">
        <v>3451.3366933645466</v>
      </c>
      <c r="E25" s="18">
        <v>3485.3182657825405</v>
      </c>
      <c r="F25" s="18">
        <v>3519.6417025048581</v>
      </c>
      <c r="G25" s="18">
        <v>3545.2489999999998</v>
      </c>
      <c r="H25" s="18">
        <v>3565.6489999999999</v>
      </c>
      <c r="I25" s="18">
        <v>3579.7950000000001</v>
      </c>
      <c r="J25" s="18">
        <v>3588.259</v>
      </c>
      <c r="K25" s="18">
        <v>3592.259</v>
      </c>
      <c r="L25" s="18">
        <v>3594.2080000000001</v>
      </c>
      <c r="M25" s="18">
        <v>3606.3020000000001</v>
      </c>
      <c r="N25" s="18">
        <v>3622.7710000000002</v>
      </c>
      <c r="O25" s="18">
        <v>3641.9580000000001</v>
      </c>
      <c r="P25" s="18">
        <v>3663.2280000000001</v>
      </c>
      <c r="Q25" s="18">
        <v>3686.0749999999998</v>
      </c>
      <c r="R25" s="18">
        <v>3703.444</v>
      </c>
      <c r="S25" s="12" t="s">
        <v>47</v>
      </c>
    </row>
    <row r="26" spans="1:19" s="29" customFormat="1"/>
    <row r="27" spans="1:19" s="29" customFormat="1"/>
    <row r="28" spans="1:19" s="29" customFormat="1">
      <c r="A28" s="30" t="s">
        <v>48</v>
      </c>
      <c r="S28" s="31" t="s">
        <v>49</v>
      </c>
    </row>
    <row r="29" spans="1:19" s="29" customFormat="1"/>
    <row r="30" spans="1:19" s="29" customFormat="1">
      <c r="A30" s="30" t="s">
        <v>66</v>
      </c>
      <c r="I30" s="31" t="s">
        <v>3</v>
      </c>
      <c r="J30" s="30" t="s">
        <v>4</v>
      </c>
      <c r="S30" s="31" t="s">
        <v>67</v>
      </c>
    </row>
    <row r="31" spans="1:19">
      <c r="A31" s="4"/>
      <c r="B31" s="5">
        <v>1995</v>
      </c>
      <c r="C31" s="5">
        <v>1996</v>
      </c>
      <c r="D31" s="5">
        <v>1997</v>
      </c>
      <c r="E31" s="5">
        <v>1998</v>
      </c>
      <c r="F31" s="5">
        <v>1999</v>
      </c>
      <c r="G31" s="5">
        <v>2000</v>
      </c>
      <c r="H31" s="5">
        <v>2001</v>
      </c>
      <c r="I31" s="5">
        <v>2002</v>
      </c>
      <c r="J31" s="5">
        <v>2003</v>
      </c>
      <c r="K31" s="5">
        <v>2004</v>
      </c>
      <c r="L31" s="5">
        <v>2005</v>
      </c>
      <c r="M31" s="5">
        <v>2006</v>
      </c>
      <c r="N31" s="5">
        <v>2007</v>
      </c>
      <c r="O31" s="5">
        <v>2008</v>
      </c>
      <c r="P31" s="5">
        <v>2009</v>
      </c>
      <c r="Q31" s="5">
        <v>2010</v>
      </c>
      <c r="R31" s="5">
        <v>2011</v>
      </c>
      <c r="S31" s="4"/>
    </row>
    <row r="32" spans="1:19" s="6" customFormat="1">
      <c r="A32" s="7" t="s">
        <v>6</v>
      </c>
      <c r="B32" s="13">
        <v>32863.755745813665</v>
      </c>
      <c r="C32" s="13">
        <v>33572.007180110391</v>
      </c>
      <c r="D32" s="13">
        <v>33666.155106166108</v>
      </c>
      <c r="E32" s="13">
        <v>32816.414587649953</v>
      </c>
      <c r="F32" s="13">
        <v>35848.415298541695</v>
      </c>
      <c r="G32" s="13">
        <v>38015.978089755889</v>
      </c>
      <c r="H32" s="13">
        <v>37185.077188403688</v>
      </c>
      <c r="I32" s="13">
        <v>38209.688744059997</v>
      </c>
      <c r="J32" s="13">
        <v>41378.894498220005</v>
      </c>
      <c r="K32" s="13">
        <v>43054.59730581889</v>
      </c>
      <c r="L32" s="13">
        <v>41999.421727721128</v>
      </c>
      <c r="M32" s="13">
        <v>48334.843759747848</v>
      </c>
      <c r="N32" s="13">
        <v>51071.497277817783</v>
      </c>
      <c r="O32" s="13">
        <v>51914.962651922862</v>
      </c>
      <c r="P32" s="13">
        <v>49258.153694427077</v>
      </c>
      <c r="Q32" s="13">
        <v>45158.894306091708</v>
      </c>
      <c r="R32" s="13">
        <v>50460.168065615646</v>
      </c>
      <c r="S32" s="7" t="s">
        <v>7</v>
      </c>
    </row>
    <row r="33" spans="1:19" s="6" customFormat="1">
      <c r="A33" s="8" t="s">
        <v>8</v>
      </c>
      <c r="B33" s="14">
        <v>27114.695743387834</v>
      </c>
      <c r="C33" s="14">
        <v>28179.635420323921</v>
      </c>
      <c r="D33" s="14">
        <v>28633.737529432881</v>
      </c>
      <c r="E33" s="14">
        <v>28290.303374918436</v>
      </c>
      <c r="F33" s="14">
        <v>31458.728539334083</v>
      </c>
      <c r="G33" s="14">
        <v>32868.504871261313</v>
      </c>
      <c r="H33" s="14">
        <v>32720.257471793764</v>
      </c>
      <c r="I33" s="14">
        <v>34278.680633060001</v>
      </c>
      <c r="J33" s="14">
        <v>37650.75000611</v>
      </c>
      <c r="K33" s="14">
        <v>38303.858521738635</v>
      </c>
      <c r="L33" s="14">
        <v>36639.823223981832</v>
      </c>
      <c r="M33" s="14">
        <v>41086.336380071123</v>
      </c>
      <c r="N33" s="14">
        <v>43244.263054591189</v>
      </c>
      <c r="O33" s="14">
        <v>44124.163808485966</v>
      </c>
      <c r="P33" s="14">
        <v>41877.332257125287</v>
      </c>
      <c r="Q33" s="14">
        <v>38213.869180387948</v>
      </c>
      <c r="R33" s="14">
        <v>43066.093455318332</v>
      </c>
      <c r="S33" s="8" t="s">
        <v>9</v>
      </c>
    </row>
    <row r="34" spans="1:19" s="6" customFormat="1">
      <c r="A34" s="9" t="s">
        <v>10</v>
      </c>
      <c r="B34" s="15">
        <v>5891.4267817389</v>
      </c>
      <c r="C34" s="15">
        <v>5434.5176597308036</v>
      </c>
      <c r="D34" s="15">
        <v>4984.301193978883</v>
      </c>
      <c r="E34" s="15">
        <v>4443.9119808924725</v>
      </c>
      <c r="F34" s="15">
        <v>4209.7102290789207</v>
      </c>
      <c r="G34" s="15">
        <v>4955.8819357646944</v>
      </c>
      <c r="H34" s="15">
        <v>4401.4795079192918</v>
      </c>
      <c r="I34" s="15">
        <v>3931.0081109900002</v>
      </c>
      <c r="J34" s="15">
        <v>3728.14449208</v>
      </c>
      <c r="K34" s="15">
        <v>4903.0628542577479</v>
      </c>
      <c r="L34" s="15">
        <v>5751.2990578774434</v>
      </c>
      <c r="M34" s="15">
        <v>8239.490911964298</v>
      </c>
      <c r="N34" s="15">
        <v>8991.9157146405068</v>
      </c>
      <c r="O34" s="15">
        <v>8810.9707043854651</v>
      </c>
      <c r="P34" s="15">
        <v>8332.2038921107724</v>
      </c>
      <c r="Q34" s="15">
        <v>8073.1156365933603</v>
      </c>
      <c r="R34" s="15">
        <v>8098.6155787808775</v>
      </c>
      <c r="S34" s="9" t="s">
        <v>11</v>
      </c>
    </row>
    <row r="35" spans="1:19" s="6" customFormat="1">
      <c r="A35" s="10" t="s">
        <v>12</v>
      </c>
      <c r="B35" s="16">
        <v>154618.28533982221</v>
      </c>
      <c r="C35" s="16">
        <v>167411.24614540039</v>
      </c>
      <c r="D35" s="16">
        <v>161785.20726627496</v>
      </c>
      <c r="E35" s="16">
        <v>148534.54021001238</v>
      </c>
      <c r="F35" s="16">
        <v>171751.09785032284</v>
      </c>
      <c r="G35" s="16">
        <v>171706.04448454146</v>
      </c>
      <c r="H35" s="16">
        <v>178237.87473426174</v>
      </c>
      <c r="I35" s="16">
        <v>196138.16484790001</v>
      </c>
      <c r="J35" s="16">
        <v>206929.17985446</v>
      </c>
      <c r="K35" s="16">
        <v>215081.68266999576</v>
      </c>
      <c r="L35" s="16">
        <v>220514.71691006483</v>
      </c>
      <c r="M35" s="16">
        <v>226548.83066439247</v>
      </c>
      <c r="N35" s="16">
        <v>231884.83220460665</v>
      </c>
      <c r="O35" s="16">
        <v>229580.07373304761</v>
      </c>
      <c r="P35" s="16">
        <v>232919.13916802881</v>
      </c>
      <c r="Q35" s="16">
        <v>243989.74990116007</v>
      </c>
      <c r="R35" s="16">
        <v>245108.59637532933</v>
      </c>
      <c r="S35" s="10" t="s">
        <v>13</v>
      </c>
    </row>
    <row r="36" spans="1:19" s="6" customFormat="1">
      <c r="A36" s="9" t="s">
        <v>14</v>
      </c>
      <c r="B36" s="15">
        <v>7949.8200891675424</v>
      </c>
      <c r="C36" s="15">
        <v>9105.4811020565539</v>
      </c>
      <c r="D36" s="15">
        <v>8177.2931083198182</v>
      </c>
      <c r="E36" s="15">
        <v>5965.5329334942699</v>
      </c>
      <c r="F36" s="15">
        <v>5393.2506508950528</v>
      </c>
      <c r="G36" s="15">
        <v>4105.9742380078787</v>
      </c>
      <c r="H36" s="15">
        <v>4198.803697239191</v>
      </c>
      <c r="I36" s="15">
        <v>3959.0129464299998</v>
      </c>
      <c r="J36" s="15">
        <v>4052.8797076399997</v>
      </c>
      <c r="K36" s="15">
        <v>4595.4424409325366</v>
      </c>
      <c r="L36" s="15">
        <v>5219.4587244865234</v>
      </c>
      <c r="M36" s="15">
        <v>5801.1877249428881</v>
      </c>
      <c r="N36" s="15">
        <v>5792.1650889220145</v>
      </c>
      <c r="O36" s="15">
        <v>5205.614208861135</v>
      </c>
      <c r="P36" s="15">
        <v>4152.1240059192924</v>
      </c>
      <c r="Q36" s="15">
        <v>4878.1115564085612</v>
      </c>
      <c r="R36" s="15">
        <v>5059.6491074152982</v>
      </c>
      <c r="S36" s="9" t="s">
        <v>15</v>
      </c>
    </row>
    <row r="37" spans="1:19" s="6" customFormat="1">
      <c r="A37" s="8" t="s">
        <v>16</v>
      </c>
      <c r="B37" s="14">
        <v>47742.640162346259</v>
      </c>
      <c r="C37" s="14">
        <v>50424.987344718196</v>
      </c>
      <c r="D37" s="14">
        <v>48475.97665986637</v>
      </c>
      <c r="E37" s="14">
        <v>42528.684850448524</v>
      </c>
      <c r="F37" s="14">
        <v>60530.836598930204</v>
      </c>
      <c r="G37" s="14">
        <v>58585.751127508542</v>
      </c>
      <c r="H37" s="14">
        <v>54052.652630244884</v>
      </c>
      <c r="I37" s="14">
        <v>64608.043512179996</v>
      </c>
      <c r="J37" s="14">
        <v>68811.434694320007</v>
      </c>
      <c r="K37" s="14">
        <v>67469.837444142671</v>
      </c>
      <c r="L37" s="14">
        <v>66462.860088095695</v>
      </c>
      <c r="M37" s="14">
        <v>70239.571244166713</v>
      </c>
      <c r="N37" s="14">
        <v>74282.113899094868</v>
      </c>
      <c r="O37" s="14">
        <v>70753.791745729453</v>
      </c>
      <c r="P37" s="14">
        <v>71160.824875151578</v>
      </c>
      <c r="Q37" s="14">
        <v>75459.109657629902</v>
      </c>
      <c r="R37" s="14">
        <v>80947.876983527065</v>
      </c>
      <c r="S37" s="8" t="s">
        <v>17</v>
      </c>
    </row>
    <row r="38" spans="1:19" s="6" customFormat="1">
      <c r="A38" s="9" t="s">
        <v>18</v>
      </c>
      <c r="B38" s="15">
        <v>4934.4239084470191</v>
      </c>
      <c r="C38" s="15">
        <v>4789.2278383900957</v>
      </c>
      <c r="D38" s="15">
        <v>4968.9388664029429</v>
      </c>
      <c r="E38" s="15">
        <v>5092.6331469837905</v>
      </c>
      <c r="F38" s="15">
        <v>5256.3576107380441</v>
      </c>
      <c r="G38" s="15">
        <v>8190.2151562543195</v>
      </c>
      <c r="H38" s="15">
        <v>15708.157826280409</v>
      </c>
      <c r="I38" s="15">
        <v>20783.483256179999</v>
      </c>
      <c r="J38" s="15">
        <v>23905.602606979999</v>
      </c>
      <c r="K38" s="15">
        <v>26645.038391205424</v>
      </c>
      <c r="L38" s="15">
        <v>27445.310111396557</v>
      </c>
      <c r="M38" s="15">
        <v>28822.651443081231</v>
      </c>
      <c r="N38" s="15">
        <v>27748.588421723278</v>
      </c>
      <c r="O38" s="15">
        <v>30762.143531909303</v>
      </c>
      <c r="P38" s="15">
        <v>31194.460761470382</v>
      </c>
      <c r="Q38" s="15">
        <v>33920.711356229614</v>
      </c>
      <c r="R38" s="15">
        <v>29586.077823889274</v>
      </c>
      <c r="S38" s="9" t="s">
        <v>19</v>
      </c>
    </row>
    <row r="39" spans="1:19" s="6" customFormat="1">
      <c r="A39" s="8" t="s">
        <v>20</v>
      </c>
      <c r="B39" s="14">
        <v>12343.404942052732</v>
      </c>
      <c r="C39" s="14">
        <v>15034.377069269302</v>
      </c>
      <c r="D39" s="14">
        <v>11317.912056044554</v>
      </c>
      <c r="E39" s="14">
        <v>7799.2628611253331</v>
      </c>
      <c r="F39" s="14">
        <v>7905.2717108356228</v>
      </c>
      <c r="G39" s="14">
        <v>6921.4801603147826</v>
      </c>
      <c r="H39" s="14">
        <v>7329.1445375178164</v>
      </c>
      <c r="I39" s="14">
        <v>7318.0012611800003</v>
      </c>
      <c r="J39" s="14">
        <v>6889.010306610001</v>
      </c>
      <c r="K39" s="14">
        <v>8383.2661621501393</v>
      </c>
      <c r="L39" s="14">
        <v>8951.850326544034</v>
      </c>
      <c r="M39" s="14">
        <v>7599.8724239815192</v>
      </c>
      <c r="N39" s="14">
        <v>8720.1017177453723</v>
      </c>
      <c r="O39" s="14">
        <v>8962.6236106948727</v>
      </c>
      <c r="P39" s="14">
        <v>9739.4369789389566</v>
      </c>
      <c r="Q39" s="14">
        <v>9974.6864655733843</v>
      </c>
      <c r="R39" s="14">
        <v>8260.3897372942229</v>
      </c>
      <c r="S39" s="8" t="s">
        <v>21</v>
      </c>
    </row>
    <row r="40" spans="1:19" s="6" customFormat="1" ht="60.75">
      <c r="A40" s="9" t="s">
        <v>22</v>
      </c>
      <c r="B40" s="15">
        <v>27338.288605554491</v>
      </c>
      <c r="C40" s="15">
        <v>29597.26580736223</v>
      </c>
      <c r="D40" s="15">
        <v>28645.013830339911</v>
      </c>
      <c r="E40" s="15">
        <v>24544.241092463253</v>
      </c>
      <c r="F40" s="15">
        <v>26893.901274818447</v>
      </c>
      <c r="G40" s="15">
        <v>25616.728343962001</v>
      </c>
      <c r="H40" s="15">
        <v>24875.449602192217</v>
      </c>
      <c r="I40" s="15">
        <v>25607.80676164</v>
      </c>
      <c r="J40" s="15">
        <v>26130.51303971</v>
      </c>
      <c r="K40" s="15">
        <v>26806.936609615561</v>
      </c>
      <c r="L40" s="15">
        <v>25550.829656575279</v>
      </c>
      <c r="M40" s="15">
        <v>26736.955279495392</v>
      </c>
      <c r="N40" s="15">
        <v>27950.186718131867</v>
      </c>
      <c r="O40" s="15">
        <v>27013.04472857431</v>
      </c>
      <c r="P40" s="15">
        <v>27961.592517772879</v>
      </c>
      <c r="Q40" s="15">
        <v>27041.631545595592</v>
      </c>
      <c r="R40" s="15">
        <v>25831.235830614318</v>
      </c>
      <c r="S40" s="9" t="s">
        <v>23</v>
      </c>
    </row>
    <row r="41" spans="1:19" s="6" customFormat="1">
      <c r="A41" s="8" t="s">
        <v>24</v>
      </c>
      <c r="B41" s="14">
        <v>3533.4649390716918</v>
      </c>
      <c r="C41" s="14">
        <v>4050.3904024250278</v>
      </c>
      <c r="D41" s="14">
        <v>3895.4704759756905</v>
      </c>
      <c r="E41" s="14">
        <v>3981.5855900232705</v>
      </c>
      <c r="F41" s="14">
        <v>5037.443072379192</v>
      </c>
      <c r="G41" s="14">
        <v>5456.2813849860813</v>
      </c>
      <c r="H41" s="14">
        <v>5825.0504719621822</v>
      </c>
      <c r="I41" s="14">
        <v>6567.35033148</v>
      </c>
      <c r="J41" s="14">
        <v>6637.5606040600014</v>
      </c>
      <c r="K41" s="14">
        <v>7190.7096846301029</v>
      </c>
      <c r="L41" s="14">
        <v>8153.0134933094705</v>
      </c>
      <c r="M41" s="14">
        <v>8200.312795262098</v>
      </c>
      <c r="N41" s="14">
        <v>7715.5219992182665</v>
      </c>
      <c r="O41" s="14">
        <v>7740.3337208549037</v>
      </c>
      <c r="P41" s="14">
        <v>7642.4714588994175</v>
      </c>
      <c r="Q41" s="14">
        <v>8283.5516089910379</v>
      </c>
      <c r="R41" s="14">
        <v>7979.1904547986096</v>
      </c>
      <c r="S41" s="8" t="s">
        <v>25</v>
      </c>
    </row>
    <row r="42" spans="1:19" s="6" customFormat="1">
      <c r="A42" s="9" t="s">
        <v>26</v>
      </c>
      <c r="B42" s="15">
        <v>10182.893762645375</v>
      </c>
      <c r="C42" s="15">
        <v>10412.111480268799</v>
      </c>
      <c r="D42" s="15">
        <v>10829.685424453432</v>
      </c>
      <c r="E42" s="15">
        <v>9647.3443061664784</v>
      </c>
      <c r="F42" s="15">
        <v>10186.032844627305</v>
      </c>
      <c r="G42" s="15">
        <v>10485.064683129851</v>
      </c>
      <c r="H42" s="15">
        <v>11191.969847326634</v>
      </c>
      <c r="I42" s="15">
        <v>11195.02041741</v>
      </c>
      <c r="J42" s="15">
        <v>12171.66046268</v>
      </c>
      <c r="K42" s="15">
        <v>13376.731517792961</v>
      </c>
      <c r="L42" s="15">
        <v>14442.899915777776</v>
      </c>
      <c r="M42" s="15">
        <v>15568.953110643914</v>
      </c>
      <c r="N42" s="15">
        <v>15328.588440181606</v>
      </c>
      <c r="O42" s="15">
        <v>16052.497097919404</v>
      </c>
      <c r="P42" s="15">
        <v>15877.726537956189</v>
      </c>
      <c r="Q42" s="15">
        <v>16595.076336888374</v>
      </c>
      <c r="R42" s="15">
        <v>16301.654115337205</v>
      </c>
      <c r="S42" s="9" t="s">
        <v>27</v>
      </c>
    </row>
    <row r="43" spans="1:19" s="6" customFormat="1">
      <c r="A43" s="8" t="s">
        <v>28</v>
      </c>
      <c r="B43" s="14">
        <v>10725.19083773292</v>
      </c>
      <c r="C43" s="14">
        <v>11952.745150657845</v>
      </c>
      <c r="D43" s="14">
        <v>10565.342752975423</v>
      </c>
      <c r="E43" s="14">
        <v>9204.8247830930341</v>
      </c>
      <c r="F43" s="14">
        <v>6465.1691187430679</v>
      </c>
      <c r="G43" s="14">
        <v>6385.7673378935624</v>
      </c>
      <c r="H43" s="14">
        <v>6570.7076280014417</v>
      </c>
      <c r="I43" s="14">
        <v>7033.3272411899998</v>
      </c>
      <c r="J43" s="14">
        <v>7053.6039414800007</v>
      </c>
      <c r="K43" s="14">
        <v>7561.4815683214838</v>
      </c>
      <c r="L43" s="14">
        <v>7942.5896236827084</v>
      </c>
      <c r="M43" s="14">
        <v>8454.1859221915583</v>
      </c>
      <c r="N43" s="14">
        <v>8889.831577067298</v>
      </c>
      <c r="O43" s="14">
        <v>8724.761560887513</v>
      </c>
      <c r="P43" s="14">
        <v>9540.7814382274082</v>
      </c>
      <c r="Q43" s="14">
        <v>9713.8175717954255</v>
      </c>
      <c r="R43" s="14">
        <v>10009.596174576896</v>
      </c>
      <c r="S43" s="8" t="s">
        <v>29</v>
      </c>
    </row>
    <row r="44" spans="1:19" s="6" customFormat="1" ht="40.5">
      <c r="A44" s="9" t="s">
        <v>30</v>
      </c>
      <c r="B44" s="15">
        <v>6348.0941345461679</v>
      </c>
      <c r="C44" s="15">
        <v>7245.9252357407859</v>
      </c>
      <c r="D44" s="15">
        <v>8295.2357374966923</v>
      </c>
      <c r="E44" s="15">
        <v>9706.8655299801121</v>
      </c>
      <c r="F44" s="15">
        <v>11798.331052640271</v>
      </c>
      <c r="G44" s="15">
        <v>12072.628164703392</v>
      </c>
      <c r="H44" s="15">
        <v>11737.19668804701</v>
      </c>
      <c r="I44" s="15">
        <v>13098.456484140001</v>
      </c>
      <c r="J44" s="15">
        <v>14155.47023028</v>
      </c>
      <c r="K44" s="15">
        <v>14938.230839567519</v>
      </c>
      <c r="L44" s="15">
        <v>15549.88670401641</v>
      </c>
      <c r="M44" s="15">
        <v>17059.587967959633</v>
      </c>
      <c r="N44" s="15">
        <v>16238.575510554405</v>
      </c>
      <c r="O44" s="15">
        <v>16545.062662273762</v>
      </c>
      <c r="P44" s="15">
        <v>16444.409499825586</v>
      </c>
      <c r="Q44" s="15">
        <v>17112.017809751691</v>
      </c>
      <c r="R44" s="15">
        <v>17320.213583198762</v>
      </c>
      <c r="S44" s="9" t="s">
        <v>31</v>
      </c>
    </row>
    <row r="45" spans="1:19" s="6" customFormat="1" ht="40.5">
      <c r="A45" s="8" t="s">
        <v>32</v>
      </c>
      <c r="B45" s="14">
        <v>12816.60070060426</v>
      </c>
      <c r="C45" s="14">
        <v>13559.147282464035</v>
      </c>
      <c r="D45" s="14">
        <v>14311.866636910827</v>
      </c>
      <c r="E45" s="14">
        <v>15717.87680484872</v>
      </c>
      <c r="F45" s="14">
        <v>15628.167117913172</v>
      </c>
      <c r="G45" s="14">
        <v>16998.929495114699</v>
      </c>
      <c r="H45" s="14">
        <v>17651.990206041111</v>
      </c>
      <c r="I45" s="14">
        <v>18073.013324799998</v>
      </c>
      <c r="J45" s="14">
        <v>18689.584371879999</v>
      </c>
      <c r="K45" s="14">
        <v>18661.975793465903</v>
      </c>
      <c r="L45" s="14">
        <v>19715.711570702024</v>
      </c>
      <c r="M45" s="14">
        <v>17439.641803309507</v>
      </c>
      <c r="N45" s="14">
        <v>16986.039713674694</v>
      </c>
      <c r="O45" s="14">
        <v>16108.70795318688</v>
      </c>
      <c r="P45" s="14">
        <v>16517.402548879218</v>
      </c>
      <c r="Q45" s="14">
        <v>18555.032679447802</v>
      </c>
      <c r="R45" s="14">
        <v>19280.240930394822</v>
      </c>
      <c r="S45" s="8" t="s">
        <v>33</v>
      </c>
    </row>
    <row r="46" spans="1:19" s="6" customFormat="1">
      <c r="A46" s="9" t="s">
        <v>34</v>
      </c>
      <c r="B46" s="15">
        <v>8058.5109880612517</v>
      </c>
      <c r="C46" s="15">
        <v>8407.8798498382166</v>
      </c>
      <c r="D46" s="15">
        <v>8714.2997310640694</v>
      </c>
      <c r="E46" s="15">
        <v>10145.918829878519</v>
      </c>
      <c r="F46" s="15">
        <v>10735.281382706011</v>
      </c>
      <c r="G46" s="15">
        <v>10696.774644003226</v>
      </c>
      <c r="H46" s="15">
        <v>12277.479669067188</v>
      </c>
      <c r="I46" s="15">
        <v>10582.005651130001</v>
      </c>
      <c r="J46" s="15">
        <v>10891.42262302</v>
      </c>
      <c r="K46" s="15">
        <v>11167.575977874922</v>
      </c>
      <c r="L46" s="15">
        <v>12315.525174048569</v>
      </c>
      <c r="M46" s="15">
        <v>12473.147540732216</v>
      </c>
      <c r="N46" s="15">
        <v>13262.932689031561</v>
      </c>
      <c r="O46" s="15">
        <v>13226.249453660132</v>
      </c>
      <c r="P46" s="15">
        <v>13476.924936355204</v>
      </c>
      <c r="Q46" s="15">
        <v>13925.124321998188</v>
      </c>
      <c r="R46" s="15">
        <v>14764.679849736041</v>
      </c>
      <c r="S46" s="9" t="s">
        <v>35</v>
      </c>
    </row>
    <row r="47" spans="1:19" s="6" customFormat="1">
      <c r="A47" s="8" t="s">
        <v>36</v>
      </c>
      <c r="B47" s="14">
        <v>2812.7808464452837</v>
      </c>
      <c r="C47" s="14">
        <v>3494.9225149961617</v>
      </c>
      <c r="D47" s="14">
        <v>3617.7957150635852</v>
      </c>
      <c r="E47" s="14">
        <v>3910.1493114350164</v>
      </c>
      <c r="F47" s="14">
        <v>4321.5004394118987</v>
      </c>
      <c r="G47" s="14">
        <v>4344.825937853615</v>
      </c>
      <c r="H47" s="14">
        <v>4582.5212774358688</v>
      </c>
      <c r="I47" s="14">
        <v>4844.1758282700002</v>
      </c>
      <c r="J47" s="14">
        <v>4914.7523844999996</v>
      </c>
      <c r="K47" s="14">
        <v>5295.2564173762339</v>
      </c>
      <c r="L47" s="14">
        <v>5617.5108789152218</v>
      </c>
      <c r="M47" s="14">
        <v>5760.0793089964673</v>
      </c>
      <c r="N47" s="14">
        <v>5994.6041851977898</v>
      </c>
      <c r="O47" s="14">
        <v>6100.70613869723</v>
      </c>
      <c r="P47" s="14">
        <v>6356.2224925464843</v>
      </c>
      <c r="Q47" s="14">
        <v>5783.3795456014832</v>
      </c>
      <c r="R47" s="14">
        <v>6082.4664678963163</v>
      </c>
      <c r="S47" s="8" t="s">
        <v>37</v>
      </c>
    </row>
    <row r="48" spans="1:19" s="6" customFormat="1" ht="40.5">
      <c r="A48" s="9" t="s">
        <v>38</v>
      </c>
      <c r="B48" s="15">
        <v>2487.2531152335218</v>
      </c>
      <c r="C48" s="15">
        <v>2296.1661810170563</v>
      </c>
      <c r="D48" s="15">
        <v>2342.6602638485133</v>
      </c>
      <c r="E48" s="15">
        <v>2091.8816792335792</v>
      </c>
      <c r="F48" s="15">
        <v>2176.6767707417443</v>
      </c>
      <c r="G48" s="15">
        <v>2234.1247983241751</v>
      </c>
      <c r="H48" s="15">
        <v>2361.5990041288578</v>
      </c>
      <c r="I48" s="15">
        <v>2285.50985816</v>
      </c>
      <c r="J48" s="15">
        <v>2440.9477664700003</v>
      </c>
      <c r="K48" s="15">
        <v>2778.4080029547144</v>
      </c>
      <c r="L48" s="15">
        <v>2838.5537639413888</v>
      </c>
      <c r="M48" s="15">
        <v>2644.7918323833733</v>
      </c>
      <c r="N48" s="15">
        <v>2384.6827432431082</v>
      </c>
      <c r="O48" s="15">
        <v>2489.0595790829921</v>
      </c>
      <c r="P48" s="15">
        <v>2524.685673055234</v>
      </c>
      <c r="Q48" s="15">
        <v>2522.9758546305125</v>
      </c>
      <c r="R48" s="15">
        <v>2742.4650679215911</v>
      </c>
      <c r="S48" s="9" t="s">
        <v>39</v>
      </c>
    </row>
    <row r="49" spans="1:19" s="6" customFormat="1">
      <c r="A49" s="8" t="s">
        <v>40</v>
      </c>
      <c r="B49" s="14">
        <v>204.5437735589791</v>
      </c>
      <c r="C49" s="14">
        <v>200.40446749912655</v>
      </c>
      <c r="D49" s="14">
        <v>209.84237155844534</v>
      </c>
      <c r="E49" s="14">
        <v>206.95154548969927</v>
      </c>
      <c r="F49" s="14">
        <v>198.99161680267861</v>
      </c>
      <c r="G49" s="14">
        <v>198.98381575799397</v>
      </c>
      <c r="H49" s="14">
        <v>249.36344959332831</v>
      </c>
      <c r="I49" s="14">
        <v>182.95797332000001</v>
      </c>
      <c r="J49" s="14">
        <v>184.73711444000003</v>
      </c>
      <c r="K49" s="14">
        <v>215.46162294893679</v>
      </c>
      <c r="L49" s="14">
        <v>273.53852020535118</v>
      </c>
      <c r="M49" s="14">
        <v>281.57297847835702</v>
      </c>
      <c r="N49" s="14">
        <v>370.08397970211013</v>
      </c>
      <c r="O49" s="14">
        <v>306.25283255637777</v>
      </c>
      <c r="P49" s="14">
        <v>338.6675866344184</v>
      </c>
      <c r="Q49" s="14">
        <v>345.23882447654529</v>
      </c>
      <c r="R49" s="14">
        <v>395.66721157574722</v>
      </c>
      <c r="S49" s="8" t="s">
        <v>41</v>
      </c>
    </row>
    <row r="50" spans="1:19" s="6" customFormat="1">
      <c r="A50" s="21" t="s">
        <v>50</v>
      </c>
      <c r="B50" s="22">
        <f t="shared" ref="B50:R50" si="2">SUM(B32:B49)-B32-B35</f>
        <v>190484.03333059428</v>
      </c>
      <c r="C50" s="22">
        <f t="shared" si="2"/>
        <v>204185.18480675813</v>
      </c>
      <c r="D50" s="22">
        <f t="shared" si="2"/>
        <v>197985.37235373195</v>
      </c>
      <c r="E50" s="22">
        <f t="shared" si="2"/>
        <v>183277.96862047454</v>
      </c>
      <c r="F50" s="22">
        <f t="shared" si="2"/>
        <v>208195.65003059572</v>
      </c>
      <c r="G50" s="22">
        <f t="shared" si="2"/>
        <v>210117.9160948401</v>
      </c>
      <c r="H50" s="22">
        <f t="shared" si="2"/>
        <v>215733.82351479118</v>
      </c>
      <c r="I50" s="22">
        <f t="shared" si="2"/>
        <v>234347.85359155995</v>
      </c>
      <c r="J50" s="22">
        <f t="shared" si="2"/>
        <v>248308.0743522601</v>
      </c>
      <c r="K50" s="22">
        <f t="shared" si="2"/>
        <v>258293.27384897554</v>
      </c>
      <c r="L50" s="22">
        <f t="shared" si="2"/>
        <v>262870.66083355632</v>
      </c>
      <c r="M50" s="22">
        <f t="shared" si="2"/>
        <v>276408.33866766014</v>
      </c>
      <c r="N50" s="22">
        <f t="shared" si="2"/>
        <v>283900.19545271993</v>
      </c>
      <c r="O50" s="22">
        <f t="shared" si="2"/>
        <v>282925.98333775974</v>
      </c>
      <c r="P50" s="22">
        <f t="shared" si="2"/>
        <v>283137.26746086834</v>
      </c>
      <c r="Q50" s="22">
        <f t="shared" si="2"/>
        <v>290397.4499519993</v>
      </c>
      <c r="R50" s="22">
        <f t="shared" si="2"/>
        <v>295726.11237227544</v>
      </c>
      <c r="S50" s="21" t="s">
        <v>55</v>
      </c>
    </row>
    <row r="51" spans="1:19" s="6" customFormat="1">
      <c r="A51" s="24" t="s">
        <v>51</v>
      </c>
      <c r="B51" s="16">
        <f t="shared" ref="B51:R51" si="3">(SUM(B32:B49)-B32-B35)-B53</f>
        <v>3189.6865657693997</v>
      </c>
      <c r="C51" s="16">
        <f t="shared" si="3"/>
        <v>3484.2310502089385</v>
      </c>
      <c r="D51" s="16">
        <f t="shared" si="3"/>
        <v>2720.0876445342728</v>
      </c>
      <c r="E51" s="16">
        <f t="shared" si="3"/>
        <v>2025.058700587193</v>
      </c>
      <c r="F51" s="16">
        <f t="shared" si="3"/>
        <v>966.14885449234862</v>
      </c>
      <c r="G51" s="16">
        <f t="shared" si="3"/>
        <v>762.70739526700345</v>
      </c>
      <c r="H51" s="16">
        <f t="shared" si="3"/>
        <v>438.40028028798406</v>
      </c>
      <c r="I51" s="16">
        <f t="shared" si="3"/>
        <v>5.7499564718455076E-6</v>
      </c>
      <c r="J51" s="16">
        <f t="shared" si="3"/>
        <v>5.8700970839709044E-6</v>
      </c>
      <c r="K51" s="16">
        <f t="shared" si="3"/>
        <v>154.52364007889992</v>
      </c>
      <c r="L51" s="16">
        <f t="shared" si="3"/>
        <v>524.1930392543436</v>
      </c>
      <c r="M51" s="16">
        <f t="shared" si="3"/>
        <v>1213.5303817873937</v>
      </c>
      <c r="N51" s="16">
        <f t="shared" si="3"/>
        <v>474.40241341007641</v>
      </c>
      <c r="O51" s="16">
        <f t="shared" si="3"/>
        <v>757.38043693074724</v>
      </c>
      <c r="P51" s="16">
        <f t="shared" si="3"/>
        <v>959.32934462296544</v>
      </c>
      <c r="Q51" s="16">
        <f t="shared" si="3"/>
        <v>2713.641712149838</v>
      </c>
      <c r="R51" s="16">
        <f t="shared" si="3"/>
        <v>398.69623624533415</v>
      </c>
      <c r="S51" s="24" t="s">
        <v>56</v>
      </c>
    </row>
    <row r="52" spans="1:19" s="6" customFormat="1">
      <c r="A52" s="25" t="s">
        <v>52</v>
      </c>
      <c r="B52" s="26">
        <f t="shared" ref="B52:R52" si="4">100*((SUM(B32:B49)-B32-B35)-B53)/B53</f>
        <v>1.7030340855800161</v>
      </c>
      <c r="C52" s="26">
        <f t="shared" si="4"/>
        <v>1.7360311373683457</v>
      </c>
      <c r="D52" s="26">
        <f t="shared" si="4"/>
        <v>1.3930216262379727</v>
      </c>
      <c r="E52" s="26">
        <f t="shared" si="4"/>
        <v>1.1172558286000795</v>
      </c>
      <c r="F52" s="26">
        <f t="shared" si="4"/>
        <v>0.46622167645489654</v>
      </c>
      <c r="G52" s="26">
        <f t="shared" si="4"/>
        <v>0.36431259580529307</v>
      </c>
      <c r="H52" s="26">
        <f t="shared" si="4"/>
        <v>0.20362731065140735</v>
      </c>
      <c r="I52" s="26">
        <f t="shared" si="4"/>
        <v>2.4535989486842364E-9</v>
      </c>
      <c r="J52" s="26">
        <f t="shared" si="4"/>
        <v>2.3640379393310077E-9</v>
      </c>
      <c r="K52" s="26">
        <f t="shared" si="4"/>
        <v>5.9860691180170719E-2</v>
      </c>
      <c r="L52" s="26">
        <f t="shared" si="4"/>
        <v>0.19980945185255847</v>
      </c>
      <c r="M52" s="26">
        <f t="shared" si="4"/>
        <v>0.44097139380870032</v>
      </c>
      <c r="N52" s="26">
        <f t="shared" si="4"/>
        <v>0.16738152456868277</v>
      </c>
      <c r="O52" s="26">
        <f t="shared" si="4"/>
        <v>0.26841414287220899</v>
      </c>
      <c r="P52" s="26">
        <f t="shared" si="4"/>
        <v>0.33997319245693913</v>
      </c>
      <c r="Q52" s="26">
        <f t="shared" si="4"/>
        <v>0.94327231301366965</v>
      </c>
      <c r="R52" s="26">
        <f t="shared" si="4"/>
        <v>0.13500143043329629</v>
      </c>
      <c r="S52" s="25" t="s">
        <v>57</v>
      </c>
    </row>
    <row r="53" spans="1:19" s="6" customFormat="1">
      <c r="A53" s="21" t="s">
        <v>53</v>
      </c>
      <c r="B53" s="22">
        <v>187294.34676482488</v>
      </c>
      <c r="C53" s="22">
        <v>200700.95375654919</v>
      </c>
      <c r="D53" s="22">
        <v>195265.28470919767</v>
      </c>
      <c r="E53" s="22">
        <v>181252.90991988734</v>
      </c>
      <c r="F53" s="22">
        <v>207229.50117610337</v>
      </c>
      <c r="G53" s="22">
        <v>209355.20869957309</v>
      </c>
      <c r="H53" s="22">
        <v>215295.42323450319</v>
      </c>
      <c r="I53" s="22">
        <v>234347.85358580999</v>
      </c>
      <c r="J53" s="22">
        <v>248308.07434639</v>
      </c>
      <c r="K53" s="22">
        <v>258138.75020889664</v>
      </c>
      <c r="L53" s="22">
        <v>262346.46779430198</v>
      </c>
      <c r="M53" s="22">
        <v>275194.80828587274</v>
      </c>
      <c r="N53" s="22">
        <v>283425.79303930985</v>
      </c>
      <c r="O53" s="22">
        <v>282168.60290082899</v>
      </c>
      <c r="P53" s="22">
        <v>282177.93811624538</v>
      </c>
      <c r="Q53" s="22">
        <v>287683.80823984946</v>
      </c>
      <c r="R53" s="22">
        <v>295327.41613603011</v>
      </c>
      <c r="S53" s="21" t="s">
        <v>58</v>
      </c>
    </row>
    <row r="54" spans="1:19" s="29" customFormat="1">
      <c r="A54" s="23" t="s">
        <v>54</v>
      </c>
      <c r="B54" s="23"/>
      <c r="C54" s="23"/>
      <c r="D54" s="23"/>
      <c r="E54" s="23"/>
      <c r="F54" s="23"/>
      <c r="G54" s="23"/>
      <c r="H54" s="23"/>
      <c r="I54" s="23"/>
      <c r="J54" s="23"/>
      <c r="K54" s="23" t="s">
        <v>59</v>
      </c>
      <c r="L54" s="23"/>
      <c r="M54" s="23"/>
      <c r="N54" s="23"/>
      <c r="O54" s="23"/>
      <c r="P54" s="23"/>
      <c r="Q54" s="23"/>
      <c r="R54" s="23"/>
      <c r="S54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54"/>
  <sheetViews>
    <sheetView zoomScale="50" zoomScaleNormal="50" workbookViewId="0">
      <selection activeCell="B5" sqref="B5"/>
    </sheetView>
  </sheetViews>
  <sheetFormatPr defaultColWidth="9" defaultRowHeight="20.25"/>
  <cols>
    <col min="1" max="1" width="58.5703125" style="2" customWidth="1"/>
    <col min="2" max="18" width="15.7109375" style="2" customWidth="1"/>
    <col min="19" max="19" width="58.5703125" style="2" customWidth="1"/>
    <col min="20" max="16384" width="9" style="2"/>
  </cols>
  <sheetData>
    <row r="1" spans="1:19" s="29" customFormat="1">
      <c r="A1" s="30" t="s">
        <v>0</v>
      </c>
      <c r="S1" s="31" t="s">
        <v>1</v>
      </c>
    </row>
    <row r="2" spans="1:19" s="29" customFormat="1"/>
    <row r="3" spans="1:19" s="29" customFormat="1">
      <c r="A3" s="30" t="s">
        <v>68</v>
      </c>
      <c r="I3" s="31" t="s">
        <v>3</v>
      </c>
      <c r="J3" s="30" t="s">
        <v>4</v>
      </c>
      <c r="S3" s="31" t="s">
        <v>69</v>
      </c>
    </row>
    <row r="4" spans="1:19">
      <c r="A4" s="4"/>
      <c r="B4" s="5">
        <v>1995</v>
      </c>
      <c r="C4" s="5">
        <v>1996</v>
      </c>
      <c r="D4" s="5">
        <v>1997</v>
      </c>
      <c r="E4" s="5">
        <v>1998</v>
      </c>
      <c r="F4" s="5">
        <v>1999</v>
      </c>
      <c r="G4" s="5">
        <v>2000</v>
      </c>
      <c r="H4" s="5">
        <v>2001</v>
      </c>
      <c r="I4" s="5">
        <v>2002</v>
      </c>
      <c r="J4" s="5">
        <v>2003</v>
      </c>
      <c r="K4" s="5">
        <v>2004</v>
      </c>
      <c r="L4" s="5">
        <v>2005</v>
      </c>
      <c r="M4" s="5">
        <v>2006</v>
      </c>
      <c r="N4" s="5">
        <v>2007</v>
      </c>
      <c r="O4" s="5">
        <v>2008</v>
      </c>
      <c r="P4" s="5">
        <v>2009</v>
      </c>
      <c r="Q4" s="5">
        <v>2010</v>
      </c>
      <c r="R4" s="5">
        <v>2011</v>
      </c>
      <c r="S4" s="4"/>
    </row>
    <row r="5" spans="1:19" s="6" customFormat="1">
      <c r="A5" s="27" t="s">
        <v>6</v>
      </c>
      <c r="B5" s="28">
        <v>17596.354195309999</v>
      </c>
      <c r="C5" s="28">
        <v>21110.829147349999</v>
      </c>
      <c r="D5" s="28">
        <v>22431.121299670001</v>
      </c>
      <c r="E5" s="28">
        <v>25215.621404320002</v>
      </c>
      <c r="F5" s="28">
        <v>20296.09732886</v>
      </c>
      <c r="G5" s="28">
        <v>20811.76040481</v>
      </c>
      <c r="H5" s="28">
        <v>23368.462597869999</v>
      </c>
      <c r="I5" s="28">
        <v>23889.45415596</v>
      </c>
      <c r="J5" s="28">
        <v>26036.16503308</v>
      </c>
      <c r="K5" s="28">
        <v>29445.41666725</v>
      </c>
      <c r="L5" s="28">
        <v>31024.53699601</v>
      </c>
      <c r="M5" s="28">
        <v>32380.014026339999</v>
      </c>
      <c r="N5" s="28">
        <v>36707.485792339998</v>
      </c>
      <c r="O5" s="28">
        <v>54079.290622799999</v>
      </c>
      <c r="P5" s="28">
        <v>50308.483780160001</v>
      </c>
      <c r="Q5" s="28">
        <v>46006.357246120002</v>
      </c>
      <c r="R5" s="28">
        <v>46959.009396009998</v>
      </c>
      <c r="S5" s="27" t="s">
        <v>7</v>
      </c>
    </row>
    <row r="6" spans="1:19" s="6" customFormat="1">
      <c r="A6" s="8" t="s">
        <v>8</v>
      </c>
      <c r="B6" s="14">
        <v>17044.948201259998</v>
      </c>
      <c r="C6" s="14">
        <v>20563.204293840001</v>
      </c>
      <c r="D6" s="14">
        <v>21775.65283829</v>
      </c>
      <c r="E6" s="14">
        <v>24372.68554654</v>
      </c>
      <c r="F6" s="14">
        <v>19419.195742979999</v>
      </c>
      <c r="G6" s="14">
        <v>19847.19532422</v>
      </c>
      <c r="H6" s="14">
        <v>22365.414985920001</v>
      </c>
      <c r="I6" s="14">
        <v>22956.502138010001</v>
      </c>
      <c r="J6" s="14">
        <v>25163.851903769999</v>
      </c>
      <c r="K6" s="14">
        <v>28569.497755019998</v>
      </c>
      <c r="L6" s="14">
        <v>30029.384475139999</v>
      </c>
      <c r="M6" s="14">
        <v>31348.866819819999</v>
      </c>
      <c r="N6" s="14">
        <v>35587.341689970002</v>
      </c>
      <c r="O6" s="14">
        <v>53203.295096659996</v>
      </c>
      <c r="P6" s="14">
        <v>49184.698666650002</v>
      </c>
      <c r="Q6" s="14">
        <v>44917.06363312</v>
      </c>
      <c r="R6" s="14">
        <v>45834.420501430002</v>
      </c>
      <c r="S6" s="8" t="s">
        <v>9</v>
      </c>
    </row>
    <row r="7" spans="1:19" s="6" customFormat="1">
      <c r="A7" s="9" t="s">
        <v>10</v>
      </c>
      <c r="B7" s="15">
        <v>551.40599326999995</v>
      </c>
      <c r="C7" s="15">
        <v>547.62485277999997</v>
      </c>
      <c r="D7" s="15">
        <v>655.46846057000005</v>
      </c>
      <c r="E7" s="15">
        <v>842.93585703999997</v>
      </c>
      <c r="F7" s="15">
        <v>876.90158512999994</v>
      </c>
      <c r="G7" s="15">
        <v>964.56507988999999</v>
      </c>
      <c r="H7" s="15">
        <v>1003.04761125</v>
      </c>
      <c r="I7" s="15">
        <v>932.95201723000002</v>
      </c>
      <c r="J7" s="15">
        <v>872.31312860000003</v>
      </c>
      <c r="K7" s="15">
        <v>875.91891148000002</v>
      </c>
      <c r="L7" s="15">
        <v>995.15252015999999</v>
      </c>
      <c r="M7" s="15">
        <v>1031.14720573</v>
      </c>
      <c r="N7" s="15">
        <v>1120.1441016399999</v>
      </c>
      <c r="O7" s="15">
        <v>875.99552542000004</v>
      </c>
      <c r="P7" s="15">
        <v>1123.7851127599999</v>
      </c>
      <c r="Q7" s="15">
        <v>1089.2936123300001</v>
      </c>
      <c r="R7" s="15">
        <v>1124.5888938799999</v>
      </c>
      <c r="S7" s="9" t="s">
        <v>11</v>
      </c>
    </row>
    <row r="8" spans="1:19" s="6" customFormat="1">
      <c r="A8" s="10" t="s">
        <v>12</v>
      </c>
      <c r="B8" s="16">
        <v>196484.86918919999</v>
      </c>
      <c r="C8" s="16">
        <v>233337.85029643</v>
      </c>
      <c r="D8" s="16">
        <v>236577.90224179</v>
      </c>
      <c r="E8" s="16">
        <v>243491.72802288001</v>
      </c>
      <c r="F8" s="16">
        <v>258918.01635876001</v>
      </c>
      <c r="G8" s="16">
        <v>290427.33818193001</v>
      </c>
      <c r="H8" s="16">
        <v>292286.34118842002</v>
      </c>
      <c r="I8" s="16">
        <v>327722.25152216002</v>
      </c>
      <c r="J8" s="16">
        <v>364215.94726956001</v>
      </c>
      <c r="K8" s="16">
        <v>396650.21437866997</v>
      </c>
      <c r="L8" s="16">
        <v>429519.87196333997</v>
      </c>
      <c r="M8" s="16">
        <v>454856.30830525002</v>
      </c>
      <c r="N8" s="16">
        <v>493188.88881882001</v>
      </c>
      <c r="O8" s="16">
        <v>576622.00571748998</v>
      </c>
      <c r="P8" s="16">
        <v>556858.77233340999</v>
      </c>
      <c r="Q8" s="16">
        <v>616059.45441198</v>
      </c>
      <c r="R8" s="16">
        <v>576006.93310794001</v>
      </c>
      <c r="S8" s="10" t="s">
        <v>13</v>
      </c>
    </row>
    <row r="9" spans="1:19" s="6" customFormat="1">
      <c r="A9" s="9" t="s">
        <v>14</v>
      </c>
      <c r="B9" s="15">
        <v>8700.5077413700001</v>
      </c>
      <c r="C9" s="15">
        <v>9492.7935581700003</v>
      </c>
      <c r="D9" s="15">
        <v>8686.6247356599997</v>
      </c>
      <c r="E9" s="15">
        <v>6397.9118681199998</v>
      </c>
      <c r="F9" s="15">
        <v>6277.0385289899996</v>
      </c>
      <c r="G9" s="15">
        <v>5784.8263812699997</v>
      </c>
      <c r="H9" s="15">
        <v>6369.5225418800001</v>
      </c>
      <c r="I9" s="15">
        <v>7220.6183456799999</v>
      </c>
      <c r="J9" s="15">
        <v>6888.8080155600001</v>
      </c>
      <c r="K9" s="15">
        <v>8286.4953468599997</v>
      </c>
      <c r="L9" s="15">
        <v>8779.5684380099992</v>
      </c>
      <c r="M9" s="15">
        <v>8535.12356826</v>
      </c>
      <c r="N9" s="15">
        <v>8618.2780246599996</v>
      </c>
      <c r="O9" s="15">
        <v>8915.8054649700007</v>
      </c>
      <c r="P9" s="15">
        <v>9714.56486339</v>
      </c>
      <c r="Q9" s="15">
        <v>10151.67308968</v>
      </c>
      <c r="R9" s="15">
        <v>9748.9328029099997</v>
      </c>
      <c r="S9" s="9" t="s">
        <v>15</v>
      </c>
    </row>
    <row r="10" spans="1:19" s="6" customFormat="1">
      <c r="A10" s="8" t="s">
        <v>16</v>
      </c>
      <c r="B10" s="14">
        <v>94626.204239059996</v>
      </c>
      <c r="C10" s="14">
        <v>110655.093878</v>
      </c>
      <c r="D10" s="14">
        <v>113633.88568232</v>
      </c>
      <c r="E10" s="14">
        <v>120879.30333209</v>
      </c>
      <c r="F10" s="14">
        <v>136996.00441051999</v>
      </c>
      <c r="G10" s="14">
        <v>158228.70231103001</v>
      </c>
      <c r="H10" s="14">
        <v>157150.19517471999</v>
      </c>
      <c r="I10" s="14">
        <v>182827.75762801</v>
      </c>
      <c r="J10" s="14">
        <v>215779.96013006</v>
      </c>
      <c r="K10" s="14">
        <v>233010.74629221001</v>
      </c>
      <c r="L10" s="14">
        <v>254165.58128206999</v>
      </c>
      <c r="M10" s="14">
        <v>273704.62323834002</v>
      </c>
      <c r="N10" s="14">
        <v>296487.65843571001</v>
      </c>
      <c r="O10" s="14">
        <v>362741.34630058001</v>
      </c>
      <c r="P10" s="14">
        <v>338990.74014069</v>
      </c>
      <c r="Q10" s="14">
        <v>386886.24768918997</v>
      </c>
      <c r="R10" s="14">
        <v>349967.0233606</v>
      </c>
      <c r="S10" s="8" t="s">
        <v>17</v>
      </c>
    </row>
    <row r="11" spans="1:19" s="6" customFormat="1">
      <c r="A11" s="9" t="s">
        <v>18</v>
      </c>
      <c r="B11" s="15">
        <v>8803.51583097</v>
      </c>
      <c r="C11" s="15">
        <v>9645.1952205699999</v>
      </c>
      <c r="D11" s="15">
        <v>10960.553441759999</v>
      </c>
      <c r="E11" s="15">
        <v>11814.81653545</v>
      </c>
      <c r="F11" s="15">
        <v>10518.79562694</v>
      </c>
      <c r="G11" s="15">
        <v>10878.33395948</v>
      </c>
      <c r="H11" s="15">
        <v>10840.37673391</v>
      </c>
      <c r="I11" s="15">
        <v>11442.15590756</v>
      </c>
      <c r="J11" s="15">
        <v>12595.058470989999</v>
      </c>
      <c r="K11" s="15">
        <v>14073.00728209</v>
      </c>
      <c r="L11" s="15">
        <v>14442.03749053</v>
      </c>
      <c r="M11" s="15">
        <v>15325.91652918</v>
      </c>
      <c r="N11" s="15">
        <v>18007.432461140001</v>
      </c>
      <c r="O11" s="15">
        <v>22510.09432606</v>
      </c>
      <c r="P11" s="15">
        <v>25343.820663710001</v>
      </c>
      <c r="Q11" s="15">
        <v>26427.520445490001</v>
      </c>
      <c r="R11" s="15">
        <v>24211.676713109999</v>
      </c>
      <c r="S11" s="9" t="s">
        <v>19</v>
      </c>
    </row>
    <row r="12" spans="1:19" s="6" customFormat="1">
      <c r="A12" s="8" t="s">
        <v>20</v>
      </c>
      <c r="B12" s="14">
        <v>9462.7881568600005</v>
      </c>
      <c r="C12" s="14">
        <v>18476.288865359998</v>
      </c>
      <c r="D12" s="14">
        <v>11919.895805579999</v>
      </c>
      <c r="E12" s="14">
        <v>7746.5921575800003</v>
      </c>
      <c r="F12" s="14">
        <v>6838.4632894699998</v>
      </c>
      <c r="G12" s="14">
        <v>6757.3342746099997</v>
      </c>
      <c r="H12" s="14">
        <v>6988.2998314799997</v>
      </c>
      <c r="I12" s="14">
        <v>7657.0619437699997</v>
      </c>
      <c r="J12" s="14">
        <v>7064.6828609300001</v>
      </c>
      <c r="K12" s="14">
        <v>7515.1215260199997</v>
      </c>
      <c r="L12" s="14">
        <v>8902.5340035400004</v>
      </c>
      <c r="M12" s="14">
        <v>8394.2542949199997</v>
      </c>
      <c r="N12" s="14">
        <v>9621.5151145700002</v>
      </c>
      <c r="O12" s="14">
        <v>8433.4828447100008</v>
      </c>
      <c r="P12" s="14">
        <v>9780.6851053099999</v>
      </c>
      <c r="Q12" s="14">
        <v>10831.81258129</v>
      </c>
      <c r="R12" s="14">
        <v>9921.8177878099996</v>
      </c>
      <c r="S12" s="8" t="s">
        <v>21</v>
      </c>
    </row>
    <row r="13" spans="1:19" s="6" customFormat="1" ht="60.75">
      <c r="A13" s="9" t="s">
        <v>22</v>
      </c>
      <c r="B13" s="15">
        <v>31605.961428049999</v>
      </c>
      <c r="C13" s="15">
        <v>36355.478601839997</v>
      </c>
      <c r="D13" s="15">
        <v>39104.175095799998</v>
      </c>
      <c r="E13" s="15">
        <v>40616.252543759998</v>
      </c>
      <c r="F13" s="15">
        <v>39262.914477509999</v>
      </c>
      <c r="G13" s="15">
        <v>45857.647764480003</v>
      </c>
      <c r="H13" s="15">
        <v>45046.599201999998</v>
      </c>
      <c r="I13" s="15">
        <v>48141.688029650002</v>
      </c>
      <c r="J13" s="15">
        <v>48862.428549140001</v>
      </c>
      <c r="K13" s="15">
        <v>50959.90809433</v>
      </c>
      <c r="L13" s="15">
        <v>51498.611743579997</v>
      </c>
      <c r="M13" s="15">
        <v>52397.97719351</v>
      </c>
      <c r="N13" s="15">
        <v>57155.032748990001</v>
      </c>
      <c r="O13" s="15">
        <v>63525.319154969999</v>
      </c>
      <c r="P13" s="15">
        <v>60832.93606</v>
      </c>
      <c r="Q13" s="15">
        <v>65572.104399229996</v>
      </c>
      <c r="R13" s="15">
        <v>63970.07381052</v>
      </c>
      <c r="S13" s="9" t="s">
        <v>23</v>
      </c>
    </row>
    <row r="14" spans="1:19" s="6" customFormat="1">
      <c r="A14" s="8" t="s">
        <v>24</v>
      </c>
      <c r="B14" s="14">
        <v>1244.8773093699999</v>
      </c>
      <c r="C14" s="14">
        <v>1433.1404695399999</v>
      </c>
      <c r="D14" s="14">
        <v>1327.3531534000001</v>
      </c>
      <c r="E14" s="14">
        <v>1498.6759527300001</v>
      </c>
      <c r="F14" s="14">
        <v>1642.0015292</v>
      </c>
      <c r="G14" s="14">
        <v>1887.2395237999999</v>
      </c>
      <c r="H14" s="14">
        <v>1958.4036126999999</v>
      </c>
      <c r="I14" s="14">
        <v>1615.5772640099999</v>
      </c>
      <c r="J14" s="14">
        <v>1716.85992457</v>
      </c>
      <c r="K14" s="14">
        <v>1967.46149154</v>
      </c>
      <c r="L14" s="14">
        <v>2244.3152101800001</v>
      </c>
      <c r="M14" s="14">
        <v>2252.38108061</v>
      </c>
      <c r="N14" s="14">
        <v>2645.3259995899998</v>
      </c>
      <c r="O14" s="14">
        <v>3011.1401512399998</v>
      </c>
      <c r="P14" s="14">
        <v>3066.1768635899998</v>
      </c>
      <c r="Q14" s="14">
        <v>3326.5494755700001</v>
      </c>
      <c r="R14" s="14">
        <v>3040.9083615200002</v>
      </c>
      <c r="S14" s="8" t="s">
        <v>25</v>
      </c>
    </row>
    <row r="15" spans="1:19" s="6" customFormat="1">
      <c r="A15" s="9" t="s">
        <v>26</v>
      </c>
      <c r="B15" s="15">
        <v>7213.6949043900004</v>
      </c>
      <c r="C15" s="15">
        <v>8353.22903821</v>
      </c>
      <c r="D15" s="15">
        <v>9552.2104439199993</v>
      </c>
      <c r="E15" s="15">
        <v>9107.7048579599996</v>
      </c>
      <c r="F15" s="15">
        <v>9828.3717053199998</v>
      </c>
      <c r="G15" s="15">
        <v>9467.4767221099992</v>
      </c>
      <c r="H15" s="15">
        <v>10351.101530559999</v>
      </c>
      <c r="I15" s="15">
        <v>11637.67877633</v>
      </c>
      <c r="J15" s="15">
        <v>11998.180493219999</v>
      </c>
      <c r="K15" s="15">
        <v>13653.53680478</v>
      </c>
      <c r="L15" s="15">
        <v>13741.82946635</v>
      </c>
      <c r="M15" s="15">
        <v>14920.916569389999</v>
      </c>
      <c r="N15" s="15">
        <v>16694.20669513</v>
      </c>
      <c r="O15" s="15">
        <v>18136.520176639999</v>
      </c>
      <c r="P15" s="15">
        <v>17993.034516430002</v>
      </c>
      <c r="Q15" s="15">
        <v>19331.26029065</v>
      </c>
      <c r="R15" s="15">
        <v>17621.974140269998</v>
      </c>
      <c r="S15" s="9" t="s">
        <v>27</v>
      </c>
    </row>
    <row r="16" spans="1:19" s="6" customFormat="1">
      <c r="A16" s="8" t="s">
        <v>28</v>
      </c>
      <c r="B16" s="14">
        <v>7582.2067397600003</v>
      </c>
      <c r="C16" s="14">
        <v>7839.7937463500002</v>
      </c>
      <c r="D16" s="14">
        <v>7330.7698669000001</v>
      </c>
      <c r="E16" s="14">
        <v>7046.1196879999998</v>
      </c>
      <c r="F16" s="14">
        <v>5096.2067816400004</v>
      </c>
      <c r="G16" s="14">
        <v>5129.1413971399998</v>
      </c>
      <c r="H16" s="14">
        <v>5397.9950348800003</v>
      </c>
      <c r="I16" s="14">
        <v>6194.9946221999999</v>
      </c>
      <c r="J16" s="14">
        <v>6538.8377117</v>
      </c>
      <c r="K16" s="14">
        <v>7377.0512099500002</v>
      </c>
      <c r="L16" s="14">
        <v>9097.7503868299991</v>
      </c>
      <c r="M16" s="14">
        <v>11223.32881662</v>
      </c>
      <c r="N16" s="14">
        <v>11726.33738574</v>
      </c>
      <c r="O16" s="14">
        <v>12106.83695458</v>
      </c>
      <c r="P16" s="14">
        <v>12215.716095530001</v>
      </c>
      <c r="Q16" s="14">
        <v>12257.126081709999</v>
      </c>
      <c r="R16" s="14">
        <v>13771.85189303</v>
      </c>
      <c r="S16" s="8" t="s">
        <v>29</v>
      </c>
    </row>
    <row r="17" spans="1:19" s="6" customFormat="1" ht="40.5">
      <c r="A17" s="9" t="s">
        <v>30</v>
      </c>
      <c r="B17" s="15">
        <v>6444.91775624</v>
      </c>
      <c r="C17" s="15">
        <v>8041.3003356999998</v>
      </c>
      <c r="D17" s="15">
        <v>9174.3688989700004</v>
      </c>
      <c r="E17" s="15">
        <v>10509.761123009999</v>
      </c>
      <c r="F17" s="15">
        <v>12328.61398167</v>
      </c>
      <c r="G17" s="15">
        <v>13773.52994316</v>
      </c>
      <c r="H17" s="15">
        <v>14104.96313557</v>
      </c>
      <c r="I17" s="15">
        <v>14588.24169354</v>
      </c>
      <c r="J17" s="15">
        <v>15413.8116529</v>
      </c>
      <c r="K17" s="15">
        <v>18469.025410030001</v>
      </c>
      <c r="L17" s="15">
        <v>19638.24759119</v>
      </c>
      <c r="M17" s="15">
        <v>22152.79150277</v>
      </c>
      <c r="N17" s="15">
        <v>24861.30702298</v>
      </c>
      <c r="O17" s="15">
        <v>25819.942960870001</v>
      </c>
      <c r="P17" s="15">
        <v>24881.901275880002</v>
      </c>
      <c r="Q17" s="15">
        <v>25009.928804380001</v>
      </c>
      <c r="R17" s="15">
        <v>24691.76021412</v>
      </c>
      <c r="S17" s="9" t="s">
        <v>31</v>
      </c>
    </row>
    <row r="18" spans="1:19" s="6" customFormat="1" ht="40.5">
      <c r="A18" s="8" t="s">
        <v>32</v>
      </c>
      <c r="B18" s="14">
        <v>10744.23458493</v>
      </c>
      <c r="C18" s="14">
        <v>11572.984828279999</v>
      </c>
      <c r="D18" s="14">
        <v>12817.25593406</v>
      </c>
      <c r="E18" s="14">
        <v>14408.46979746</v>
      </c>
      <c r="F18" s="14">
        <v>15717.291105169999</v>
      </c>
      <c r="G18" s="14">
        <v>17786.312879270001</v>
      </c>
      <c r="H18" s="14">
        <v>18631.507544119999</v>
      </c>
      <c r="I18" s="14">
        <v>20495.199249820002</v>
      </c>
      <c r="J18" s="14">
        <v>20577.593004779999</v>
      </c>
      <c r="K18" s="14">
        <v>21388.31587617</v>
      </c>
      <c r="L18" s="14">
        <v>25079.46953876</v>
      </c>
      <c r="M18" s="14">
        <v>22361.476279160001</v>
      </c>
      <c r="N18" s="14">
        <v>22368.470897120002</v>
      </c>
      <c r="O18" s="14">
        <v>24589.466006520001</v>
      </c>
      <c r="P18" s="14">
        <v>25701.63084166</v>
      </c>
      <c r="Q18" s="14">
        <v>27715.003419510002</v>
      </c>
      <c r="R18" s="14">
        <v>29174.586380379998</v>
      </c>
      <c r="S18" s="8" t="s">
        <v>33</v>
      </c>
    </row>
    <row r="19" spans="1:19" s="6" customFormat="1">
      <c r="A19" s="9" t="s">
        <v>34</v>
      </c>
      <c r="B19" s="15">
        <v>6264.9089203900003</v>
      </c>
      <c r="C19" s="15">
        <v>6784.2587801099999</v>
      </c>
      <c r="D19" s="15">
        <v>7212.9010286599996</v>
      </c>
      <c r="E19" s="15">
        <v>8311.4793533800002</v>
      </c>
      <c r="F19" s="15">
        <v>8969.7199863099995</v>
      </c>
      <c r="G19" s="15">
        <v>9195.9441662999998</v>
      </c>
      <c r="H19" s="15">
        <v>9321.9391710100008</v>
      </c>
      <c r="I19" s="15">
        <v>9523.5381486700007</v>
      </c>
      <c r="J19" s="15">
        <v>10165.59673669</v>
      </c>
      <c r="K19" s="15">
        <v>12136.52741371</v>
      </c>
      <c r="L19" s="15">
        <v>13363.82571603</v>
      </c>
      <c r="M19" s="15">
        <v>14521.463508749999</v>
      </c>
      <c r="N19" s="15">
        <v>16006.77762755</v>
      </c>
      <c r="O19" s="15">
        <v>17002.434320150001</v>
      </c>
      <c r="P19" s="15">
        <v>17927.23040918</v>
      </c>
      <c r="Q19" s="15">
        <v>18625.257259990001</v>
      </c>
      <c r="R19" s="15">
        <v>18973.32019681</v>
      </c>
      <c r="S19" s="9" t="s">
        <v>35</v>
      </c>
    </row>
    <row r="20" spans="1:19" s="6" customFormat="1">
      <c r="A20" s="8" t="s">
        <v>36</v>
      </c>
      <c r="B20" s="14">
        <v>2434.9777633899998</v>
      </c>
      <c r="C20" s="14">
        <v>3115.9370692500001</v>
      </c>
      <c r="D20" s="14">
        <v>3182.7094947199998</v>
      </c>
      <c r="E20" s="14">
        <v>3438.8048582000001</v>
      </c>
      <c r="F20" s="14">
        <v>3675.7501325500002</v>
      </c>
      <c r="G20" s="14">
        <v>3807.52822354</v>
      </c>
      <c r="H20" s="14">
        <v>4143.8389060199997</v>
      </c>
      <c r="I20" s="14">
        <v>4415.2765699600004</v>
      </c>
      <c r="J20" s="14">
        <v>4400.9240611200003</v>
      </c>
      <c r="K20" s="14">
        <v>5049.2297738099996</v>
      </c>
      <c r="L20" s="14">
        <v>5517.5405742100002</v>
      </c>
      <c r="M20" s="14">
        <v>5948.06368466</v>
      </c>
      <c r="N20" s="14">
        <v>6149.21611209</v>
      </c>
      <c r="O20" s="14">
        <v>6639.9443940000001</v>
      </c>
      <c r="P20" s="14">
        <v>7288.1814268400003</v>
      </c>
      <c r="Q20" s="14">
        <v>6873.8025075599999</v>
      </c>
      <c r="R20" s="14">
        <v>7338.1332915399998</v>
      </c>
      <c r="S20" s="8" t="s">
        <v>37</v>
      </c>
    </row>
    <row r="21" spans="1:19" s="6" customFormat="1" ht="40.5">
      <c r="A21" s="9" t="s">
        <v>38</v>
      </c>
      <c r="B21" s="15">
        <v>1254.6678901499999</v>
      </c>
      <c r="C21" s="15">
        <v>1462.4879218599999</v>
      </c>
      <c r="D21" s="15">
        <v>1559.4446344400001</v>
      </c>
      <c r="E21" s="15">
        <v>1593.65393976</v>
      </c>
      <c r="F21" s="15">
        <v>1647.9041287</v>
      </c>
      <c r="G21" s="15">
        <v>1738.3874428199999</v>
      </c>
      <c r="H21" s="15">
        <v>1867.0219738599999</v>
      </c>
      <c r="I21" s="15">
        <v>1828.6768271399999</v>
      </c>
      <c r="J21" s="15">
        <v>2088.66986361</v>
      </c>
      <c r="K21" s="15">
        <v>2538.5029558699998</v>
      </c>
      <c r="L21" s="15">
        <v>2866.9987885199998</v>
      </c>
      <c r="M21" s="15">
        <v>2874.1517713100002</v>
      </c>
      <c r="N21" s="15">
        <v>2599.0376413700001</v>
      </c>
      <c r="O21" s="15">
        <v>2904.2846530100001</v>
      </c>
      <c r="P21" s="15">
        <v>2817.2436233600001</v>
      </c>
      <c r="Q21" s="15">
        <v>2738.8099035400001</v>
      </c>
      <c r="R21" s="15">
        <v>3253.3501701099999</v>
      </c>
      <c r="S21" s="9" t="s">
        <v>39</v>
      </c>
    </row>
    <row r="22" spans="1:19" s="6" customFormat="1">
      <c r="A22" s="8" t="s">
        <v>40</v>
      </c>
      <c r="B22" s="14">
        <v>101.40591962000001</v>
      </c>
      <c r="C22" s="14">
        <v>109.86797883</v>
      </c>
      <c r="D22" s="14">
        <v>115.75402090999999</v>
      </c>
      <c r="E22" s="14">
        <v>122.18201077000001</v>
      </c>
      <c r="F22" s="14">
        <v>118.94067019000001</v>
      </c>
      <c r="G22" s="14">
        <v>134.93318833999999</v>
      </c>
      <c r="H22" s="14">
        <v>114.57679091999999</v>
      </c>
      <c r="I22" s="14">
        <v>133.78651105</v>
      </c>
      <c r="J22" s="14">
        <v>124.53578923000001</v>
      </c>
      <c r="K22" s="14">
        <v>225.28489619999999</v>
      </c>
      <c r="L22" s="14">
        <v>181.56172866</v>
      </c>
      <c r="M22" s="14">
        <v>243.84026281000001</v>
      </c>
      <c r="N22" s="14">
        <v>248.29264698</v>
      </c>
      <c r="O22" s="14">
        <v>285.38800394999998</v>
      </c>
      <c r="P22" s="14">
        <v>304.91044253000001</v>
      </c>
      <c r="Q22" s="14">
        <v>312.35845899999998</v>
      </c>
      <c r="R22" s="14">
        <v>321.52398003000002</v>
      </c>
      <c r="S22" s="8" t="s">
        <v>41</v>
      </c>
    </row>
    <row r="23" spans="1:19" s="6" customFormat="1">
      <c r="A23" s="19" t="s">
        <v>42</v>
      </c>
      <c r="B23" s="20">
        <f t="shared" ref="B23:R23" si="0">SUM(B5:B22)-B5-B8</f>
        <v>214081.22337908007</v>
      </c>
      <c r="C23" s="20">
        <f t="shared" si="0"/>
        <v>254448.67943868996</v>
      </c>
      <c r="D23" s="20">
        <f t="shared" si="0"/>
        <v>259009.02353596003</v>
      </c>
      <c r="E23" s="20">
        <f t="shared" si="0"/>
        <v>268707.34942185006</v>
      </c>
      <c r="F23" s="20">
        <f t="shared" si="0"/>
        <v>279214.11368229013</v>
      </c>
      <c r="G23" s="20">
        <f t="shared" si="0"/>
        <v>311239.09858146019</v>
      </c>
      <c r="H23" s="20">
        <f t="shared" si="0"/>
        <v>315654.80378080002</v>
      </c>
      <c r="I23" s="20">
        <f t="shared" si="0"/>
        <v>351611.70567263011</v>
      </c>
      <c r="J23" s="20">
        <f t="shared" si="0"/>
        <v>390252.11229686992</v>
      </c>
      <c r="K23" s="20">
        <f t="shared" si="0"/>
        <v>426095.63104007021</v>
      </c>
      <c r="L23" s="20">
        <f t="shared" si="0"/>
        <v>460544.40895376005</v>
      </c>
      <c r="M23" s="20">
        <f t="shared" si="0"/>
        <v>487236.32232584013</v>
      </c>
      <c r="N23" s="20">
        <f t="shared" si="0"/>
        <v>529896.37460522982</v>
      </c>
      <c r="O23" s="20">
        <f t="shared" si="0"/>
        <v>630701.29633432988</v>
      </c>
      <c r="P23" s="20">
        <f t="shared" si="0"/>
        <v>607167.25610750995</v>
      </c>
      <c r="Q23" s="20">
        <f t="shared" si="0"/>
        <v>662065.81165224011</v>
      </c>
      <c r="R23" s="20">
        <f t="shared" si="0"/>
        <v>622965.94249806949</v>
      </c>
      <c r="S23" s="19" t="s">
        <v>45</v>
      </c>
    </row>
    <row r="24" spans="1:19" s="6" customFormat="1">
      <c r="A24" s="11" t="s">
        <v>43</v>
      </c>
      <c r="B24" s="17">
        <f t="shared" ref="B24:R24" si="1">(SUM(B5:B22)-B5-B8)*1000/B25</f>
        <v>73827.609042502154</v>
      </c>
      <c r="C24" s="17">
        <f t="shared" si="1"/>
        <v>87126.90099035899</v>
      </c>
      <c r="D24" s="17">
        <f t="shared" si="1"/>
        <v>88332.827781820335</v>
      </c>
      <c r="E24" s="17">
        <f t="shared" si="1"/>
        <v>91137.469800087449</v>
      </c>
      <c r="F24" s="17">
        <f t="shared" si="1"/>
        <v>94174.487356850746</v>
      </c>
      <c r="G24" s="17">
        <f t="shared" si="1"/>
        <v>104676.9090227291</v>
      </c>
      <c r="H24" s="17">
        <f t="shared" si="1"/>
        <v>105782.86634557514</v>
      </c>
      <c r="I24" s="17">
        <f t="shared" si="1"/>
        <v>117568.20657364624</v>
      </c>
      <c r="J24" s="17">
        <f t="shared" si="1"/>
        <v>130356.22122220194</v>
      </c>
      <c r="K24" s="17">
        <f t="shared" si="1"/>
        <v>142323.87817006899</v>
      </c>
      <c r="L24" s="17">
        <f t="shared" si="1"/>
        <v>153885.20467223274</v>
      </c>
      <c r="M24" s="17">
        <f t="shared" si="1"/>
        <v>162467.18381726075</v>
      </c>
      <c r="N24" s="17">
        <f t="shared" si="1"/>
        <v>176147.07454081604</v>
      </c>
      <c r="O24" s="17">
        <f t="shared" si="1"/>
        <v>208894.8192847677</v>
      </c>
      <c r="P24" s="17">
        <f t="shared" si="1"/>
        <v>200291.96176549798</v>
      </c>
      <c r="Q24" s="17">
        <f t="shared" si="1"/>
        <v>217469.40429234054</v>
      </c>
      <c r="R24" s="17">
        <f t="shared" si="1"/>
        <v>204165.513051435</v>
      </c>
      <c r="S24" s="11" t="s">
        <v>46</v>
      </c>
    </row>
    <row r="25" spans="1:19" s="6" customFormat="1">
      <c r="A25" s="12" t="s">
        <v>44</v>
      </c>
      <c r="B25" s="18">
        <v>2899.7447723904302</v>
      </c>
      <c r="C25" s="18">
        <v>2920.4376208313197</v>
      </c>
      <c r="D25" s="18">
        <v>2932.1944065427774</v>
      </c>
      <c r="E25" s="18">
        <v>2948.3740333286305</v>
      </c>
      <c r="F25" s="18">
        <v>2964.8593957753956</v>
      </c>
      <c r="G25" s="18">
        <v>2973.3310000000001</v>
      </c>
      <c r="H25" s="18">
        <v>2983.9879999999998</v>
      </c>
      <c r="I25" s="18">
        <v>2990.7040000000002</v>
      </c>
      <c r="J25" s="18">
        <v>2993.7359999999999</v>
      </c>
      <c r="K25" s="18">
        <v>2993.8449999999998</v>
      </c>
      <c r="L25" s="18">
        <v>2992.779</v>
      </c>
      <c r="M25" s="18">
        <v>2998.9830000000002</v>
      </c>
      <c r="N25" s="18">
        <v>3008.261</v>
      </c>
      <c r="O25" s="18">
        <v>3019.2289999999998</v>
      </c>
      <c r="P25" s="18">
        <v>3031.4110000000001</v>
      </c>
      <c r="Q25" s="18">
        <v>3044.4090000000001</v>
      </c>
      <c r="R25" s="18">
        <v>3051.279</v>
      </c>
      <c r="S25" s="12" t="s">
        <v>47</v>
      </c>
    </row>
    <row r="26" spans="1:19" s="29" customFormat="1"/>
    <row r="27" spans="1:19" s="29" customFormat="1"/>
    <row r="28" spans="1:19" s="29" customFormat="1">
      <c r="A28" s="30" t="s">
        <v>48</v>
      </c>
      <c r="S28" s="31" t="s">
        <v>49</v>
      </c>
    </row>
    <row r="29" spans="1:19" s="29" customFormat="1"/>
    <row r="30" spans="1:19" s="29" customFormat="1">
      <c r="A30" s="30" t="s">
        <v>68</v>
      </c>
      <c r="I30" s="31" t="s">
        <v>3</v>
      </c>
      <c r="J30" s="30" t="s">
        <v>4</v>
      </c>
      <c r="S30" s="31" t="s">
        <v>69</v>
      </c>
    </row>
    <row r="31" spans="1:19">
      <c r="A31" s="4"/>
      <c r="B31" s="5">
        <v>1995</v>
      </c>
      <c r="C31" s="5">
        <v>1996</v>
      </c>
      <c r="D31" s="5">
        <v>1997</v>
      </c>
      <c r="E31" s="5">
        <v>1998</v>
      </c>
      <c r="F31" s="5">
        <v>1999</v>
      </c>
      <c r="G31" s="5">
        <v>2000</v>
      </c>
      <c r="H31" s="5">
        <v>2001</v>
      </c>
      <c r="I31" s="5">
        <v>2002</v>
      </c>
      <c r="J31" s="5">
        <v>2003</v>
      </c>
      <c r="K31" s="5">
        <v>2004</v>
      </c>
      <c r="L31" s="5">
        <v>2005</v>
      </c>
      <c r="M31" s="5">
        <v>2006</v>
      </c>
      <c r="N31" s="5">
        <v>2007</v>
      </c>
      <c r="O31" s="5">
        <v>2008</v>
      </c>
      <c r="P31" s="5">
        <v>2009</v>
      </c>
      <c r="Q31" s="5">
        <v>2010</v>
      </c>
      <c r="R31" s="5">
        <v>2011</v>
      </c>
      <c r="S31" s="4"/>
    </row>
    <row r="32" spans="1:19" s="6" customFormat="1">
      <c r="A32" s="7" t="s">
        <v>6</v>
      </c>
      <c r="B32" s="13">
        <v>18200.450076399949</v>
      </c>
      <c r="C32" s="13">
        <v>19679.082650917215</v>
      </c>
      <c r="D32" s="13">
        <v>19906.321189339127</v>
      </c>
      <c r="E32" s="13">
        <v>20216.974574974996</v>
      </c>
      <c r="F32" s="13">
        <v>19085.877862026686</v>
      </c>
      <c r="G32" s="13">
        <v>22103.154570984691</v>
      </c>
      <c r="H32" s="13">
        <v>23737.808731075871</v>
      </c>
      <c r="I32" s="13">
        <v>23889.45415596</v>
      </c>
      <c r="J32" s="13">
        <v>26986.59446642</v>
      </c>
      <c r="K32" s="13">
        <v>25980.46638101674</v>
      </c>
      <c r="L32" s="13">
        <v>25666.550214901214</v>
      </c>
      <c r="M32" s="13">
        <v>26209.814448617661</v>
      </c>
      <c r="N32" s="13">
        <v>26448.495092368998</v>
      </c>
      <c r="O32" s="13">
        <v>28771.654454212232</v>
      </c>
      <c r="P32" s="13">
        <v>27691.345674859615</v>
      </c>
      <c r="Q32" s="13">
        <v>24443.304500234452</v>
      </c>
      <c r="R32" s="13">
        <v>26484.785174000644</v>
      </c>
      <c r="S32" s="7" t="s">
        <v>7</v>
      </c>
    </row>
    <row r="33" spans="1:19" s="6" customFormat="1">
      <c r="A33" s="8" t="s">
        <v>8</v>
      </c>
      <c r="B33" s="14">
        <v>17427.322098408549</v>
      </c>
      <c r="C33" s="14">
        <v>18967.40729193679</v>
      </c>
      <c r="D33" s="14">
        <v>19079.046773923255</v>
      </c>
      <c r="E33" s="14">
        <v>19335.006835819808</v>
      </c>
      <c r="F33" s="14">
        <v>18174.608609782881</v>
      </c>
      <c r="G33" s="14">
        <v>21124.46829543035</v>
      </c>
      <c r="H33" s="14">
        <v>22729.962177270962</v>
      </c>
      <c r="I33" s="14">
        <v>22956.502138719999</v>
      </c>
      <c r="J33" s="14">
        <v>26109.710749940001</v>
      </c>
      <c r="K33" s="14">
        <v>25058.294387221438</v>
      </c>
      <c r="L33" s="14">
        <v>24623.756964892254</v>
      </c>
      <c r="M33" s="14">
        <v>25127.140579797735</v>
      </c>
      <c r="N33" s="14">
        <v>25336.505797148686</v>
      </c>
      <c r="O33" s="14">
        <v>27619.967005273029</v>
      </c>
      <c r="P33" s="14">
        <v>26609.372433736233</v>
      </c>
      <c r="Q33" s="14">
        <v>23431.685620194708</v>
      </c>
      <c r="R33" s="14">
        <v>25351.153708812948</v>
      </c>
      <c r="S33" s="8" t="s">
        <v>9</v>
      </c>
    </row>
    <row r="34" spans="1:19" s="6" customFormat="1">
      <c r="A34" s="9" t="s">
        <v>10</v>
      </c>
      <c r="B34" s="15">
        <v>752.68798829465197</v>
      </c>
      <c r="C34" s="15">
        <v>647.93636490410597</v>
      </c>
      <c r="D34" s="15">
        <v>793.15827438055578</v>
      </c>
      <c r="E34" s="15">
        <v>863.24237933063023</v>
      </c>
      <c r="F34" s="15">
        <v>916.47067363936378</v>
      </c>
      <c r="G34" s="15">
        <v>975.76602512586146</v>
      </c>
      <c r="H34" s="15">
        <v>1006.8520094165697</v>
      </c>
      <c r="I34" s="15">
        <v>932.95201723000002</v>
      </c>
      <c r="J34" s="15">
        <v>876.88371645000007</v>
      </c>
      <c r="K34" s="15">
        <v>919.74082687167208</v>
      </c>
      <c r="L34" s="15">
        <v>1066.3701485682</v>
      </c>
      <c r="M34" s="15">
        <v>1112.2135544227833</v>
      </c>
      <c r="N34" s="15">
        <v>1148.5238118492675</v>
      </c>
      <c r="O34" s="15">
        <v>1165.911630465944</v>
      </c>
      <c r="P34" s="15">
        <v>1054.2687414827046</v>
      </c>
      <c r="Q34" s="15">
        <v>1028.6786440340363</v>
      </c>
      <c r="R34" s="15">
        <v>1182.5198272585549</v>
      </c>
      <c r="S34" s="9" t="s">
        <v>11</v>
      </c>
    </row>
    <row r="35" spans="1:19" s="6" customFormat="1">
      <c r="A35" s="10" t="s">
        <v>12</v>
      </c>
      <c r="B35" s="16">
        <v>235063.66469232392</v>
      </c>
      <c r="C35" s="16">
        <v>272722.76520038705</v>
      </c>
      <c r="D35" s="16">
        <v>267549.44507361919</v>
      </c>
      <c r="E35" s="16">
        <v>250765.86583293538</v>
      </c>
      <c r="F35" s="16">
        <v>272867.12966089451</v>
      </c>
      <c r="G35" s="16">
        <v>298367.56934749585</v>
      </c>
      <c r="H35" s="16">
        <v>302117.11851315817</v>
      </c>
      <c r="I35" s="16">
        <v>327722.25152216002</v>
      </c>
      <c r="J35" s="16">
        <v>359909.26847141003</v>
      </c>
      <c r="K35" s="16">
        <v>385551.88828068564</v>
      </c>
      <c r="L35" s="16">
        <v>397364.34371994226</v>
      </c>
      <c r="M35" s="16">
        <v>407038.87387678662</v>
      </c>
      <c r="N35" s="16">
        <v>433613.05827188259</v>
      </c>
      <c r="O35" s="16">
        <v>487391.85361629858</v>
      </c>
      <c r="P35" s="16">
        <v>470212.26983152918</v>
      </c>
      <c r="Q35" s="16">
        <v>526747.9949405595</v>
      </c>
      <c r="R35" s="16">
        <v>493719.05291968049</v>
      </c>
      <c r="S35" s="10" t="s">
        <v>13</v>
      </c>
    </row>
    <row r="36" spans="1:19" s="6" customFormat="1">
      <c r="A36" s="9" t="s">
        <v>14</v>
      </c>
      <c r="B36" s="15">
        <v>8679.9498776865421</v>
      </c>
      <c r="C36" s="15">
        <v>9414.0013057441702</v>
      </c>
      <c r="D36" s="15">
        <v>8750.853198834875</v>
      </c>
      <c r="E36" s="15">
        <v>6261.276747234765</v>
      </c>
      <c r="F36" s="15">
        <v>6366.5597540592507</v>
      </c>
      <c r="G36" s="15">
        <v>5826.5275030509065</v>
      </c>
      <c r="H36" s="15">
        <v>6438.1183132404594</v>
      </c>
      <c r="I36" s="15">
        <v>7220.6183456999997</v>
      </c>
      <c r="J36" s="15">
        <v>6846.5164989100012</v>
      </c>
      <c r="K36" s="15">
        <v>8054.3473840688175</v>
      </c>
      <c r="L36" s="15">
        <v>8710.5124080937167</v>
      </c>
      <c r="M36" s="15">
        <v>8341.4900165087292</v>
      </c>
      <c r="N36" s="15">
        <v>8306.7554108728818</v>
      </c>
      <c r="O36" s="15">
        <v>7783.7594876506137</v>
      </c>
      <c r="P36" s="15">
        <v>7343.8888106566646</v>
      </c>
      <c r="Q36" s="15">
        <v>7727.1988265934151</v>
      </c>
      <c r="R36" s="15">
        <v>7539.8295101167632</v>
      </c>
      <c r="S36" s="9" t="s">
        <v>15</v>
      </c>
    </row>
    <row r="37" spans="1:19" s="6" customFormat="1">
      <c r="A37" s="8" t="s">
        <v>16</v>
      </c>
      <c r="B37" s="14">
        <v>115180.15390770277</v>
      </c>
      <c r="C37" s="14">
        <v>134271.15600332854</v>
      </c>
      <c r="D37" s="14">
        <v>133612.02195009083</v>
      </c>
      <c r="E37" s="14">
        <v>123999.63123905941</v>
      </c>
      <c r="F37" s="14">
        <v>147597.82428138712</v>
      </c>
      <c r="G37" s="14">
        <v>163308.3924589995</v>
      </c>
      <c r="H37" s="14">
        <v>164864.41428086735</v>
      </c>
      <c r="I37" s="14">
        <v>182827.75763094999</v>
      </c>
      <c r="J37" s="14">
        <v>213064.92569114</v>
      </c>
      <c r="K37" s="14">
        <v>230917.2664841972</v>
      </c>
      <c r="L37" s="14">
        <v>238876.09535743194</v>
      </c>
      <c r="M37" s="14">
        <v>250782.41202411975</v>
      </c>
      <c r="N37" s="14">
        <v>265866.62238425028</v>
      </c>
      <c r="O37" s="14">
        <v>312563.12693195575</v>
      </c>
      <c r="P37" s="14">
        <v>296515.57177695469</v>
      </c>
      <c r="Q37" s="14">
        <v>345460.50788073475</v>
      </c>
      <c r="R37" s="14">
        <v>316413.59196460998</v>
      </c>
      <c r="S37" s="8" t="s">
        <v>17</v>
      </c>
    </row>
    <row r="38" spans="1:19" s="6" customFormat="1">
      <c r="A38" s="9" t="s">
        <v>18</v>
      </c>
      <c r="B38" s="15">
        <v>8927.553042723699</v>
      </c>
      <c r="C38" s="15">
        <v>10045.171292957724</v>
      </c>
      <c r="D38" s="15">
        <v>10911.800342015991</v>
      </c>
      <c r="E38" s="15">
        <v>10112.335154019254</v>
      </c>
      <c r="F38" s="15">
        <v>9895.9069160735326</v>
      </c>
      <c r="G38" s="15">
        <v>10626.084639418763</v>
      </c>
      <c r="H38" s="15">
        <v>10895.572277498261</v>
      </c>
      <c r="I38" s="15">
        <v>11442.155907660001</v>
      </c>
      <c r="J38" s="15">
        <v>11961.9376316</v>
      </c>
      <c r="K38" s="15">
        <v>12393.638071535848</v>
      </c>
      <c r="L38" s="15">
        <v>12883.522082104619</v>
      </c>
      <c r="M38" s="15">
        <v>12841.455066999539</v>
      </c>
      <c r="N38" s="15">
        <v>15915.217860491006</v>
      </c>
      <c r="O38" s="15">
        <v>19915.426174594912</v>
      </c>
      <c r="P38" s="15">
        <v>21135.814191594593</v>
      </c>
      <c r="Q38" s="15">
        <v>22562.698136597559</v>
      </c>
      <c r="R38" s="15">
        <v>21012.312890395588</v>
      </c>
      <c r="S38" s="9" t="s">
        <v>19</v>
      </c>
    </row>
    <row r="39" spans="1:19" s="6" customFormat="1">
      <c r="A39" s="8" t="s">
        <v>20</v>
      </c>
      <c r="B39" s="14">
        <v>11497.792220422078</v>
      </c>
      <c r="C39" s="14">
        <v>21312.053468652211</v>
      </c>
      <c r="D39" s="14">
        <v>13008.306448382114</v>
      </c>
      <c r="E39" s="14">
        <v>8069.8817936250907</v>
      </c>
      <c r="F39" s="14">
        <v>7119.1612643061198</v>
      </c>
      <c r="G39" s="14">
        <v>6976.7601234764752</v>
      </c>
      <c r="H39" s="14">
        <v>7127.2314093457162</v>
      </c>
      <c r="I39" s="14">
        <v>7657.0619437799996</v>
      </c>
      <c r="J39" s="14">
        <v>6927.4420456300013</v>
      </c>
      <c r="K39" s="14">
        <v>7109.8427652720384</v>
      </c>
      <c r="L39" s="14">
        <v>8046.1078708656041</v>
      </c>
      <c r="M39" s="14">
        <v>7031.1645411703121</v>
      </c>
      <c r="N39" s="14">
        <v>7808.489872141965</v>
      </c>
      <c r="O39" s="14">
        <v>6366.0087163149519</v>
      </c>
      <c r="P39" s="14">
        <v>7578.4827520722829</v>
      </c>
      <c r="Q39" s="14">
        <v>8170.7822270585248</v>
      </c>
      <c r="R39" s="14">
        <v>7155.777103973066</v>
      </c>
      <c r="S39" s="8" t="s">
        <v>21</v>
      </c>
    </row>
    <row r="40" spans="1:19" s="6" customFormat="1" ht="60.75">
      <c r="A40" s="9" t="s">
        <v>22</v>
      </c>
      <c r="B40" s="15">
        <v>40110.118657652791</v>
      </c>
      <c r="C40" s="15">
        <v>43109.735961685241</v>
      </c>
      <c r="D40" s="15">
        <v>44328.031177308156</v>
      </c>
      <c r="E40" s="15">
        <v>43233.675249077525</v>
      </c>
      <c r="F40" s="15">
        <v>40552.270225424065</v>
      </c>
      <c r="G40" s="15">
        <v>47271.92154075647</v>
      </c>
      <c r="H40" s="15">
        <v>45894.215682467875</v>
      </c>
      <c r="I40" s="15">
        <v>48141.688029860001</v>
      </c>
      <c r="J40" s="15">
        <v>48455.700899359996</v>
      </c>
      <c r="K40" s="15">
        <v>48431.301668518419</v>
      </c>
      <c r="L40" s="15">
        <v>43784.571288596147</v>
      </c>
      <c r="M40" s="15">
        <v>42980.943007142458</v>
      </c>
      <c r="N40" s="15">
        <v>46984.750374625364</v>
      </c>
      <c r="O40" s="15">
        <v>48928.844987016411</v>
      </c>
      <c r="P40" s="15">
        <v>44165.354423634803</v>
      </c>
      <c r="Q40" s="15">
        <v>47656.621030764865</v>
      </c>
      <c r="R40" s="15">
        <v>44632.076674730823</v>
      </c>
      <c r="S40" s="9" t="s">
        <v>23</v>
      </c>
    </row>
    <row r="41" spans="1:19" s="6" customFormat="1">
      <c r="A41" s="8" t="s">
        <v>24</v>
      </c>
      <c r="B41" s="14">
        <v>1433.678763040406</v>
      </c>
      <c r="C41" s="14">
        <v>1546.6485441296702</v>
      </c>
      <c r="D41" s="14">
        <v>1434.1215087879596</v>
      </c>
      <c r="E41" s="14">
        <v>1669.0312590172568</v>
      </c>
      <c r="F41" s="14">
        <v>1696.3529550477294</v>
      </c>
      <c r="G41" s="14">
        <v>1933.6073706282627</v>
      </c>
      <c r="H41" s="14">
        <v>2012.8483847922764</v>
      </c>
      <c r="I41" s="14">
        <v>1615.5772640499999</v>
      </c>
      <c r="J41" s="14">
        <v>1722.7916060800003</v>
      </c>
      <c r="K41" s="14">
        <v>1997.6496509016288</v>
      </c>
      <c r="L41" s="14">
        <v>2281.8689107646869</v>
      </c>
      <c r="M41" s="14">
        <v>2271.8883250014214</v>
      </c>
      <c r="N41" s="14">
        <v>2564.3564963558174</v>
      </c>
      <c r="O41" s="14">
        <v>2866.9583317393376</v>
      </c>
      <c r="P41" s="14">
        <v>2906.8998621348728</v>
      </c>
      <c r="Q41" s="14">
        <v>3162.0351500382658</v>
      </c>
      <c r="R41" s="14">
        <v>2876.5407206032137</v>
      </c>
      <c r="S41" s="8" t="s">
        <v>25</v>
      </c>
    </row>
    <row r="42" spans="1:19" s="6" customFormat="1">
      <c r="A42" s="9" t="s">
        <v>26</v>
      </c>
      <c r="B42" s="15">
        <v>8027.7451807913803</v>
      </c>
      <c r="C42" s="15">
        <v>8982.2978970921122</v>
      </c>
      <c r="D42" s="15">
        <v>9947.3368309893867</v>
      </c>
      <c r="E42" s="15">
        <v>9111.5627371132814</v>
      </c>
      <c r="F42" s="15">
        <v>9554.0541607007726</v>
      </c>
      <c r="G42" s="15">
        <v>9452.7355356472272</v>
      </c>
      <c r="H42" s="15">
        <v>10329.936570335029</v>
      </c>
      <c r="I42" s="15">
        <v>11637.67877688</v>
      </c>
      <c r="J42" s="15">
        <v>12216.61858909</v>
      </c>
      <c r="K42" s="15">
        <v>13488.571838999775</v>
      </c>
      <c r="L42" s="15">
        <v>14313.254405501606</v>
      </c>
      <c r="M42" s="15">
        <v>14709.843594592399</v>
      </c>
      <c r="N42" s="15">
        <v>15191.4791132191</v>
      </c>
      <c r="O42" s="15">
        <v>16696.649934390924</v>
      </c>
      <c r="P42" s="15">
        <v>16720.716268744527</v>
      </c>
      <c r="Q42" s="15">
        <v>17657.26521818274</v>
      </c>
      <c r="R42" s="15">
        <v>17115.672700138861</v>
      </c>
      <c r="S42" s="9" t="s">
        <v>27</v>
      </c>
    </row>
    <row r="43" spans="1:19" s="6" customFormat="1">
      <c r="A43" s="8" t="s">
        <v>28</v>
      </c>
      <c r="B43" s="14">
        <v>10269.143195050425</v>
      </c>
      <c r="C43" s="14">
        <v>10024.658653880208</v>
      </c>
      <c r="D43" s="14">
        <v>8877.5527711231389</v>
      </c>
      <c r="E43" s="14">
        <v>7892.7741627007235</v>
      </c>
      <c r="F43" s="14">
        <v>5696.6365643586114</v>
      </c>
      <c r="G43" s="14">
        <v>5639.8186457191132</v>
      </c>
      <c r="H43" s="14">
        <v>5770.2198068265252</v>
      </c>
      <c r="I43" s="14">
        <v>6194.9946223899997</v>
      </c>
      <c r="J43" s="14">
        <v>6449.1390299400009</v>
      </c>
      <c r="K43" s="14">
        <v>6666.4105163988597</v>
      </c>
      <c r="L43" s="14">
        <v>7649.8784138250767</v>
      </c>
      <c r="M43" s="14">
        <v>8525.9066779461464</v>
      </c>
      <c r="N43" s="14">
        <v>8432.9630243132578</v>
      </c>
      <c r="O43" s="14">
        <v>8185.4748508153343</v>
      </c>
      <c r="P43" s="14">
        <v>8921.1294528707313</v>
      </c>
      <c r="Q43" s="14">
        <v>9062.4465641185907</v>
      </c>
      <c r="R43" s="14">
        <v>9525.5536824423307</v>
      </c>
      <c r="S43" s="8" t="s">
        <v>29</v>
      </c>
    </row>
    <row r="44" spans="1:19" s="6" customFormat="1" ht="40.5">
      <c r="A44" s="9" t="s">
        <v>30</v>
      </c>
      <c r="B44" s="15">
        <v>6764.8743411417454</v>
      </c>
      <c r="C44" s="15">
        <v>7967.6822349308568</v>
      </c>
      <c r="D44" s="15">
        <v>8975.1624998808202</v>
      </c>
      <c r="E44" s="15">
        <v>10121.082718644337</v>
      </c>
      <c r="F44" s="15">
        <v>11943.271451143044</v>
      </c>
      <c r="G44" s="15">
        <v>13166.766264717415</v>
      </c>
      <c r="H44" s="15">
        <v>13865.585221497116</v>
      </c>
      <c r="I44" s="15">
        <v>14588.24169368</v>
      </c>
      <c r="J44" s="15">
        <v>15836.245920129999</v>
      </c>
      <c r="K44" s="15">
        <v>19514.75838978618</v>
      </c>
      <c r="L44" s="15">
        <v>21017.036286610219</v>
      </c>
      <c r="M44" s="15">
        <v>24039.139299973995</v>
      </c>
      <c r="N44" s="15">
        <v>27367.418229631789</v>
      </c>
      <c r="O44" s="15">
        <v>28956.109246016058</v>
      </c>
      <c r="P44" s="15">
        <v>27907.227126030743</v>
      </c>
      <c r="Q44" s="15">
        <v>28196.483384698087</v>
      </c>
      <c r="R44" s="15">
        <v>28417.125798001773</v>
      </c>
      <c r="S44" s="9" t="s">
        <v>31</v>
      </c>
    </row>
    <row r="45" spans="1:19" s="6" customFormat="1" ht="40.5">
      <c r="A45" s="8" t="s">
        <v>32</v>
      </c>
      <c r="B45" s="14">
        <v>12819.533956318504</v>
      </c>
      <c r="C45" s="14">
        <v>13453.957042187103</v>
      </c>
      <c r="D45" s="14">
        <v>14539.590448951241</v>
      </c>
      <c r="E45" s="14">
        <v>15891.404108911354</v>
      </c>
      <c r="F45" s="14">
        <v>16962.02517113007</v>
      </c>
      <c r="G45" s="14">
        <v>18627.441996717389</v>
      </c>
      <c r="H45" s="14">
        <v>19039.395980636178</v>
      </c>
      <c r="I45" s="14">
        <v>20495.199249820002</v>
      </c>
      <c r="J45" s="14">
        <v>20010.509520489999</v>
      </c>
      <c r="K45" s="14">
        <v>19071.412411608326</v>
      </c>
      <c r="L45" s="14">
        <v>21105.538933432588</v>
      </c>
      <c r="M45" s="14">
        <v>17581.87166105492</v>
      </c>
      <c r="N45" s="14">
        <v>17234.822150040924</v>
      </c>
      <c r="O45" s="14">
        <v>17983.65426533061</v>
      </c>
      <c r="P45" s="14">
        <v>18576.957386528502</v>
      </c>
      <c r="Q45" s="14">
        <v>19766.848057829113</v>
      </c>
      <c r="R45" s="14">
        <v>20571.177362001166</v>
      </c>
      <c r="S45" s="8" t="s">
        <v>33</v>
      </c>
    </row>
    <row r="46" spans="1:19" s="6" customFormat="1">
      <c r="A46" s="9" t="s">
        <v>34</v>
      </c>
      <c r="B46" s="15">
        <v>7394.4593634849725</v>
      </c>
      <c r="C46" s="15">
        <v>7738.7547991145211</v>
      </c>
      <c r="D46" s="15">
        <v>8033.8113289367584</v>
      </c>
      <c r="E46" s="15">
        <v>9152.5839797008612</v>
      </c>
      <c r="F46" s="15">
        <v>9664.0021276418229</v>
      </c>
      <c r="G46" s="15">
        <v>9647.9497841230805</v>
      </c>
      <c r="H46" s="15">
        <v>9553.3412378346184</v>
      </c>
      <c r="I46" s="15">
        <v>9523.5381487100003</v>
      </c>
      <c r="J46" s="15">
        <v>9929.7088751699994</v>
      </c>
      <c r="K46" s="15">
        <v>10787.390070509829</v>
      </c>
      <c r="L46" s="15">
        <v>11213.894754333449</v>
      </c>
      <c r="M46" s="15">
        <v>11316.990879340112</v>
      </c>
      <c r="N46" s="15">
        <v>11875.787923912871</v>
      </c>
      <c r="O46" s="15">
        <v>11883.920155496788</v>
      </c>
      <c r="P46" s="15">
        <v>12209.732388241273</v>
      </c>
      <c r="Q46" s="15">
        <v>12526.444221914666</v>
      </c>
      <c r="R46" s="15">
        <v>12220.826881246046</v>
      </c>
      <c r="S46" s="9" t="s">
        <v>35</v>
      </c>
    </row>
    <row r="47" spans="1:19" s="6" customFormat="1">
      <c r="A47" s="8" t="s">
        <v>36</v>
      </c>
      <c r="B47" s="14">
        <v>2754.3646038107076</v>
      </c>
      <c r="C47" s="14">
        <v>3482.7363019045092</v>
      </c>
      <c r="D47" s="14">
        <v>3490.5973304775175</v>
      </c>
      <c r="E47" s="14">
        <v>3723.3579132549016</v>
      </c>
      <c r="F47" s="14">
        <v>3889.5456412969961</v>
      </c>
      <c r="G47" s="14">
        <v>3950.5141576637016</v>
      </c>
      <c r="H47" s="14">
        <v>4224.3155972560126</v>
      </c>
      <c r="I47" s="14">
        <v>4415.2765700199998</v>
      </c>
      <c r="J47" s="14">
        <v>4311.87201267</v>
      </c>
      <c r="K47" s="14">
        <v>4624.0735775857647</v>
      </c>
      <c r="L47" s="14">
        <v>4848.2171692718875</v>
      </c>
      <c r="M47" s="14">
        <v>4999.7198539606525</v>
      </c>
      <c r="N47" s="14">
        <v>5102.3945498775183</v>
      </c>
      <c r="O47" s="14">
        <v>5348.3507933270748</v>
      </c>
      <c r="P47" s="14">
        <v>5816.2557335123811</v>
      </c>
      <c r="Q47" s="14">
        <v>5430.035174897027</v>
      </c>
      <c r="R47" s="14">
        <v>5802.5426960489094</v>
      </c>
      <c r="S47" s="8" t="s">
        <v>37</v>
      </c>
    </row>
    <row r="48" spans="1:19" s="6" customFormat="1" ht="40.5">
      <c r="A48" s="9" t="s">
        <v>38</v>
      </c>
      <c r="B48" s="15">
        <v>1578.8680618522048</v>
      </c>
      <c r="C48" s="15">
        <v>1737.9520389821776</v>
      </c>
      <c r="D48" s="15">
        <v>1755.0574923639515</v>
      </c>
      <c r="E48" s="15">
        <v>1659.6056530934723</v>
      </c>
      <c r="F48" s="15">
        <v>1710.7100030226707</v>
      </c>
      <c r="G48" s="15">
        <v>1777.3788355745903</v>
      </c>
      <c r="H48" s="15">
        <v>1879.307664413969</v>
      </c>
      <c r="I48" s="15">
        <v>1828.6768272300001</v>
      </c>
      <c r="J48" s="15">
        <v>2053.6807022900002</v>
      </c>
      <c r="K48" s="15">
        <v>2433.1981522229112</v>
      </c>
      <c r="L48" s="15">
        <v>2633.8248470905914</v>
      </c>
      <c r="M48" s="15">
        <v>2523.9575559352193</v>
      </c>
      <c r="N48" s="15">
        <v>2236.1847061241992</v>
      </c>
      <c r="O48" s="15">
        <v>2364.5952995281682</v>
      </c>
      <c r="P48" s="15">
        <v>2292.3501157790988</v>
      </c>
      <c r="Q48" s="15">
        <v>2168.0588962057573</v>
      </c>
      <c r="R48" s="15">
        <v>2485.7434982372106</v>
      </c>
      <c r="S48" s="9" t="s">
        <v>39</v>
      </c>
    </row>
    <row r="49" spans="1:19" s="6" customFormat="1">
      <c r="A49" s="8" t="s">
        <v>40</v>
      </c>
      <c r="B49" s="14">
        <v>127.19526031163758</v>
      </c>
      <c r="C49" s="14">
        <v>127.83647305415249</v>
      </c>
      <c r="D49" s="14">
        <v>125.71289594516188</v>
      </c>
      <c r="E49" s="14">
        <v>128.75646818268737</v>
      </c>
      <c r="F49" s="14">
        <v>125.21392548651471</v>
      </c>
      <c r="G49" s="14">
        <v>140.08936870202157</v>
      </c>
      <c r="H49" s="14">
        <v>116.73773080681191</v>
      </c>
      <c r="I49" s="14">
        <v>133.78651105</v>
      </c>
      <c r="J49" s="14">
        <v>122.17944855</v>
      </c>
      <c r="K49" s="14">
        <v>217.93087377652373</v>
      </c>
      <c r="L49" s="14">
        <v>169.50050982505172</v>
      </c>
      <c r="M49" s="14">
        <v>217.24713161238245</v>
      </c>
      <c r="N49" s="14">
        <v>215.2585498681938</v>
      </c>
      <c r="O49" s="14">
        <v>239.67554485745416</v>
      </c>
      <c r="P49" s="14">
        <v>249.19859404931597</v>
      </c>
      <c r="Q49" s="14">
        <v>251.88998214081803</v>
      </c>
      <c r="R49" s="14">
        <v>248.04904316890287</v>
      </c>
      <c r="S49" s="8" t="s">
        <v>41</v>
      </c>
    </row>
    <row r="50" spans="1:19" s="6" customFormat="1">
      <c r="A50" s="21" t="s">
        <v>50</v>
      </c>
      <c r="B50" s="22">
        <f t="shared" ref="B50:R50" si="2">SUM(B32:B49)-B32-B35</f>
        <v>253745.4405186931</v>
      </c>
      <c r="C50" s="22">
        <f t="shared" si="2"/>
        <v>292829.98567448399</v>
      </c>
      <c r="D50" s="22">
        <f t="shared" si="2"/>
        <v>287662.16127239162</v>
      </c>
      <c r="E50" s="22">
        <f t="shared" si="2"/>
        <v>271225.20839878527</v>
      </c>
      <c r="F50" s="22">
        <f t="shared" si="2"/>
        <v>291864.61372450076</v>
      </c>
      <c r="G50" s="22">
        <f t="shared" si="2"/>
        <v>320446.2225457512</v>
      </c>
      <c r="H50" s="22">
        <f t="shared" si="2"/>
        <v>325748.054344506</v>
      </c>
      <c r="I50" s="22">
        <f t="shared" si="2"/>
        <v>351611.70567773003</v>
      </c>
      <c r="J50" s="22">
        <f t="shared" si="2"/>
        <v>386895.86293743993</v>
      </c>
      <c r="K50" s="22">
        <f t="shared" si="2"/>
        <v>411685.82706947543</v>
      </c>
      <c r="L50" s="22">
        <f t="shared" si="2"/>
        <v>423223.95035120763</v>
      </c>
      <c r="M50" s="22">
        <f t="shared" si="2"/>
        <v>434403.38376957871</v>
      </c>
      <c r="N50" s="22">
        <f t="shared" si="2"/>
        <v>461587.53025472304</v>
      </c>
      <c r="O50" s="22">
        <f t="shared" si="2"/>
        <v>518868.43335477327</v>
      </c>
      <c r="P50" s="22">
        <f t="shared" si="2"/>
        <v>500003.22005802317</v>
      </c>
      <c r="Q50" s="22">
        <f t="shared" si="2"/>
        <v>554259.67901600304</v>
      </c>
      <c r="R50" s="22">
        <f t="shared" si="2"/>
        <v>522550.49406178598</v>
      </c>
      <c r="S50" s="21" t="s">
        <v>55</v>
      </c>
    </row>
    <row r="51" spans="1:19" s="6" customFormat="1">
      <c r="A51" s="24" t="s">
        <v>51</v>
      </c>
      <c r="B51" s="16">
        <f t="shared" ref="B51:R51" si="3">(SUM(B32:B49)-B32-B35)-B53</f>
        <v>193.06849362602225</v>
      </c>
      <c r="C51" s="16">
        <f t="shared" si="3"/>
        <v>302.18892818235327</v>
      </c>
      <c r="D51" s="16">
        <f t="shared" si="3"/>
        <v>-57.267039195052348</v>
      </c>
      <c r="E51" s="16">
        <f t="shared" si="3"/>
        <v>-397.3163060186198</v>
      </c>
      <c r="F51" s="16">
        <f t="shared" si="3"/>
        <v>-24.821504014369566</v>
      </c>
      <c r="G51" s="16">
        <f t="shared" si="3"/>
        <v>-92.765020552673377</v>
      </c>
      <c r="H51" s="16">
        <f t="shared" si="3"/>
        <v>-134.89248222857714</v>
      </c>
      <c r="I51" s="16">
        <f t="shared" si="3"/>
        <v>5.1000388339161873E-6</v>
      </c>
      <c r="J51" s="16">
        <f t="shared" si="3"/>
        <v>5.2599352784454823E-6</v>
      </c>
      <c r="K51" s="16">
        <f t="shared" si="3"/>
        <v>26.020691243116744</v>
      </c>
      <c r="L51" s="16">
        <f t="shared" si="3"/>
        <v>167.10686223453376</v>
      </c>
      <c r="M51" s="16">
        <f t="shared" si="3"/>
        <v>1137.1233553196071</v>
      </c>
      <c r="N51" s="16">
        <f t="shared" si="3"/>
        <v>1652.4009588580229</v>
      </c>
      <c r="O51" s="16">
        <f t="shared" si="3"/>
        <v>3042.8977219693479</v>
      </c>
      <c r="P51" s="16">
        <f t="shared" si="3"/>
        <v>2461.2118706952315</v>
      </c>
      <c r="Q51" s="16">
        <f t="shared" si="3"/>
        <v>6688.1434860695153</v>
      </c>
      <c r="R51" s="16">
        <f t="shared" si="3"/>
        <v>3749.8058236769866</v>
      </c>
      <c r="S51" s="24" t="s">
        <v>56</v>
      </c>
    </row>
    <row r="52" spans="1:19" s="6" customFormat="1">
      <c r="A52" s="25" t="s">
        <v>52</v>
      </c>
      <c r="B52" s="26">
        <f t="shared" ref="B52:R52" si="4">100*((SUM(B32:B49)-B32-B35)-B53)/B53</f>
        <v>7.6145410150978518E-2</v>
      </c>
      <c r="C52" s="26">
        <f t="shared" si="4"/>
        <v>0.10330263706338662</v>
      </c>
      <c r="D52" s="26">
        <f t="shared" si="4"/>
        <v>-1.9903779015240788E-2</v>
      </c>
      <c r="E52" s="26">
        <f t="shared" si="4"/>
        <v>-0.14627516861880965</v>
      </c>
      <c r="F52" s="26">
        <f t="shared" si="4"/>
        <v>-8.5037349827126307E-3</v>
      </c>
      <c r="G52" s="26">
        <f t="shared" si="4"/>
        <v>-2.8940323689480931E-2</v>
      </c>
      <c r="H52" s="26">
        <f t="shared" si="4"/>
        <v>-4.1392924527682257E-2</v>
      </c>
      <c r="I52" s="26">
        <f t="shared" si="4"/>
        <v>1.4504747002548904E-9</v>
      </c>
      <c r="J52" s="26">
        <f t="shared" si="4"/>
        <v>1.3595222338594792E-9</v>
      </c>
      <c r="K52" s="26">
        <f t="shared" si="4"/>
        <v>6.3209210226390132E-3</v>
      </c>
      <c r="L52" s="26">
        <f t="shared" si="4"/>
        <v>3.9499860315789781E-2</v>
      </c>
      <c r="M52" s="26">
        <f t="shared" si="4"/>
        <v>0.26245370554179981</v>
      </c>
      <c r="N52" s="26">
        <f t="shared" si="4"/>
        <v>0.35926826493722203</v>
      </c>
      <c r="O52" s="26">
        <f t="shared" si="4"/>
        <v>0.58990831429785362</v>
      </c>
      <c r="P52" s="26">
        <f t="shared" si="4"/>
        <v>0.49467418432908855</v>
      </c>
      <c r="Q52" s="26">
        <f t="shared" si="4"/>
        <v>1.221419130122753</v>
      </c>
      <c r="R52" s="26">
        <f t="shared" si="4"/>
        <v>0.72278350986997419</v>
      </c>
      <c r="S52" s="25" t="s">
        <v>57</v>
      </c>
    </row>
    <row r="53" spans="1:19" s="6" customFormat="1">
      <c r="A53" s="21" t="s">
        <v>53</v>
      </c>
      <c r="B53" s="22">
        <v>253552.37202506707</v>
      </c>
      <c r="C53" s="22">
        <v>292527.79674630164</v>
      </c>
      <c r="D53" s="22">
        <v>287719.42831158667</v>
      </c>
      <c r="E53" s="22">
        <v>271622.52470480389</v>
      </c>
      <c r="F53" s="22">
        <v>291889.43522851513</v>
      </c>
      <c r="G53" s="22">
        <v>320538.98756630387</v>
      </c>
      <c r="H53" s="22">
        <v>325882.94682673458</v>
      </c>
      <c r="I53" s="22">
        <v>351611.70567262999</v>
      </c>
      <c r="J53" s="22">
        <v>386895.86293218</v>
      </c>
      <c r="K53" s="22">
        <v>411659.80637823232</v>
      </c>
      <c r="L53" s="22">
        <v>423056.8434889731</v>
      </c>
      <c r="M53" s="22">
        <v>433266.2604142591</v>
      </c>
      <c r="N53" s="22">
        <v>459935.12929586502</v>
      </c>
      <c r="O53" s="22">
        <v>515825.53563280392</v>
      </c>
      <c r="P53" s="22">
        <v>497542.00818732794</v>
      </c>
      <c r="Q53" s="22">
        <v>547571.53552993352</v>
      </c>
      <c r="R53" s="22">
        <v>518800.688238109</v>
      </c>
      <c r="S53" s="21" t="s">
        <v>58</v>
      </c>
    </row>
    <row r="54" spans="1:19" s="29" customFormat="1">
      <c r="A54" s="23" t="s">
        <v>54</v>
      </c>
      <c r="B54" s="23"/>
      <c r="C54" s="23"/>
      <c r="D54" s="23"/>
      <c r="E54" s="23"/>
      <c r="F54" s="23"/>
      <c r="G54" s="23"/>
      <c r="H54" s="23"/>
      <c r="I54" s="23"/>
      <c r="J54" s="23"/>
      <c r="K54" s="23" t="s">
        <v>59</v>
      </c>
      <c r="L54" s="23"/>
      <c r="M54" s="23"/>
      <c r="N54" s="23"/>
      <c r="O54" s="23"/>
      <c r="P54" s="23"/>
      <c r="Q54" s="23"/>
      <c r="R54" s="23"/>
      <c r="S54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S54"/>
  <sheetViews>
    <sheetView zoomScale="50" zoomScaleNormal="50" workbookViewId="0">
      <selection activeCell="B5" sqref="B5"/>
    </sheetView>
  </sheetViews>
  <sheetFormatPr defaultColWidth="9" defaultRowHeight="20.25"/>
  <cols>
    <col min="1" max="1" width="58.5703125" style="2" customWidth="1"/>
    <col min="2" max="18" width="15.7109375" style="2" customWidth="1"/>
    <col min="19" max="19" width="58.5703125" style="2" customWidth="1"/>
    <col min="20" max="16384" width="9" style="2"/>
  </cols>
  <sheetData>
    <row r="1" spans="1:19" s="29" customFormat="1">
      <c r="A1" s="30" t="s">
        <v>0</v>
      </c>
      <c r="S1" s="31" t="s">
        <v>1</v>
      </c>
    </row>
    <row r="2" spans="1:19" s="29" customFormat="1"/>
    <row r="3" spans="1:19" s="29" customFormat="1">
      <c r="A3" s="30" t="s">
        <v>70</v>
      </c>
      <c r="I3" s="31" t="s">
        <v>3</v>
      </c>
      <c r="J3" s="30" t="s">
        <v>4</v>
      </c>
      <c r="S3" s="31" t="s">
        <v>71</v>
      </c>
    </row>
    <row r="4" spans="1:19">
      <c r="A4" s="4"/>
      <c r="B4" s="5">
        <v>1995</v>
      </c>
      <c r="C4" s="5">
        <v>1996</v>
      </c>
      <c r="D4" s="5">
        <v>1997</v>
      </c>
      <c r="E4" s="5">
        <v>1998</v>
      </c>
      <c r="F4" s="5">
        <v>1999</v>
      </c>
      <c r="G4" s="5">
        <v>2000</v>
      </c>
      <c r="H4" s="5">
        <v>2001</v>
      </c>
      <c r="I4" s="5">
        <v>2002</v>
      </c>
      <c r="J4" s="5">
        <v>2003</v>
      </c>
      <c r="K4" s="5">
        <v>2004</v>
      </c>
      <c r="L4" s="5">
        <v>2005</v>
      </c>
      <c r="M4" s="5">
        <v>2006</v>
      </c>
      <c r="N4" s="5">
        <v>2007</v>
      </c>
      <c r="O4" s="5">
        <v>2008</v>
      </c>
      <c r="P4" s="5">
        <v>2009</v>
      </c>
      <c r="Q4" s="5">
        <v>2010</v>
      </c>
      <c r="R4" s="5">
        <v>2011</v>
      </c>
      <c r="S4" s="4"/>
    </row>
    <row r="5" spans="1:19" s="6" customFormat="1">
      <c r="A5" s="27" t="s">
        <v>6</v>
      </c>
      <c r="B5" s="28">
        <v>21388.648252489998</v>
      </c>
      <c r="C5" s="28">
        <v>23151.647283999999</v>
      </c>
      <c r="D5" s="28">
        <v>27435.678864239999</v>
      </c>
      <c r="E5" s="28">
        <v>30707.20955268</v>
      </c>
      <c r="F5" s="28">
        <v>30797.271792790001</v>
      </c>
      <c r="G5" s="28">
        <v>32053.359772690001</v>
      </c>
      <c r="H5" s="28">
        <v>33656.269333290002</v>
      </c>
      <c r="I5" s="28">
        <v>35871.403660169999</v>
      </c>
      <c r="J5" s="28">
        <v>43281.50502705</v>
      </c>
      <c r="K5" s="28">
        <v>38345.98624287</v>
      </c>
      <c r="L5" s="28">
        <v>35761.68108817</v>
      </c>
      <c r="M5" s="28">
        <v>40297.404854870001</v>
      </c>
      <c r="N5" s="28">
        <v>39149.641545259998</v>
      </c>
      <c r="O5" s="28">
        <v>45161.092133960003</v>
      </c>
      <c r="P5" s="28">
        <v>45697.038689939996</v>
      </c>
      <c r="Q5" s="28">
        <v>47099.57910915</v>
      </c>
      <c r="R5" s="28">
        <v>47119.394911099997</v>
      </c>
      <c r="S5" s="27" t="s">
        <v>7</v>
      </c>
    </row>
    <row r="6" spans="1:19" s="6" customFormat="1">
      <c r="A6" s="8" t="s">
        <v>8</v>
      </c>
      <c r="B6" s="14">
        <v>10349.325355340001</v>
      </c>
      <c r="C6" s="14">
        <v>11659.990401200001</v>
      </c>
      <c r="D6" s="14">
        <v>12751.56471173</v>
      </c>
      <c r="E6" s="14">
        <v>14298.95870243</v>
      </c>
      <c r="F6" s="14">
        <v>12995.00596418</v>
      </c>
      <c r="G6" s="14">
        <v>12261.54697222</v>
      </c>
      <c r="H6" s="14">
        <v>14172.778593479999</v>
      </c>
      <c r="I6" s="14">
        <v>15040.29898684</v>
      </c>
      <c r="J6" s="14">
        <v>16247.62787798</v>
      </c>
      <c r="K6" s="14">
        <v>18181.194804430001</v>
      </c>
      <c r="L6" s="14">
        <v>19959.103319959999</v>
      </c>
      <c r="M6" s="14">
        <v>22766.546161089998</v>
      </c>
      <c r="N6" s="14">
        <v>23328.812196970001</v>
      </c>
      <c r="O6" s="14">
        <v>28915.788374219999</v>
      </c>
      <c r="P6" s="14">
        <v>30141.5280762</v>
      </c>
      <c r="Q6" s="14">
        <v>29109.710541389999</v>
      </c>
      <c r="R6" s="14">
        <v>28616.297039090001</v>
      </c>
      <c r="S6" s="8" t="s">
        <v>9</v>
      </c>
    </row>
    <row r="7" spans="1:19" s="6" customFormat="1">
      <c r="A7" s="9" t="s">
        <v>10</v>
      </c>
      <c r="B7" s="15">
        <v>11039.322896649999</v>
      </c>
      <c r="C7" s="15">
        <v>11491.65688221</v>
      </c>
      <c r="D7" s="15">
        <v>14684.114151940001</v>
      </c>
      <c r="E7" s="15">
        <v>16408.250849690001</v>
      </c>
      <c r="F7" s="15">
        <v>17802.265828110001</v>
      </c>
      <c r="G7" s="15">
        <v>19791.81279996</v>
      </c>
      <c r="H7" s="15">
        <v>19483.490739249999</v>
      </c>
      <c r="I7" s="15">
        <v>20831.104672820002</v>
      </c>
      <c r="J7" s="15">
        <v>27033.87714846</v>
      </c>
      <c r="K7" s="15">
        <v>20164.791437920001</v>
      </c>
      <c r="L7" s="15">
        <v>15802.577767610001</v>
      </c>
      <c r="M7" s="15">
        <v>17530.858693210001</v>
      </c>
      <c r="N7" s="15">
        <v>15820.82934772</v>
      </c>
      <c r="O7" s="15">
        <v>16245.30375916</v>
      </c>
      <c r="P7" s="15">
        <v>15555.51061322</v>
      </c>
      <c r="Q7" s="15">
        <v>17989.86856726</v>
      </c>
      <c r="R7" s="15">
        <v>18503.09787143</v>
      </c>
      <c r="S7" s="9" t="s">
        <v>11</v>
      </c>
    </row>
    <row r="8" spans="1:19" s="6" customFormat="1">
      <c r="A8" s="10" t="s">
        <v>12</v>
      </c>
      <c r="B8" s="16">
        <v>2211709.7993572499</v>
      </c>
      <c r="C8" s="16">
        <v>2368150.7700163401</v>
      </c>
      <c r="D8" s="16">
        <v>2317974.5342187099</v>
      </c>
      <c r="E8" s="16">
        <v>2233412.0872444799</v>
      </c>
      <c r="F8" s="16">
        <v>2335572.6668576901</v>
      </c>
      <c r="G8" s="16">
        <v>2509045.3958325898</v>
      </c>
      <c r="H8" s="16">
        <v>2703551.1012605201</v>
      </c>
      <c r="I8" s="16">
        <v>2821251.74310055</v>
      </c>
      <c r="J8" s="16">
        <v>3012532.30349768</v>
      </c>
      <c r="K8" s="16">
        <v>3316200.36215903</v>
      </c>
      <c r="L8" s="16">
        <v>3588883.1865514498</v>
      </c>
      <c r="M8" s="16">
        <v>3863971.2060450902</v>
      </c>
      <c r="N8" s="16">
        <v>4122539.82171947</v>
      </c>
      <c r="O8" s="16">
        <v>4324801.4396539498</v>
      </c>
      <c r="P8" s="16">
        <v>4292294.5614984399</v>
      </c>
      <c r="Q8" s="16">
        <v>4695758.1976480102</v>
      </c>
      <c r="R8" s="16">
        <v>4838795.3861935502</v>
      </c>
      <c r="S8" s="10" t="s">
        <v>13</v>
      </c>
    </row>
    <row r="9" spans="1:19" s="6" customFormat="1">
      <c r="A9" s="9" t="s">
        <v>14</v>
      </c>
      <c r="B9" s="15">
        <v>1304.27805711</v>
      </c>
      <c r="C9" s="15">
        <v>1626.54404838</v>
      </c>
      <c r="D9" s="15">
        <v>1369.4620562699999</v>
      </c>
      <c r="E9" s="15">
        <v>1062.1361257900001</v>
      </c>
      <c r="F9" s="15">
        <v>881.19807408999998</v>
      </c>
      <c r="G9" s="15">
        <v>973.75577358999999</v>
      </c>
      <c r="H9" s="15">
        <v>836.96547887999998</v>
      </c>
      <c r="I9" s="15">
        <v>937.62974756000006</v>
      </c>
      <c r="J9" s="15">
        <v>973.44897418000005</v>
      </c>
      <c r="K9" s="15">
        <v>1212.785014</v>
      </c>
      <c r="L9" s="15">
        <v>1396.66712392</v>
      </c>
      <c r="M9" s="15">
        <v>1483.28124553</v>
      </c>
      <c r="N9" s="15">
        <v>1813.26661964</v>
      </c>
      <c r="O9" s="15">
        <v>1852.6280465899999</v>
      </c>
      <c r="P9" s="15">
        <v>2020.7007422700001</v>
      </c>
      <c r="Q9" s="15">
        <v>2148.57592092</v>
      </c>
      <c r="R9" s="15">
        <v>1893.9249522099999</v>
      </c>
      <c r="S9" s="9" t="s">
        <v>15</v>
      </c>
    </row>
    <row r="10" spans="1:19" s="6" customFormat="1">
      <c r="A10" s="8" t="s">
        <v>16</v>
      </c>
      <c r="B10" s="14">
        <v>595910.73347602994</v>
      </c>
      <c r="C10" s="14">
        <v>614754.67045909003</v>
      </c>
      <c r="D10" s="14">
        <v>620079.82596814004</v>
      </c>
      <c r="E10" s="14">
        <v>639002.70141327998</v>
      </c>
      <c r="F10" s="14">
        <v>704417.76652985997</v>
      </c>
      <c r="G10" s="14">
        <v>749240.15896091005</v>
      </c>
      <c r="H10" s="14">
        <v>800340.96245148999</v>
      </c>
      <c r="I10" s="14">
        <v>804004.30827667005</v>
      </c>
      <c r="J10" s="14">
        <v>869676.31840177998</v>
      </c>
      <c r="K10" s="14">
        <v>953984.71663758997</v>
      </c>
      <c r="L10" s="14">
        <v>1027336.02178766</v>
      </c>
      <c r="M10" s="14">
        <v>1098673.8772191401</v>
      </c>
      <c r="N10" s="14">
        <v>1139737.9133616299</v>
      </c>
      <c r="O10" s="14">
        <v>1184879.6619484499</v>
      </c>
      <c r="P10" s="14">
        <v>1143605.24569062</v>
      </c>
      <c r="Q10" s="14">
        <v>1326601.6015943701</v>
      </c>
      <c r="R10" s="14">
        <v>1315023.8521589099</v>
      </c>
      <c r="S10" s="8" t="s">
        <v>17</v>
      </c>
    </row>
    <row r="11" spans="1:19" s="6" customFormat="1">
      <c r="A11" s="9" t="s">
        <v>18</v>
      </c>
      <c r="B11" s="15">
        <v>48071.802547140003</v>
      </c>
      <c r="C11" s="15">
        <v>51071.92497434</v>
      </c>
      <c r="D11" s="15">
        <v>53801.414345739999</v>
      </c>
      <c r="E11" s="15">
        <v>62471.004129599998</v>
      </c>
      <c r="F11" s="15">
        <v>54105.085834489997</v>
      </c>
      <c r="G11" s="15">
        <v>59504.139614669999</v>
      </c>
      <c r="H11" s="15">
        <v>64349.020881919998</v>
      </c>
      <c r="I11" s="15">
        <v>68717.622022559997</v>
      </c>
      <c r="J11" s="15">
        <v>70262.661993429996</v>
      </c>
      <c r="K11" s="15">
        <v>78700.546627200005</v>
      </c>
      <c r="L11" s="15">
        <v>75395.420346109997</v>
      </c>
      <c r="M11" s="15">
        <v>79651.218223260003</v>
      </c>
      <c r="N11" s="15">
        <v>76292.887831800006</v>
      </c>
      <c r="O11" s="15">
        <v>72179.127228569996</v>
      </c>
      <c r="P11" s="15">
        <v>81425.224558489994</v>
      </c>
      <c r="Q11" s="15">
        <v>87859.253392209997</v>
      </c>
      <c r="R11" s="15">
        <v>81766.535366530006</v>
      </c>
      <c r="S11" s="9" t="s">
        <v>19</v>
      </c>
    </row>
    <row r="12" spans="1:19" s="6" customFormat="1">
      <c r="A12" s="8" t="s">
        <v>20</v>
      </c>
      <c r="B12" s="14">
        <v>181196.71172495</v>
      </c>
      <c r="C12" s="14">
        <v>183946.67520701</v>
      </c>
      <c r="D12" s="14">
        <v>135861.25176603999</v>
      </c>
      <c r="E12" s="14">
        <v>98644.551903600004</v>
      </c>
      <c r="F12" s="14">
        <v>73315.780042500002</v>
      </c>
      <c r="G12" s="14">
        <v>62490.093101159997</v>
      </c>
      <c r="H12" s="14">
        <v>65834.532319749997</v>
      </c>
      <c r="I12" s="14">
        <v>63487.334457789999</v>
      </c>
      <c r="J12" s="14">
        <v>66381.881012469996</v>
      </c>
      <c r="K12" s="14">
        <v>80645.934604249996</v>
      </c>
      <c r="L12" s="14">
        <v>91976.402223090001</v>
      </c>
      <c r="M12" s="14">
        <v>106173.33654992</v>
      </c>
      <c r="N12" s="14">
        <v>111555.25997086</v>
      </c>
      <c r="O12" s="14">
        <v>112730.56494161001</v>
      </c>
      <c r="P12" s="14">
        <v>102533.65281867</v>
      </c>
      <c r="Q12" s="14">
        <v>119585.70781060999</v>
      </c>
      <c r="R12" s="14">
        <v>108827.43829257</v>
      </c>
      <c r="S12" s="8" t="s">
        <v>21</v>
      </c>
    </row>
    <row r="13" spans="1:19" s="6" customFormat="1" ht="60.75">
      <c r="A13" s="9" t="s">
        <v>22</v>
      </c>
      <c r="B13" s="15">
        <v>478728.81111133</v>
      </c>
      <c r="C13" s="15">
        <v>517984.30696121999</v>
      </c>
      <c r="D13" s="15">
        <v>532951.09860767995</v>
      </c>
      <c r="E13" s="15">
        <v>520071.95106142998</v>
      </c>
      <c r="F13" s="15">
        <v>537569.50002519996</v>
      </c>
      <c r="G13" s="15">
        <v>552697.86817850999</v>
      </c>
      <c r="H13" s="15">
        <v>591772.07512356003</v>
      </c>
      <c r="I13" s="15">
        <v>592197.84958530997</v>
      </c>
      <c r="J13" s="15">
        <v>612866.15141224</v>
      </c>
      <c r="K13" s="15">
        <v>667074.28505267994</v>
      </c>
      <c r="L13" s="15">
        <v>716214.64705272997</v>
      </c>
      <c r="M13" s="15">
        <v>757576.97427311004</v>
      </c>
      <c r="N13" s="15">
        <v>811120.33841541002</v>
      </c>
      <c r="O13" s="15">
        <v>860909.51917480002</v>
      </c>
      <c r="P13" s="15">
        <v>874252.62345892005</v>
      </c>
      <c r="Q13" s="15">
        <v>949454.46525272005</v>
      </c>
      <c r="R13" s="15">
        <v>985895.16031185002</v>
      </c>
      <c r="S13" s="9" t="s">
        <v>23</v>
      </c>
    </row>
    <row r="14" spans="1:19" s="6" customFormat="1">
      <c r="A14" s="8" t="s">
        <v>24</v>
      </c>
      <c r="B14" s="14">
        <v>110389.68782304</v>
      </c>
      <c r="C14" s="14">
        <v>120109.11731103</v>
      </c>
      <c r="D14" s="14">
        <v>118829.87192397</v>
      </c>
      <c r="E14" s="14">
        <v>114037.09754695</v>
      </c>
      <c r="F14" s="14">
        <v>120597.33232431</v>
      </c>
      <c r="G14" s="14">
        <v>128361.39025026999</v>
      </c>
      <c r="H14" s="14">
        <v>133625.24778577001</v>
      </c>
      <c r="I14" s="14">
        <v>141912.36238748999</v>
      </c>
      <c r="J14" s="14">
        <v>140497.13582011999</v>
      </c>
      <c r="K14" s="14">
        <v>140296.30399324</v>
      </c>
      <c r="L14" s="14">
        <v>147516.65588224999</v>
      </c>
      <c r="M14" s="14">
        <v>159193.26128534001</v>
      </c>
      <c r="N14" s="14">
        <v>171116.95259467</v>
      </c>
      <c r="O14" s="14">
        <v>188266.06120783</v>
      </c>
      <c r="P14" s="14">
        <v>183023.37695589999</v>
      </c>
      <c r="Q14" s="14">
        <v>196451.28836425999</v>
      </c>
      <c r="R14" s="14">
        <v>213933.17210508999</v>
      </c>
      <c r="S14" s="8" t="s">
        <v>25</v>
      </c>
    </row>
    <row r="15" spans="1:19" s="6" customFormat="1">
      <c r="A15" s="9" t="s">
        <v>26</v>
      </c>
      <c r="B15" s="15">
        <v>207351.05073364</v>
      </c>
      <c r="C15" s="15">
        <v>228224.03663657999</v>
      </c>
      <c r="D15" s="15">
        <v>244532.27415662</v>
      </c>
      <c r="E15" s="15">
        <v>252946.03383713</v>
      </c>
      <c r="F15" s="15">
        <v>277566.47558284999</v>
      </c>
      <c r="G15" s="15">
        <v>300129.77743169002</v>
      </c>
      <c r="H15" s="15">
        <v>329390.69600016001</v>
      </c>
      <c r="I15" s="15">
        <v>349890.68492186</v>
      </c>
      <c r="J15" s="15">
        <v>360085.38839952002</v>
      </c>
      <c r="K15" s="15">
        <v>384447.15775890002</v>
      </c>
      <c r="L15" s="15">
        <v>415167.10657546</v>
      </c>
      <c r="M15" s="15">
        <v>438215.19260223</v>
      </c>
      <c r="N15" s="15">
        <v>495968.95672944997</v>
      </c>
      <c r="O15" s="15">
        <v>494010.41566693998</v>
      </c>
      <c r="P15" s="15">
        <v>490711.58595092001</v>
      </c>
      <c r="Q15" s="15">
        <v>513594.47724888002</v>
      </c>
      <c r="R15" s="15">
        <v>521116.73493188003</v>
      </c>
      <c r="S15" s="9" t="s">
        <v>27</v>
      </c>
    </row>
    <row r="16" spans="1:19" s="6" customFormat="1">
      <c r="A16" s="8" t="s">
        <v>28</v>
      </c>
      <c r="B16" s="14">
        <v>256361.07489357001</v>
      </c>
      <c r="C16" s="14">
        <v>273909.00664775999</v>
      </c>
      <c r="D16" s="14">
        <v>211080.50498828001</v>
      </c>
      <c r="E16" s="14">
        <v>127275.99557869</v>
      </c>
      <c r="F16" s="14">
        <v>108842.41067785</v>
      </c>
      <c r="G16" s="14">
        <v>128852.04817853001</v>
      </c>
      <c r="H16" s="14">
        <v>161967.72737060999</v>
      </c>
      <c r="I16" s="14">
        <v>198521.85482529001</v>
      </c>
      <c r="J16" s="14">
        <v>234804.00553451001</v>
      </c>
      <c r="K16" s="14">
        <v>270059.42793126003</v>
      </c>
      <c r="L16" s="14">
        <v>301760.47159401001</v>
      </c>
      <c r="M16" s="14">
        <v>308064.22432551999</v>
      </c>
      <c r="N16" s="14">
        <v>334634.50247632997</v>
      </c>
      <c r="O16" s="14">
        <v>359499.03390713001</v>
      </c>
      <c r="P16" s="14">
        <v>375355.37621240999</v>
      </c>
      <c r="Q16" s="14">
        <v>388524.43050250999</v>
      </c>
      <c r="R16" s="14">
        <v>445177.19209506002</v>
      </c>
      <c r="S16" s="8" t="s">
        <v>29</v>
      </c>
    </row>
    <row r="17" spans="1:19" s="6" customFormat="1" ht="40.5">
      <c r="A17" s="9" t="s">
        <v>30</v>
      </c>
      <c r="B17" s="15">
        <v>128763.76000936</v>
      </c>
      <c r="C17" s="15">
        <v>147628.99340832999</v>
      </c>
      <c r="D17" s="15">
        <v>156369.24534403</v>
      </c>
      <c r="E17" s="15">
        <v>163483.72543155</v>
      </c>
      <c r="F17" s="15">
        <v>192193.14382930001</v>
      </c>
      <c r="G17" s="15">
        <v>232423.94467257999</v>
      </c>
      <c r="H17" s="15">
        <v>240084.60247473</v>
      </c>
      <c r="I17" s="15">
        <v>270945.01447133999</v>
      </c>
      <c r="J17" s="15">
        <v>304801.83201776003</v>
      </c>
      <c r="K17" s="15">
        <v>342604.19821808999</v>
      </c>
      <c r="L17" s="15">
        <v>378021.62060932</v>
      </c>
      <c r="M17" s="15">
        <v>417030.35600532999</v>
      </c>
      <c r="N17" s="15">
        <v>433015.97654875001</v>
      </c>
      <c r="O17" s="15">
        <v>450564.45988121</v>
      </c>
      <c r="P17" s="15">
        <v>418810.43281024997</v>
      </c>
      <c r="Q17" s="15">
        <v>468834.89132200001</v>
      </c>
      <c r="R17" s="15">
        <v>492265.03475698997</v>
      </c>
      <c r="S17" s="9" t="s">
        <v>31</v>
      </c>
    </row>
    <row r="18" spans="1:19" s="6" customFormat="1" ht="40.5">
      <c r="A18" s="8" t="s">
        <v>32</v>
      </c>
      <c r="B18" s="14">
        <v>63882.037934519998</v>
      </c>
      <c r="C18" s="14">
        <v>70969.258389559996</v>
      </c>
      <c r="D18" s="14">
        <v>78119.236857819997</v>
      </c>
      <c r="E18" s="14">
        <v>87229.816430260005</v>
      </c>
      <c r="F18" s="14">
        <v>93423.726559160001</v>
      </c>
      <c r="G18" s="14">
        <v>116841.47621522</v>
      </c>
      <c r="H18" s="14">
        <v>127907.31393913001</v>
      </c>
      <c r="I18" s="14">
        <v>132059.63956193</v>
      </c>
      <c r="J18" s="14">
        <v>141505.51319892</v>
      </c>
      <c r="K18" s="14">
        <v>154189.57619592</v>
      </c>
      <c r="L18" s="14">
        <v>170056.32519649001</v>
      </c>
      <c r="M18" s="14">
        <v>226233.27262972001</v>
      </c>
      <c r="N18" s="14">
        <v>280176.21214619</v>
      </c>
      <c r="O18" s="14">
        <v>328689.86031876999</v>
      </c>
      <c r="P18" s="14">
        <v>353503.11684176</v>
      </c>
      <c r="Q18" s="14">
        <v>357047.43895493</v>
      </c>
      <c r="R18" s="14">
        <v>378539.69619008998</v>
      </c>
      <c r="S18" s="8" t="s">
        <v>33</v>
      </c>
    </row>
    <row r="19" spans="1:19" s="6" customFormat="1">
      <c r="A19" s="9" t="s">
        <v>34</v>
      </c>
      <c r="B19" s="15">
        <v>32587.067879819999</v>
      </c>
      <c r="C19" s="15">
        <v>36853.597320649998</v>
      </c>
      <c r="D19" s="15">
        <v>40859.18080029</v>
      </c>
      <c r="E19" s="15">
        <v>48441.095583690003</v>
      </c>
      <c r="F19" s="15">
        <v>50576.042336810002</v>
      </c>
      <c r="G19" s="15">
        <v>52865.725757569999</v>
      </c>
      <c r="H19" s="15">
        <v>54579.904578230002</v>
      </c>
      <c r="I19" s="15">
        <v>55205.172888139998</v>
      </c>
      <c r="J19" s="15">
        <v>56574.015281309999</v>
      </c>
      <c r="K19" s="15">
        <v>67981.930873260004</v>
      </c>
      <c r="L19" s="15">
        <v>72636.378479449995</v>
      </c>
      <c r="M19" s="15">
        <v>74220.774274399999</v>
      </c>
      <c r="N19" s="15">
        <v>76851.233313399993</v>
      </c>
      <c r="O19" s="15">
        <v>80258.920644650003</v>
      </c>
      <c r="P19" s="15">
        <v>85750.276333319998</v>
      </c>
      <c r="Q19" s="15">
        <v>86789.553710149994</v>
      </c>
      <c r="R19" s="15">
        <v>81229.87234632</v>
      </c>
      <c r="S19" s="9" t="s">
        <v>35</v>
      </c>
    </row>
    <row r="20" spans="1:19" s="6" customFormat="1">
      <c r="A20" s="8" t="s">
        <v>36</v>
      </c>
      <c r="B20" s="14">
        <v>23884.584729170001</v>
      </c>
      <c r="C20" s="14">
        <v>26995.76437524</v>
      </c>
      <c r="D20" s="14">
        <v>27366.533467770001</v>
      </c>
      <c r="E20" s="14">
        <v>28325.457832299999</v>
      </c>
      <c r="F20" s="14">
        <v>30138.076536389999</v>
      </c>
      <c r="G20" s="14">
        <v>32193.185554790001</v>
      </c>
      <c r="H20" s="14">
        <v>37527.65518673</v>
      </c>
      <c r="I20" s="14">
        <v>42477.692023449999</v>
      </c>
      <c r="J20" s="14">
        <v>44573.529810239997</v>
      </c>
      <c r="K20" s="14">
        <v>50806.659233569997</v>
      </c>
      <c r="L20" s="14">
        <v>55915.608722769997</v>
      </c>
      <c r="M20" s="14">
        <v>60922.689293039999</v>
      </c>
      <c r="N20" s="14">
        <v>64570.786759330003</v>
      </c>
      <c r="O20" s="14">
        <v>63085.967961180002</v>
      </c>
      <c r="P20" s="14">
        <v>60821.571229610003</v>
      </c>
      <c r="Q20" s="14">
        <v>65563.578858420005</v>
      </c>
      <c r="R20" s="14">
        <v>68443.640295759993</v>
      </c>
      <c r="S20" s="8" t="s">
        <v>37</v>
      </c>
    </row>
    <row r="21" spans="1:19" s="6" customFormat="1" ht="40.5">
      <c r="A21" s="9" t="s">
        <v>38</v>
      </c>
      <c r="B21" s="15">
        <v>79464.723487700001</v>
      </c>
      <c r="C21" s="15">
        <v>90034.457551950007</v>
      </c>
      <c r="D21" s="15">
        <v>92406.971090930005</v>
      </c>
      <c r="E21" s="15">
        <v>85809.687664629993</v>
      </c>
      <c r="F21" s="15">
        <v>87383.66299836</v>
      </c>
      <c r="G21" s="15">
        <v>87906.404724649998</v>
      </c>
      <c r="H21" s="15">
        <v>90627.419145270003</v>
      </c>
      <c r="I21" s="15">
        <v>95753.635314240004</v>
      </c>
      <c r="J21" s="15">
        <v>104423.01901533001</v>
      </c>
      <c r="K21" s="15">
        <v>119181.29829458</v>
      </c>
      <c r="L21" s="15">
        <v>130605.03929501001</v>
      </c>
      <c r="M21" s="15">
        <v>131394.04313121</v>
      </c>
      <c r="N21" s="15">
        <v>120263.09023404001</v>
      </c>
      <c r="O21" s="15">
        <v>122891.36804287</v>
      </c>
      <c r="P21" s="15">
        <v>115738.32001969</v>
      </c>
      <c r="Q21" s="15">
        <v>128670.71517918</v>
      </c>
      <c r="R21" s="15">
        <v>139316.44158725999</v>
      </c>
      <c r="S21" s="9" t="s">
        <v>39</v>
      </c>
    </row>
    <row r="22" spans="1:19" s="6" customFormat="1">
      <c r="A22" s="8" t="s">
        <v>40</v>
      </c>
      <c r="B22" s="14">
        <v>3813.4749422199998</v>
      </c>
      <c r="C22" s="14">
        <v>4042.41671769</v>
      </c>
      <c r="D22" s="14">
        <v>4347.6628374600004</v>
      </c>
      <c r="E22" s="14">
        <v>4610.8326978300001</v>
      </c>
      <c r="F22" s="14">
        <v>4562.4654985899997</v>
      </c>
      <c r="G22" s="14">
        <v>4565.4274106700004</v>
      </c>
      <c r="H22" s="14">
        <v>4706.9785166800002</v>
      </c>
      <c r="I22" s="14">
        <v>5140.9426089299996</v>
      </c>
      <c r="J22" s="14">
        <v>5107.4026177100004</v>
      </c>
      <c r="K22" s="14">
        <v>5015.54171649</v>
      </c>
      <c r="L22" s="14">
        <v>4884.8216550699999</v>
      </c>
      <c r="M22" s="14">
        <v>5138.7049792099997</v>
      </c>
      <c r="N22" s="14">
        <v>5422.4447097900002</v>
      </c>
      <c r="O22" s="14">
        <v>4983.8506752599997</v>
      </c>
      <c r="P22" s="14">
        <v>4743.0578673700002</v>
      </c>
      <c r="Q22" s="14">
        <v>4632.2195286200003</v>
      </c>
      <c r="R22" s="14">
        <v>5366.6907948400003</v>
      </c>
      <c r="S22" s="8" t="s">
        <v>41</v>
      </c>
    </row>
    <row r="23" spans="1:19" s="6" customFormat="1">
      <c r="A23" s="19" t="s">
        <v>42</v>
      </c>
      <c r="B23" s="20">
        <f t="shared" ref="B23:Q23" si="0">SUM(B5:B22)-B5-B8</f>
        <v>2233098.4476015908</v>
      </c>
      <c r="C23" s="20">
        <f t="shared" si="0"/>
        <v>2391302.4172922387</v>
      </c>
      <c r="D23" s="20">
        <f t="shared" si="0"/>
        <v>2345410.2130747084</v>
      </c>
      <c r="E23" s="20">
        <f t="shared" si="0"/>
        <v>2264119.2967888499</v>
      </c>
      <c r="F23" s="20">
        <f t="shared" si="0"/>
        <v>2366369.9386420506</v>
      </c>
      <c r="G23" s="20">
        <f t="shared" si="0"/>
        <v>2541098.7555969907</v>
      </c>
      <c r="H23" s="20">
        <f t="shared" si="0"/>
        <v>2737207.3705856414</v>
      </c>
      <c r="I23" s="20">
        <f t="shared" si="0"/>
        <v>2857123.1467522187</v>
      </c>
      <c r="J23" s="20">
        <f t="shared" si="0"/>
        <v>3055813.808515958</v>
      </c>
      <c r="K23" s="20">
        <f t="shared" si="0"/>
        <v>3354546.3483933792</v>
      </c>
      <c r="L23" s="20">
        <f t="shared" si="0"/>
        <v>3624644.8676309092</v>
      </c>
      <c r="M23" s="20">
        <f t="shared" si="0"/>
        <v>3904268.6108912602</v>
      </c>
      <c r="N23" s="20">
        <f t="shared" si="0"/>
        <v>4161689.4632559814</v>
      </c>
      <c r="O23" s="20">
        <f t="shared" si="0"/>
        <v>4369962.5317792408</v>
      </c>
      <c r="P23" s="20">
        <f t="shared" si="0"/>
        <v>4337991.6001796229</v>
      </c>
      <c r="Q23" s="20">
        <f t="shared" si="0"/>
        <v>4742857.7767484291</v>
      </c>
      <c r="R23" s="20">
        <f t="shared" ref="R23" si="1">SUM(R5:R22)-R5-R8</f>
        <v>4885914.7810958819</v>
      </c>
      <c r="S23" s="19" t="s">
        <v>45</v>
      </c>
    </row>
    <row r="24" spans="1:19" s="6" customFormat="1">
      <c r="A24" s="11" t="s">
        <v>43</v>
      </c>
      <c r="B24" s="17">
        <f t="shared" ref="B24:R24" si="2">(SUM(B5:B22)-B5-B8)*1000/B25</f>
        <v>228524.83193950608</v>
      </c>
      <c r="C24" s="17">
        <f t="shared" si="2"/>
        <v>241226.6385036431</v>
      </c>
      <c r="D24" s="17">
        <f t="shared" si="2"/>
        <v>233980.46591587726</v>
      </c>
      <c r="E24" s="17">
        <f t="shared" si="2"/>
        <v>223071.83214344084</v>
      </c>
      <c r="F24" s="17">
        <f t="shared" si="2"/>
        <v>230270.77238627151</v>
      </c>
      <c r="G24" s="17">
        <f t="shared" si="2"/>
        <v>244875.94644556195</v>
      </c>
      <c r="H24" s="17">
        <f t="shared" si="2"/>
        <v>260801.61604579637</v>
      </c>
      <c r="I24" s="17">
        <f t="shared" si="2"/>
        <v>268682.46756974241</v>
      </c>
      <c r="J24" s="17">
        <f t="shared" si="2"/>
        <v>283100.85179230227</v>
      </c>
      <c r="K24" s="17">
        <f t="shared" si="2"/>
        <v>305584.23431171884</v>
      </c>
      <c r="L24" s="17">
        <f t="shared" si="2"/>
        <v>323910.08479866671</v>
      </c>
      <c r="M24" s="17">
        <f t="shared" si="2"/>
        <v>345670.57566493051</v>
      </c>
      <c r="N24" s="17">
        <f t="shared" si="2"/>
        <v>365796.78966565256</v>
      </c>
      <c r="O24" s="17">
        <f t="shared" si="2"/>
        <v>381905.70586692076</v>
      </c>
      <c r="P24" s="17">
        <f t="shared" si="2"/>
        <v>377182.71444088488</v>
      </c>
      <c r="Q24" s="17">
        <f t="shared" si="2"/>
        <v>410203.18049311906</v>
      </c>
      <c r="R24" s="17">
        <f t="shared" si="2"/>
        <v>422140.59610090137</v>
      </c>
      <c r="S24" s="11" t="s">
        <v>46</v>
      </c>
    </row>
    <row r="25" spans="1:19" s="6" customFormat="1">
      <c r="A25" s="12" t="s">
        <v>44</v>
      </c>
      <c r="B25" s="18">
        <v>9771.7977895405475</v>
      </c>
      <c r="C25" s="18">
        <v>9913.0943088448512</v>
      </c>
      <c r="D25" s="18">
        <v>10023.957358551253</v>
      </c>
      <c r="E25" s="18">
        <v>10149.731927305656</v>
      </c>
      <c r="F25" s="18">
        <v>10276.46676180225</v>
      </c>
      <c r="G25" s="18">
        <v>10377.085999999999</v>
      </c>
      <c r="H25" s="18">
        <v>10495.361999999999</v>
      </c>
      <c r="I25" s="18">
        <v>10633.828</v>
      </c>
      <c r="J25" s="18">
        <v>10794.082</v>
      </c>
      <c r="K25" s="18">
        <v>10977.485000000001</v>
      </c>
      <c r="L25" s="18">
        <v>11190.281000000001</v>
      </c>
      <c r="M25" s="18">
        <v>11294.767</v>
      </c>
      <c r="N25" s="18">
        <v>11377.053</v>
      </c>
      <c r="O25" s="18">
        <v>11442.517</v>
      </c>
      <c r="P25" s="18">
        <v>11501.035</v>
      </c>
      <c r="Q25" s="18">
        <v>11562.216</v>
      </c>
      <c r="R25" s="18">
        <v>11574.141</v>
      </c>
      <c r="S25" s="12" t="s">
        <v>47</v>
      </c>
    </row>
    <row r="26" spans="1:19" s="29" customFormat="1"/>
    <row r="27" spans="1:19" s="29" customFormat="1"/>
    <row r="28" spans="1:19" s="29" customFormat="1">
      <c r="A28" s="30" t="s">
        <v>48</v>
      </c>
      <c r="S28" s="31" t="s">
        <v>49</v>
      </c>
    </row>
    <row r="29" spans="1:19" s="29" customFormat="1"/>
    <row r="30" spans="1:19" s="29" customFormat="1">
      <c r="A30" s="30" t="s">
        <v>70</v>
      </c>
      <c r="I30" s="31" t="s">
        <v>3</v>
      </c>
      <c r="J30" s="30" t="s">
        <v>4</v>
      </c>
      <c r="S30" s="31" t="s">
        <v>71</v>
      </c>
    </row>
    <row r="31" spans="1:19">
      <c r="A31" s="4"/>
      <c r="B31" s="5">
        <v>1995</v>
      </c>
      <c r="C31" s="5">
        <v>1996</v>
      </c>
      <c r="D31" s="5">
        <v>1997</v>
      </c>
      <c r="E31" s="5">
        <v>1998</v>
      </c>
      <c r="F31" s="5">
        <v>1999</v>
      </c>
      <c r="G31" s="5">
        <v>2000</v>
      </c>
      <c r="H31" s="5">
        <v>2001</v>
      </c>
      <c r="I31" s="5">
        <v>2002</v>
      </c>
      <c r="J31" s="5">
        <v>2003</v>
      </c>
      <c r="K31" s="5">
        <v>2004</v>
      </c>
      <c r="L31" s="5">
        <v>2005</v>
      </c>
      <c r="M31" s="5">
        <v>2006</v>
      </c>
      <c r="N31" s="5">
        <v>2007</v>
      </c>
      <c r="O31" s="5">
        <v>2008</v>
      </c>
      <c r="P31" s="5">
        <v>2009</v>
      </c>
      <c r="Q31" s="5">
        <v>2010</v>
      </c>
      <c r="R31" s="5">
        <v>2011</v>
      </c>
      <c r="S31" s="4"/>
    </row>
    <row r="32" spans="1:19" s="6" customFormat="1">
      <c r="A32" s="7" t="s">
        <v>6</v>
      </c>
      <c r="B32" s="13">
        <v>26410.854794572064</v>
      </c>
      <c r="C32" s="13">
        <v>26221.612358524537</v>
      </c>
      <c r="D32" s="13">
        <v>28991.566174580381</v>
      </c>
      <c r="E32" s="13">
        <v>29340.939029246994</v>
      </c>
      <c r="F32" s="13">
        <v>31480.203604526236</v>
      </c>
      <c r="G32" s="13">
        <v>32935.416782949134</v>
      </c>
      <c r="H32" s="13">
        <v>33988.584770732246</v>
      </c>
      <c r="I32" s="13">
        <v>35871.403660169999</v>
      </c>
      <c r="J32" s="13">
        <v>45183.977453289997</v>
      </c>
      <c r="K32" s="13">
        <v>39291.349021665315</v>
      </c>
      <c r="L32" s="13">
        <v>36003.25860771587</v>
      </c>
      <c r="M32" s="13">
        <v>40810.673927269214</v>
      </c>
      <c r="N32" s="13">
        <v>39831.563175563693</v>
      </c>
      <c r="O32" s="13">
        <v>42242.425646209063</v>
      </c>
      <c r="P32" s="13">
        <v>39633.810969135062</v>
      </c>
      <c r="Q32" s="13">
        <v>41724.743192087066</v>
      </c>
      <c r="R32" s="13">
        <v>42465.83653990391</v>
      </c>
      <c r="S32" s="7" t="s">
        <v>7</v>
      </c>
    </row>
    <row r="33" spans="1:19" s="6" customFormat="1">
      <c r="A33" s="8" t="s">
        <v>8</v>
      </c>
      <c r="B33" s="14">
        <v>11858.373598231314</v>
      </c>
      <c r="C33" s="14">
        <v>12011.084068815066</v>
      </c>
      <c r="D33" s="14">
        <v>12988.654214517815</v>
      </c>
      <c r="E33" s="14">
        <v>13315.291449626508</v>
      </c>
      <c r="F33" s="14">
        <v>13306.232280399467</v>
      </c>
      <c r="G33" s="14">
        <v>14361.418569569116</v>
      </c>
      <c r="H33" s="14">
        <v>15120.201088290847</v>
      </c>
      <c r="I33" s="14">
        <v>15040.29898731</v>
      </c>
      <c r="J33" s="14">
        <v>15684.89695249</v>
      </c>
      <c r="K33" s="14">
        <v>15611.09032457821</v>
      </c>
      <c r="L33" s="14">
        <v>15775.938574282516</v>
      </c>
      <c r="M33" s="14">
        <v>17276.724513254761</v>
      </c>
      <c r="N33" s="14">
        <v>16919.289814346535</v>
      </c>
      <c r="O33" s="14">
        <v>17425.46336305439</v>
      </c>
      <c r="P33" s="14">
        <v>16733.913837096876</v>
      </c>
      <c r="Q33" s="14">
        <v>16792.641218046771</v>
      </c>
      <c r="R33" s="14">
        <v>17036.241438439152</v>
      </c>
      <c r="S33" s="8" t="s">
        <v>9</v>
      </c>
    </row>
    <row r="34" spans="1:19" s="6" customFormat="1">
      <c r="A34" s="9" t="s">
        <v>10</v>
      </c>
      <c r="B34" s="15">
        <v>14521.108004049367</v>
      </c>
      <c r="C34" s="15">
        <v>14144.201843072391</v>
      </c>
      <c r="D34" s="15">
        <v>15986.325119785857</v>
      </c>
      <c r="E34" s="15">
        <v>15997.155503151296</v>
      </c>
      <c r="F34" s="15">
        <v>18189.427001947392</v>
      </c>
      <c r="G34" s="15">
        <v>18591.114684119235</v>
      </c>
      <c r="H34" s="15">
        <v>18945.362195081423</v>
      </c>
      <c r="I34" s="15">
        <v>20831.10467284</v>
      </c>
      <c r="J34" s="15">
        <v>29499.080500780001</v>
      </c>
      <c r="K34" s="15">
        <v>23423.267401464214</v>
      </c>
      <c r="L34" s="15">
        <v>19472.731755823181</v>
      </c>
      <c r="M34" s="15">
        <v>23017.203975916804</v>
      </c>
      <c r="N34" s="15">
        <v>22366.26243631469</v>
      </c>
      <c r="O34" s="15">
        <v>24729.527597093434</v>
      </c>
      <c r="P34" s="15">
        <v>22231.053136411665</v>
      </c>
      <c r="Q34" s="15">
        <v>25525.263162436459</v>
      </c>
      <c r="R34" s="15">
        <v>26113.075330201391</v>
      </c>
      <c r="S34" s="9" t="s">
        <v>11</v>
      </c>
    </row>
    <row r="35" spans="1:19" s="6" customFormat="1">
      <c r="A35" s="10" t="s">
        <v>12</v>
      </c>
      <c r="B35" s="16">
        <v>2722040.467563747</v>
      </c>
      <c r="C35" s="16">
        <v>2789502.4740461749</v>
      </c>
      <c r="D35" s="16">
        <v>2600312.6029486419</v>
      </c>
      <c r="E35" s="16">
        <v>2331627.3193624346</v>
      </c>
      <c r="F35" s="16">
        <v>2424604.973111677</v>
      </c>
      <c r="G35" s="16">
        <v>2570593.9951132704</v>
      </c>
      <c r="H35" s="16">
        <v>2717977.247626272</v>
      </c>
      <c r="I35" s="16">
        <v>2821251.74310055</v>
      </c>
      <c r="J35" s="16">
        <v>2974149.6929745302</v>
      </c>
      <c r="K35" s="16">
        <v>3187260.3519299398</v>
      </c>
      <c r="L35" s="16">
        <v>3336644.7447291003</v>
      </c>
      <c r="M35" s="16">
        <v>3485928.6685499623</v>
      </c>
      <c r="N35" s="16">
        <v>3662312.120726997</v>
      </c>
      <c r="O35" s="16">
        <v>3690214.4249668671</v>
      </c>
      <c r="P35" s="16">
        <v>3633543.8936320869</v>
      </c>
      <c r="Q35" s="16">
        <v>3945231.9235829767</v>
      </c>
      <c r="R35" s="16">
        <v>3973390.8890763666</v>
      </c>
      <c r="S35" s="10" t="s">
        <v>13</v>
      </c>
    </row>
    <row r="36" spans="1:19" s="6" customFormat="1">
      <c r="A36" s="9" t="s">
        <v>14</v>
      </c>
      <c r="B36" s="15">
        <v>2186.9225632805742</v>
      </c>
      <c r="C36" s="15">
        <v>2261.2748991349508</v>
      </c>
      <c r="D36" s="15">
        <v>1904.141455806689</v>
      </c>
      <c r="E36" s="15">
        <v>1434.6655999364837</v>
      </c>
      <c r="F36" s="15">
        <v>1079.6415845755948</v>
      </c>
      <c r="G36" s="15">
        <v>1041.5803238932124</v>
      </c>
      <c r="H36" s="15">
        <v>921.63480807598944</v>
      </c>
      <c r="I36" s="15">
        <v>937.62974757999996</v>
      </c>
      <c r="J36" s="15">
        <v>1002.1856571300001</v>
      </c>
      <c r="K36" s="15">
        <v>1137.217101027989</v>
      </c>
      <c r="L36" s="15">
        <v>1360.3007137429747</v>
      </c>
      <c r="M36" s="15">
        <v>1361.3692232178478</v>
      </c>
      <c r="N36" s="15">
        <v>1583.5063227910164</v>
      </c>
      <c r="O36" s="15">
        <v>1552.7205944634502</v>
      </c>
      <c r="P36" s="15">
        <v>1536.0571245265692</v>
      </c>
      <c r="Q36" s="15">
        <v>1658.3755693599603</v>
      </c>
      <c r="R36" s="15">
        <v>1508.2887602098035</v>
      </c>
      <c r="S36" s="9" t="s">
        <v>15</v>
      </c>
    </row>
    <row r="37" spans="1:19" s="6" customFormat="1">
      <c r="A37" s="8" t="s">
        <v>16</v>
      </c>
      <c r="B37" s="14">
        <v>725907.25446806091</v>
      </c>
      <c r="C37" s="14">
        <v>735091.39979552489</v>
      </c>
      <c r="D37" s="14">
        <v>706798.38061322854</v>
      </c>
      <c r="E37" s="14">
        <v>669736.88063685747</v>
      </c>
      <c r="F37" s="14">
        <v>740660.98469058948</v>
      </c>
      <c r="G37" s="14">
        <v>765376.90146898665</v>
      </c>
      <c r="H37" s="14">
        <v>806304.6651500517</v>
      </c>
      <c r="I37" s="14">
        <v>804004.30828257999</v>
      </c>
      <c r="J37" s="14">
        <v>851343.82691216003</v>
      </c>
      <c r="K37" s="14">
        <v>903699.4348358959</v>
      </c>
      <c r="L37" s="14">
        <v>938502.9241052845</v>
      </c>
      <c r="M37" s="14">
        <v>965402.02748434606</v>
      </c>
      <c r="N37" s="14">
        <v>993629.58091702173</v>
      </c>
      <c r="O37" s="14">
        <v>983040.43388242146</v>
      </c>
      <c r="P37" s="14">
        <v>955635.96887128672</v>
      </c>
      <c r="Q37" s="14">
        <v>1078920.5128270488</v>
      </c>
      <c r="R37" s="14">
        <v>1046623.6669913924</v>
      </c>
      <c r="S37" s="8" t="s">
        <v>17</v>
      </c>
    </row>
    <row r="38" spans="1:19" s="6" customFormat="1">
      <c r="A38" s="9" t="s">
        <v>18</v>
      </c>
      <c r="B38" s="15">
        <v>57849.47113618243</v>
      </c>
      <c r="C38" s="15">
        <v>62085.926017401769</v>
      </c>
      <c r="D38" s="15">
        <v>63453.409542736968</v>
      </c>
      <c r="E38" s="15">
        <v>62548.449202725074</v>
      </c>
      <c r="F38" s="15">
        <v>59132.511746522934</v>
      </c>
      <c r="G38" s="15">
        <v>63035.69041369226</v>
      </c>
      <c r="H38" s="15">
        <v>65140.779001438874</v>
      </c>
      <c r="I38" s="15">
        <v>68717.622022659998</v>
      </c>
      <c r="J38" s="15">
        <v>68771.340001930002</v>
      </c>
      <c r="K38" s="15">
        <v>72482.048600319176</v>
      </c>
      <c r="L38" s="15">
        <v>72851.706140679453</v>
      </c>
      <c r="M38" s="15">
        <v>74275.023741754616</v>
      </c>
      <c r="N38" s="15">
        <v>73918.893475972087</v>
      </c>
      <c r="O38" s="15">
        <v>75825.738960537739</v>
      </c>
      <c r="P38" s="15">
        <v>78243.328134477168</v>
      </c>
      <c r="Q38" s="15">
        <v>84414.439470691854</v>
      </c>
      <c r="R38" s="15">
        <v>82613.371658889824</v>
      </c>
      <c r="S38" s="9" t="s">
        <v>19</v>
      </c>
    </row>
    <row r="39" spans="1:19" s="6" customFormat="1">
      <c r="A39" s="8" t="s">
        <v>20</v>
      </c>
      <c r="B39" s="14">
        <v>220133.10801862495</v>
      </c>
      <c r="C39" s="14">
        <v>211901.94921821851</v>
      </c>
      <c r="D39" s="14">
        <v>148076.19762070026</v>
      </c>
      <c r="E39" s="14">
        <v>102601.00974312183</v>
      </c>
      <c r="F39" s="14">
        <v>76201.721763699534</v>
      </c>
      <c r="G39" s="14">
        <v>64362.438003735624</v>
      </c>
      <c r="H39" s="14">
        <v>66990.306013776906</v>
      </c>
      <c r="I39" s="14">
        <v>63487.33445781</v>
      </c>
      <c r="J39" s="14">
        <v>64820.519412370006</v>
      </c>
      <c r="K39" s="14">
        <v>75808.26248322743</v>
      </c>
      <c r="L39" s="14">
        <v>82652.559313586811</v>
      </c>
      <c r="M39" s="14">
        <v>89753.327580814163</v>
      </c>
      <c r="N39" s="14">
        <v>91200.5767273151</v>
      </c>
      <c r="O39" s="14">
        <v>86352.629901919645</v>
      </c>
      <c r="P39" s="14">
        <v>79634.904773604518</v>
      </c>
      <c r="Q39" s="14">
        <v>90175.717928123908</v>
      </c>
      <c r="R39" s="14">
        <v>78249.166047392137</v>
      </c>
      <c r="S39" s="8" t="s">
        <v>21</v>
      </c>
    </row>
    <row r="40" spans="1:19" s="6" customFormat="1" ht="60.75">
      <c r="A40" s="9" t="s">
        <v>22</v>
      </c>
      <c r="B40" s="15">
        <v>641954.88483842113</v>
      </c>
      <c r="C40" s="15">
        <v>644100.80823603866</v>
      </c>
      <c r="D40" s="15">
        <v>618516.291477088</v>
      </c>
      <c r="E40" s="15">
        <v>545501.51947641477</v>
      </c>
      <c r="F40" s="15">
        <v>551472.96274790156</v>
      </c>
      <c r="G40" s="15">
        <v>562788.48520641681</v>
      </c>
      <c r="H40" s="15">
        <v>590306.23859118752</v>
      </c>
      <c r="I40" s="15">
        <v>592197.84958560998</v>
      </c>
      <c r="J40" s="15">
        <v>613457.61892814003</v>
      </c>
      <c r="K40" s="15">
        <v>650865.67147127807</v>
      </c>
      <c r="L40" s="15">
        <v>672365.56371083274</v>
      </c>
      <c r="M40" s="15">
        <v>702485.86180457787</v>
      </c>
      <c r="N40" s="15">
        <v>750380.19318479765</v>
      </c>
      <c r="O40" s="15">
        <v>756672.11019408004</v>
      </c>
      <c r="P40" s="15">
        <v>735330.35287043953</v>
      </c>
      <c r="Q40" s="15">
        <v>802237.87259198644</v>
      </c>
      <c r="R40" s="15">
        <v>804448.64513895346</v>
      </c>
      <c r="S40" s="9" t="s">
        <v>23</v>
      </c>
    </row>
    <row r="41" spans="1:19" s="6" customFormat="1">
      <c r="A41" s="8" t="s">
        <v>24</v>
      </c>
      <c r="B41" s="14">
        <v>130793.99380580838</v>
      </c>
      <c r="C41" s="14">
        <v>130480.31437778505</v>
      </c>
      <c r="D41" s="14">
        <v>127322.01593567645</v>
      </c>
      <c r="E41" s="14">
        <v>125991.41570809949</v>
      </c>
      <c r="F41" s="14">
        <v>123911.44705066693</v>
      </c>
      <c r="G41" s="14">
        <v>130797.19384744005</v>
      </c>
      <c r="H41" s="14">
        <v>136568.11879567572</v>
      </c>
      <c r="I41" s="14">
        <v>141912.36238753999</v>
      </c>
      <c r="J41" s="14">
        <v>141448.9143914</v>
      </c>
      <c r="K41" s="14">
        <v>142913.55874381648</v>
      </c>
      <c r="L41" s="14">
        <v>150471.0651571959</v>
      </c>
      <c r="M41" s="14">
        <v>161093.60807914988</v>
      </c>
      <c r="N41" s="14">
        <v>166129.51604264515</v>
      </c>
      <c r="O41" s="14">
        <v>178674.38688175241</v>
      </c>
      <c r="P41" s="14">
        <v>174511.4886693171</v>
      </c>
      <c r="Q41" s="14">
        <v>187725.4853394423</v>
      </c>
      <c r="R41" s="14">
        <v>203626.99850821102</v>
      </c>
      <c r="S41" s="8" t="s">
        <v>25</v>
      </c>
    </row>
    <row r="42" spans="1:19" s="6" customFormat="1">
      <c r="A42" s="9" t="s">
        <v>26</v>
      </c>
      <c r="B42" s="15">
        <v>218949.44404321839</v>
      </c>
      <c r="C42" s="15">
        <v>239855.1075927924</v>
      </c>
      <c r="D42" s="15">
        <v>246510.07653288607</v>
      </c>
      <c r="E42" s="15">
        <v>238969.66246129118</v>
      </c>
      <c r="F42" s="15">
        <v>267151.18575260753</v>
      </c>
      <c r="G42" s="15">
        <v>294622.09482729569</v>
      </c>
      <c r="H42" s="15">
        <v>321641.63720251957</v>
      </c>
      <c r="I42" s="15">
        <v>349890.68492244999</v>
      </c>
      <c r="J42" s="15">
        <v>356869.18284696003</v>
      </c>
      <c r="K42" s="15">
        <v>391742.796835249</v>
      </c>
      <c r="L42" s="15">
        <v>420682.66239880945</v>
      </c>
      <c r="M42" s="15">
        <v>446366.40566203929</v>
      </c>
      <c r="N42" s="15">
        <v>496942.88133481977</v>
      </c>
      <c r="O42" s="15">
        <v>497028.17223236756</v>
      </c>
      <c r="P42" s="15">
        <v>488481.71159985644</v>
      </c>
      <c r="Q42" s="15">
        <v>526380.13034936402</v>
      </c>
      <c r="R42" s="15">
        <v>537849.35602455842</v>
      </c>
      <c r="S42" s="9" t="s">
        <v>27</v>
      </c>
    </row>
    <row r="43" spans="1:19" s="6" customFormat="1">
      <c r="A43" s="8" t="s">
        <v>28</v>
      </c>
      <c r="B43" s="14">
        <v>383172.09423052956</v>
      </c>
      <c r="C43" s="14">
        <v>386524.46423551696</v>
      </c>
      <c r="D43" s="14">
        <v>282100.21991932357</v>
      </c>
      <c r="E43" s="14">
        <v>157340.02890469864</v>
      </c>
      <c r="F43" s="14">
        <v>134271.50192284683</v>
      </c>
      <c r="G43" s="14">
        <v>156357.94346005807</v>
      </c>
      <c r="H43" s="14">
        <v>172217.17399391037</v>
      </c>
      <c r="I43" s="14">
        <v>198521.85482549001</v>
      </c>
      <c r="J43" s="14">
        <v>226558.81967395003</v>
      </c>
      <c r="K43" s="14">
        <v>240222.63470006891</v>
      </c>
      <c r="L43" s="14">
        <v>248876.70430800933</v>
      </c>
      <c r="M43" s="14">
        <v>238147.73553715346</v>
      </c>
      <c r="N43" s="14">
        <v>242246.57641740414</v>
      </c>
      <c r="O43" s="14">
        <v>242980.49477007732</v>
      </c>
      <c r="P43" s="14">
        <v>264184.33260444185</v>
      </c>
      <c r="Q43" s="14">
        <v>275900.15013331891</v>
      </c>
      <c r="R43" s="14">
        <v>296585.67353397742</v>
      </c>
      <c r="S43" s="8" t="s">
        <v>29</v>
      </c>
    </row>
    <row r="44" spans="1:19" s="6" customFormat="1" ht="40.5">
      <c r="A44" s="9" t="s">
        <v>30</v>
      </c>
      <c r="B44" s="15">
        <v>144157.97041573442</v>
      </c>
      <c r="C44" s="15">
        <v>157380.52719928059</v>
      </c>
      <c r="D44" s="15">
        <v>160915.05704118061</v>
      </c>
      <c r="E44" s="15">
        <v>161640.37801117392</v>
      </c>
      <c r="F44" s="15">
        <v>189963.08810548674</v>
      </c>
      <c r="G44" s="15">
        <v>227933.01426575339</v>
      </c>
      <c r="H44" s="15">
        <v>238212.09662987408</v>
      </c>
      <c r="I44" s="15">
        <v>270945.01447155001</v>
      </c>
      <c r="J44" s="15">
        <v>304881.68653643003</v>
      </c>
      <c r="K44" s="15">
        <v>341127.50544052327</v>
      </c>
      <c r="L44" s="15">
        <v>366461.20994311903</v>
      </c>
      <c r="M44" s="15">
        <v>392559.28246813372</v>
      </c>
      <c r="N44" s="15">
        <v>404185.03308448335</v>
      </c>
      <c r="O44" s="15">
        <v>404516.40622114233</v>
      </c>
      <c r="P44" s="15">
        <v>372847.3322035672</v>
      </c>
      <c r="Q44" s="15">
        <v>405360.30182463519</v>
      </c>
      <c r="R44" s="15">
        <v>416262.39946807135</v>
      </c>
      <c r="S44" s="9" t="s">
        <v>31</v>
      </c>
    </row>
    <row r="45" spans="1:19" s="6" customFormat="1" ht="40.5">
      <c r="A45" s="8" t="s">
        <v>32</v>
      </c>
      <c r="B45" s="14">
        <v>76221.153589423906</v>
      </c>
      <c r="C45" s="14">
        <v>82503.983877631021</v>
      </c>
      <c r="D45" s="14">
        <v>88616.60529677193</v>
      </c>
      <c r="E45" s="14">
        <v>96207.597525861143</v>
      </c>
      <c r="F45" s="14">
        <v>100822.43758621921</v>
      </c>
      <c r="G45" s="14">
        <v>122367.00409926366</v>
      </c>
      <c r="H45" s="14">
        <v>130707.51216124037</v>
      </c>
      <c r="I45" s="14">
        <v>132059.63956193</v>
      </c>
      <c r="J45" s="14">
        <v>137605.86179397002</v>
      </c>
      <c r="K45" s="14">
        <v>137486.88836585148</v>
      </c>
      <c r="L45" s="14">
        <v>143110.29931311458</v>
      </c>
      <c r="M45" s="14">
        <v>177877.53881603468</v>
      </c>
      <c r="N45" s="14">
        <v>215874.71084694739</v>
      </c>
      <c r="O45" s="14">
        <v>240389.31170443282</v>
      </c>
      <c r="P45" s="14">
        <v>255509.55805208549</v>
      </c>
      <c r="Q45" s="14">
        <v>254652.77302778812</v>
      </c>
      <c r="R45" s="14">
        <v>266910.62993491383</v>
      </c>
      <c r="S45" s="8" t="s">
        <v>33</v>
      </c>
    </row>
    <row r="46" spans="1:19" s="6" customFormat="1">
      <c r="A46" s="9" t="s">
        <v>34</v>
      </c>
      <c r="B46" s="15">
        <v>41970.680968094101</v>
      </c>
      <c r="C46" s="15">
        <v>43621.523833483378</v>
      </c>
      <c r="D46" s="15">
        <v>45701.683218985876</v>
      </c>
      <c r="E46" s="15">
        <v>51732.238422913266</v>
      </c>
      <c r="F46" s="15">
        <v>52522.926908164693</v>
      </c>
      <c r="G46" s="15">
        <v>53836.832402849352</v>
      </c>
      <c r="H46" s="15">
        <v>54777.588009508843</v>
      </c>
      <c r="I46" s="15">
        <v>55205.172888169996</v>
      </c>
      <c r="J46" s="15">
        <v>55691.735447539999</v>
      </c>
      <c r="K46" s="15">
        <v>62227.538776343376</v>
      </c>
      <c r="L46" s="15">
        <v>63066.992161065471</v>
      </c>
      <c r="M46" s="15">
        <v>61721.23787879249</v>
      </c>
      <c r="N46" s="15">
        <v>61195.295635119342</v>
      </c>
      <c r="O46" s="15">
        <v>61175.090299386073</v>
      </c>
      <c r="P46" s="15">
        <v>63793.742330875379</v>
      </c>
      <c r="Q46" s="15">
        <v>65653.763998483817</v>
      </c>
      <c r="R46" s="15">
        <v>58722.310126582408</v>
      </c>
      <c r="S46" s="9" t="s">
        <v>35</v>
      </c>
    </row>
    <row r="47" spans="1:19" s="6" customFormat="1">
      <c r="A47" s="8" t="s">
        <v>36</v>
      </c>
      <c r="B47" s="14">
        <v>27088.31221246707</v>
      </c>
      <c r="C47" s="14">
        <v>30309.333313759569</v>
      </c>
      <c r="D47" s="14">
        <v>30048.870749705355</v>
      </c>
      <c r="E47" s="14">
        <v>30431.960207463329</v>
      </c>
      <c r="F47" s="14">
        <v>31646.206383137829</v>
      </c>
      <c r="G47" s="14">
        <v>33242.953045837065</v>
      </c>
      <c r="H47" s="14">
        <v>38120.495027094817</v>
      </c>
      <c r="I47" s="14">
        <v>42477.6920235</v>
      </c>
      <c r="J47" s="14">
        <v>43792.056476960002</v>
      </c>
      <c r="K47" s="14">
        <v>47623.496861617779</v>
      </c>
      <c r="L47" s="14">
        <v>50791.6572193518</v>
      </c>
      <c r="M47" s="14">
        <v>53935.850624657272</v>
      </c>
      <c r="N47" s="14">
        <v>56624.661714857371</v>
      </c>
      <c r="O47" s="14">
        <v>54227.76575131953</v>
      </c>
      <c r="P47" s="14">
        <v>52130.828979753569</v>
      </c>
      <c r="Q47" s="14">
        <v>55747.772761133951</v>
      </c>
      <c r="R47" s="14">
        <v>58158.115459069588</v>
      </c>
      <c r="S47" s="8" t="s">
        <v>37</v>
      </c>
    </row>
    <row r="48" spans="1:19" s="6" customFormat="1" ht="40.5">
      <c r="A48" s="9" t="s">
        <v>38</v>
      </c>
      <c r="B48" s="15">
        <v>96605.489354826641</v>
      </c>
      <c r="C48" s="15">
        <v>103868.1448430405</v>
      </c>
      <c r="D48" s="15">
        <v>102277.46277858739</v>
      </c>
      <c r="E48" s="15">
        <v>88503.189955209615</v>
      </c>
      <c r="F48" s="15">
        <v>89349.494738539055</v>
      </c>
      <c r="G48" s="15">
        <v>89032.597708888061</v>
      </c>
      <c r="H48" s="15">
        <v>90992.065146822162</v>
      </c>
      <c r="I48" s="15">
        <v>95753.635314340005</v>
      </c>
      <c r="J48" s="15">
        <v>102895.17940185001</v>
      </c>
      <c r="K48" s="15">
        <v>115248.04966717876</v>
      </c>
      <c r="L48" s="15">
        <v>122440.00759313753</v>
      </c>
      <c r="M48" s="15">
        <v>119389.20674376943</v>
      </c>
      <c r="N48" s="15">
        <v>107589.66225555654</v>
      </c>
      <c r="O48" s="15">
        <v>105721.60611151642</v>
      </c>
      <c r="P48" s="15">
        <v>99584.599086710194</v>
      </c>
      <c r="Q48" s="15">
        <v>108619.18092111376</v>
      </c>
      <c r="R48" s="15">
        <v>115005.41200751139</v>
      </c>
      <c r="S48" s="9" t="s">
        <v>39</v>
      </c>
    </row>
    <row r="49" spans="1:19" s="6" customFormat="1">
      <c r="A49" s="8" t="s">
        <v>40</v>
      </c>
      <c r="B49" s="14">
        <v>4783.3098875048954</v>
      </c>
      <c r="C49" s="14">
        <v>4703.5387503070042</v>
      </c>
      <c r="D49" s="14">
        <v>4721.7131779417996</v>
      </c>
      <c r="E49" s="14">
        <v>4858.9356964141352</v>
      </c>
      <c r="F49" s="14">
        <v>4803.1023709039555</v>
      </c>
      <c r="G49" s="14">
        <v>4739.8853589454993</v>
      </c>
      <c r="H49" s="14">
        <v>4795.753019026999</v>
      </c>
      <c r="I49" s="14">
        <v>5140.9426089299996</v>
      </c>
      <c r="J49" s="14">
        <v>5010.7654933600006</v>
      </c>
      <c r="K49" s="14">
        <v>4851.8183290533998</v>
      </c>
      <c r="L49" s="14">
        <v>4560.3209826261573</v>
      </c>
      <c r="M49" s="14">
        <v>4578.2796649849261</v>
      </c>
      <c r="N49" s="14">
        <v>4701.015511176699</v>
      </c>
      <c r="O49" s="14">
        <v>4185.5547863232196</v>
      </c>
      <c r="P49" s="14">
        <v>3876.4279177953172</v>
      </c>
      <c r="Q49" s="14">
        <v>3735.4829381675722</v>
      </c>
      <c r="R49" s="14">
        <v>4140.2899912580478</v>
      </c>
      <c r="S49" s="8" t="s">
        <v>41</v>
      </c>
    </row>
    <row r="50" spans="1:19" s="6" customFormat="1">
      <c r="A50" s="21" t="s">
        <v>50</v>
      </c>
      <c r="B50" s="22">
        <f t="shared" ref="B50:R50" si="3">SUM(B32:B49)-B32-B35</f>
        <v>2798153.5711344578</v>
      </c>
      <c r="C50" s="22">
        <f t="shared" si="3"/>
        <v>2860843.5821018009</v>
      </c>
      <c r="D50" s="22">
        <f t="shared" si="3"/>
        <v>2655937.1046949239</v>
      </c>
      <c r="E50" s="22">
        <f t="shared" si="3"/>
        <v>2366810.378504958</v>
      </c>
      <c r="F50" s="22">
        <f t="shared" si="3"/>
        <v>2454484.8726342078</v>
      </c>
      <c r="G50" s="22">
        <f t="shared" si="3"/>
        <v>2602487.1476867432</v>
      </c>
      <c r="H50" s="22">
        <f t="shared" si="3"/>
        <v>2751761.6268335776</v>
      </c>
      <c r="I50" s="22">
        <f t="shared" si="3"/>
        <v>2857123.1467602905</v>
      </c>
      <c r="J50" s="22">
        <f t="shared" si="3"/>
        <v>3019333.6704274211</v>
      </c>
      <c r="K50" s="22">
        <f t="shared" si="3"/>
        <v>3226471.2799374941</v>
      </c>
      <c r="L50" s="22">
        <f t="shared" si="3"/>
        <v>3373442.6433906616</v>
      </c>
      <c r="M50" s="22">
        <f t="shared" si="3"/>
        <v>3529240.6837985981</v>
      </c>
      <c r="N50" s="22">
        <f t="shared" si="3"/>
        <v>3705487.6557215685</v>
      </c>
      <c r="O50" s="22">
        <f t="shared" si="3"/>
        <v>3734497.413251888</v>
      </c>
      <c r="P50" s="22">
        <f t="shared" si="3"/>
        <v>3664265.6001922451</v>
      </c>
      <c r="Q50" s="22">
        <f t="shared" si="3"/>
        <v>3983499.8640611414</v>
      </c>
      <c r="R50" s="22">
        <f t="shared" si="3"/>
        <v>4013853.6404196317</v>
      </c>
      <c r="S50" s="21" t="s">
        <v>55</v>
      </c>
    </row>
    <row r="51" spans="1:19" s="6" customFormat="1">
      <c r="A51" s="24" t="s">
        <v>51</v>
      </c>
      <c r="B51" s="16">
        <f t="shared" ref="B51:R51" si="4">(SUM(B32:B49)-B32-B35)-B53</f>
        <v>50222.119823460933</v>
      </c>
      <c r="C51" s="16">
        <f t="shared" si="4"/>
        <v>45649.339559218846</v>
      </c>
      <c r="D51" s="16">
        <f t="shared" si="4"/>
        <v>26947.490362625569</v>
      </c>
      <c r="E51" s="16">
        <f t="shared" si="4"/>
        <v>5920.9542864956893</v>
      </c>
      <c r="F51" s="16">
        <f t="shared" si="4"/>
        <v>-1606.8146661310457</v>
      </c>
      <c r="G51" s="16">
        <f t="shared" si="4"/>
        <v>-1042.3873878712766</v>
      </c>
      <c r="H51" s="16">
        <f t="shared" si="4"/>
        <v>-206.73352933861315</v>
      </c>
      <c r="I51" s="16">
        <f t="shared" si="4"/>
        <v>8.0703757703304291E-6</v>
      </c>
      <c r="J51" s="16">
        <f t="shared" si="4"/>
        <v>8.1313773989677429E-6</v>
      </c>
      <c r="K51" s="16">
        <f t="shared" si="4"/>
        <v>-569.25781166134402</v>
      </c>
      <c r="L51" s="16">
        <f t="shared" si="4"/>
        <v>-30.814930501859635</v>
      </c>
      <c r="M51" s="16">
        <f t="shared" si="4"/>
        <v>1880.4274631002918</v>
      </c>
      <c r="N51" s="16">
        <f t="shared" si="4"/>
        <v>2363.1839208654128</v>
      </c>
      <c r="O51" s="16">
        <f t="shared" si="4"/>
        <v>1316.6137983156368</v>
      </c>
      <c r="P51" s="16">
        <f t="shared" si="4"/>
        <v>-9794.8446314674802</v>
      </c>
      <c r="Q51" s="16">
        <f t="shared" si="4"/>
        <v>-4446.0015594102442</v>
      </c>
      <c r="R51" s="16">
        <f t="shared" si="4"/>
        <v>-2976.8011358031072</v>
      </c>
      <c r="S51" s="24" t="s">
        <v>56</v>
      </c>
    </row>
    <row r="52" spans="1:19" s="6" customFormat="1">
      <c r="A52" s="25" t="s">
        <v>52</v>
      </c>
      <c r="B52" s="26">
        <f t="shared" ref="B52:R52" si="5">100*((SUM(B32:B49)-B32-B35)-B53)/B53</f>
        <v>1.8276336478299235</v>
      </c>
      <c r="C52" s="26">
        <f t="shared" si="5"/>
        <v>1.621534275304215</v>
      </c>
      <c r="D52" s="26">
        <f t="shared" si="5"/>
        <v>1.0250131919775423</v>
      </c>
      <c r="E52" s="26">
        <f t="shared" si="5"/>
        <v>0.25079337582511868</v>
      </c>
      <c r="F52" s="26">
        <f t="shared" si="5"/>
        <v>-6.5421607606888948E-2</v>
      </c>
      <c r="G52" s="26">
        <f t="shared" si="5"/>
        <v>-4.0037471203160473E-2</v>
      </c>
      <c r="H52" s="26">
        <f t="shared" si="5"/>
        <v>-7.5122058929249511E-3</v>
      </c>
      <c r="I52" s="26">
        <f t="shared" si="5"/>
        <v>2.8246510058568089E-10</v>
      </c>
      <c r="J52" s="26">
        <f t="shared" si="5"/>
        <v>2.6931032759418577E-10</v>
      </c>
      <c r="K52" s="26">
        <f t="shared" si="5"/>
        <v>-1.7640243591684115E-2</v>
      </c>
      <c r="L52" s="26">
        <f t="shared" si="5"/>
        <v>-9.1344813832313168E-4</v>
      </c>
      <c r="M52" s="26">
        <f t="shared" si="5"/>
        <v>5.3309764992754929E-2</v>
      </c>
      <c r="N52" s="26">
        <f t="shared" si="5"/>
        <v>6.3815946205996066E-2</v>
      </c>
      <c r="O52" s="26">
        <f t="shared" si="5"/>
        <v>3.5267881976365843E-2</v>
      </c>
      <c r="P52" s="26">
        <f t="shared" si="5"/>
        <v>-0.26659454242967562</v>
      </c>
      <c r="Q52" s="26">
        <f t="shared" si="5"/>
        <v>-0.11148600580911888</v>
      </c>
      <c r="R52" s="26">
        <f t="shared" si="5"/>
        <v>-7.4108209921113874E-2</v>
      </c>
      <c r="S52" s="25" t="s">
        <v>57</v>
      </c>
    </row>
    <row r="53" spans="1:19" s="6" customFormat="1">
      <c r="A53" s="21" t="s">
        <v>53</v>
      </c>
      <c r="B53" s="22">
        <v>2747931.4513109969</v>
      </c>
      <c r="C53" s="22">
        <v>2815194.2425425821</v>
      </c>
      <c r="D53" s="22">
        <v>2628989.6143322983</v>
      </c>
      <c r="E53" s="22">
        <v>2360889.4242184623</v>
      </c>
      <c r="F53" s="22">
        <v>2456091.6873003389</v>
      </c>
      <c r="G53" s="22">
        <v>2603529.5350746145</v>
      </c>
      <c r="H53" s="22">
        <v>2751968.3603629163</v>
      </c>
      <c r="I53" s="22">
        <v>2857123.1467522201</v>
      </c>
      <c r="J53" s="22">
        <v>3019333.6704192897</v>
      </c>
      <c r="K53" s="22">
        <v>3227040.5377491554</v>
      </c>
      <c r="L53" s="22">
        <v>3373473.4583211634</v>
      </c>
      <c r="M53" s="22">
        <v>3527360.2563354978</v>
      </c>
      <c r="N53" s="22">
        <v>3703124.4718007031</v>
      </c>
      <c r="O53" s="22">
        <v>3733180.7994535724</v>
      </c>
      <c r="P53" s="22">
        <v>3674060.4448237126</v>
      </c>
      <c r="Q53" s="22">
        <v>3987945.8656205516</v>
      </c>
      <c r="R53" s="22">
        <v>4016830.4415554348</v>
      </c>
      <c r="S53" s="21" t="s">
        <v>58</v>
      </c>
    </row>
    <row r="54" spans="1:19" s="29" customFormat="1">
      <c r="A54" s="23" t="s">
        <v>54</v>
      </c>
      <c r="B54" s="23"/>
      <c r="C54" s="23"/>
      <c r="D54" s="23"/>
      <c r="E54" s="23"/>
      <c r="F54" s="23"/>
      <c r="G54" s="23"/>
      <c r="H54" s="23"/>
      <c r="I54" s="23"/>
      <c r="J54" s="23"/>
      <c r="K54" s="23" t="s">
        <v>59</v>
      </c>
      <c r="L54" s="23"/>
      <c r="M54" s="23"/>
      <c r="N54" s="23"/>
      <c r="O54" s="23"/>
      <c r="P54" s="23"/>
      <c r="Q54" s="23"/>
      <c r="R54" s="23"/>
      <c r="S54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Whole Kingdom</vt:lpstr>
      <vt:lpstr>Northeast</vt:lpstr>
      <vt:lpstr>North</vt:lpstr>
      <vt:lpstr>South</vt:lpstr>
      <vt:lpstr>East</vt:lpstr>
      <vt:lpstr>West</vt:lpstr>
      <vt:lpstr>Central</vt:lpstr>
      <vt:lpstr>BKK&amp;Vicinities</vt:lpstr>
    </vt:vector>
  </TitlesOfParts>
  <Company>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phennapa</cp:lastModifiedBy>
  <dcterms:created xsi:type="dcterms:W3CDTF">2013-04-11T04:48:29Z</dcterms:created>
  <dcterms:modified xsi:type="dcterms:W3CDTF">2013-04-17T04:22:24Z</dcterms:modified>
</cp:coreProperties>
</file>