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ศทส\ส่วนระบบ Web Application\Nutchayapa\Web\QGDP\2566\Q4\"/>
    </mc:Choice>
  </mc:AlternateContent>
  <xr:revisionPtr revIDLastSave="0" documentId="8_{5EC52378-88FF-47FD-99B4-5FA8F03D6AC6}" xr6:coauthVersionLast="36" xr6:coauthVersionMax="36" xr10:uidLastSave="{00000000-0000-0000-0000-000000000000}"/>
  <bookViews>
    <workbookView xWindow="0" yWindow="0" windowWidth="28800" windowHeight="11805" xr2:uid="{DB43E899-49AC-45EF-B23B-856D506EA3F7}"/>
  </bookViews>
  <sheets>
    <sheet name="PRODUCTION" sheetId="1" r:id="rId1"/>
    <sheet name="Table 3" sheetId="2" r:id="rId2"/>
    <sheet name="Table 4" sheetId="3" r:id="rId3"/>
    <sheet name="Table 4.1" sheetId="4" r:id="rId4"/>
    <sheet name="Table 4.2" sheetId="5" r:id="rId5"/>
    <sheet name="Table 5" sheetId="6" r:id="rId6"/>
    <sheet name="Table 5.1" sheetId="7" r:id="rId7"/>
    <sheet name="Table 6" sheetId="8" r:id="rId8"/>
    <sheet name="Table 6.1" sheetId="9" r:id="rId9"/>
  </sheets>
  <definedNames>
    <definedName name="_xlnm.Print_Area" localSheetId="0">PRODUCTION!$A$1:$M$57</definedName>
    <definedName name="_xlnm.Print_Area" localSheetId="1">'Table 3'!$A$1:$AB$141</definedName>
    <definedName name="_xlnm.Print_Area" localSheetId="2">'Table 4'!$A$1:$W$156</definedName>
    <definedName name="_xlnm.Print_Area" localSheetId="3">'Table 4.1'!$A$1:$T$157</definedName>
    <definedName name="_xlnm.Print_Area" localSheetId="4">'Table 4.2'!$A$1:$T$157</definedName>
    <definedName name="_xlnm.Print_Area" localSheetId="5">'Table 5'!$A$1:$U$115</definedName>
    <definedName name="_xlnm.Print_Area" localSheetId="6">'Table 5.1'!$A$1:$U$115</definedName>
    <definedName name="_xlnm.Print_Area" localSheetId="7">'Table 6'!$A$1:$U$117</definedName>
    <definedName name="_xlnm.Print_Area" localSheetId="8">'Table 6.1'!$A$1:$U$127</definedName>
    <definedName name="_xlnm.Print_Titles" localSheetId="1">'Table 3'!$A:$A,'Table 3'!$1:$12</definedName>
    <definedName name="_xlnm.Print_Titles" localSheetId="2">'Table 4'!$A:$A,'Table 4'!$1:$12</definedName>
    <definedName name="_xlnm.Print_Titles" localSheetId="3">'Table 4.1'!$A:$A,'Table 4.1'!$1:$11</definedName>
    <definedName name="_xlnm.Print_Titles" localSheetId="4">'Table 4.2'!$A:$A,'Table 4.2'!$1:$11</definedName>
    <definedName name="_xlnm.Print_Titles" localSheetId="5">'Table 5'!$B:$B,'Table 5'!$1:$12</definedName>
    <definedName name="_xlnm.Print_Titles" localSheetId="6">'Table 5.1'!$B:$B,'Table 5.1'!$1:$12</definedName>
    <definedName name="_xlnm.Print_Titles" localSheetId="7">'Table 6'!$B:$B,'Table 6'!$1:$12</definedName>
    <definedName name="_xlnm.Print_Titles" localSheetId="8">'Table 6.1'!$B:$B,'Table 6.1'!$1:$12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6" i="9" l="1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AA135" i="9"/>
  <c r="Z135" i="9"/>
  <c r="Y135" i="9"/>
  <c r="X135" i="9"/>
  <c r="W135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AA134" i="9"/>
  <c r="Z134" i="9"/>
  <c r="Y134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AA133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AA132" i="9"/>
  <c r="Z132" i="9"/>
  <c r="Y132" i="9"/>
  <c r="X132" i="9"/>
  <c r="W132" i="9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AA131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AA130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AA129" i="9"/>
  <c r="Z129" i="9"/>
  <c r="Y129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AA128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AA127" i="9"/>
  <c r="Z127" i="9"/>
  <c r="Y127" i="9"/>
  <c r="X127" i="9"/>
  <c r="W127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AA126" i="9"/>
  <c r="Z126" i="9"/>
  <c r="Y126" i="9"/>
  <c r="X126" i="9"/>
  <c r="W126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AA125" i="9"/>
  <c r="Z125" i="9"/>
  <c r="Y125" i="9"/>
  <c r="X125" i="9"/>
  <c r="W125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AA124" i="9"/>
  <c r="Z124" i="9"/>
  <c r="Y124" i="9"/>
  <c r="X124" i="9"/>
  <c r="W124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AA123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AA122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AA121" i="9"/>
  <c r="Z121" i="9"/>
  <c r="Y121" i="9"/>
  <c r="X121" i="9"/>
  <c r="W121" i="9"/>
  <c r="V121" i="9"/>
  <c r="U121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AA120" i="9"/>
  <c r="Z120" i="9"/>
  <c r="Y120" i="9"/>
  <c r="X120" i="9"/>
  <c r="W120" i="9"/>
  <c r="V120" i="9"/>
  <c r="U120" i="9"/>
  <c r="T120" i="9"/>
  <c r="S120" i="9"/>
  <c r="R120" i="9"/>
  <c r="Q120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AA119" i="9"/>
  <c r="Z119" i="9"/>
  <c r="Y119" i="9"/>
  <c r="X119" i="9"/>
  <c r="W119" i="9"/>
  <c r="V119" i="9"/>
  <c r="U119" i="9"/>
  <c r="T119" i="9"/>
  <c r="S119" i="9"/>
  <c r="R119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AA118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AA117" i="9"/>
  <c r="Z117" i="9"/>
  <c r="Y117" i="9"/>
  <c r="X117" i="9"/>
  <c r="W117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AA116" i="9"/>
  <c r="Z116" i="9"/>
  <c r="Y116" i="9"/>
  <c r="X116" i="9"/>
  <c r="W116" i="9"/>
  <c r="V116" i="9"/>
  <c r="U116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AA115" i="9"/>
  <c r="Z115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AA114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AA113" i="9"/>
  <c r="Z113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AA112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AA111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AA110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AA109" i="9"/>
  <c r="Z109" i="9"/>
  <c r="Y109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AA104" i="9"/>
  <c r="Z104" i="9"/>
  <c r="Y104" i="9"/>
  <c r="X104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AA103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AA102" i="9"/>
  <c r="Z102" i="9"/>
  <c r="Y102" i="9"/>
  <c r="X102" i="9"/>
  <c r="W102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AA101" i="9"/>
  <c r="Z101" i="9"/>
  <c r="Y101" i="9"/>
  <c r="X101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C101" i="9"/>
  <c r="AA100" i="9"/>
  <c r="Z100" i="9"/>
  <c r="Y100" i="9"/>
  <c r="X100" i="9"/>
  <c r="W100" i="9"/>
  <c r="V100" i="9"/>
  <c r="U100" i="9"/>
  <c r="T100" i="9"/>
  <c r="S100" i="9"/>
  <c r="R100" i="9"/>
  <c r="Q100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C100" i="9"/>
  <c r="AA99" i="9"/>
  <c r="Z99" i="9"/>
  <c r="Y99" i="9"/>
  <c r="X99" i="9"/>
  <c r="W99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AA97" i="9"/>
  <c r="Z97" i="9"/>
  <c r="Y97" i="9"/>
  <c r="X97" i="9"/>
  <c r="W97" i="9"/>
  <c r="V97" i="9"/>
  <c r="U97" i="9"/>
  <c r="T97" i="9"/>
  <c r="S97" i="9"/>
  <c r="R97" i="9"/>
  <c r="Q97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AA96" i="9"/>
  <c r="Z96" i="9"/>
  <c r="Y96" i="9"/>
  <c r="X96" i="9"/>
  <c r="W96" i="9"/>
  <c r="V96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AA95" i="9"/>
  <c r="Z95" i="9"/>
  <c r="Y95" i="9"/>
  <c r="X95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AA88" i="9"/>
  <c r="Z88" i="9"/>
  <c r="Y88" i="9"/>
  <c r="X88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AA87" i="9"/>
  <c r="Z87" i="9"/>
  <c r="Y87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AA85" i="9"/>
  <c r="Z85" i="9"/>
  <c r="Y85" i="9"/>
  <c r="X85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AA84" i="9"/>
  <c r="Z84" i="9"/>
  <c r="Y84" i="9"/>
  <c r="X84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AA83" i="9"/>
  <c r="Z83" i="9"/>
  <c r="Y83" i="9"/>
  <c r="X83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AA82" i="9"/>
  <c r="Z82" i="9"/>
  <c r="Y82" i="9"/>
  <c r="X82" i="9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AA80" i="9"/>
  <c r="Z80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AA79" i="9"/>
  <c r="Z79" i="9"/>
  <c r="Y79" i="9"/>
  <c r="X79" i="9"/>
  <c r="W79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C136" i="7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AA132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C132" i="7"/>
  <c r="AA131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C131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C130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AA127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AA126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AA125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AA124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AA122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AA120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AA119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AA118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AA117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AA116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AA115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AA113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C109" i="7"/>
  <c r="AA108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AA106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AA104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AA103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AA102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AA101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AA97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C97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AA78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AA77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B154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B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B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B149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B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B144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G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C163" i="3"/>
  <c r="AB163" i="3" s="1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C158" i="3"/>
  <c r="AB158" i="3" s="1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C153" i="3"/>
  <c r="AB153" i="3" s="1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C148" i="3"/>
  <c r="AB148" i="3" s="1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B148" i="4" s="1"/>
  <c r="AC143" i="3"/>
  <c r="AB143" i="3" s="1"/>
  <c r="AA143" i="3"/>
  <c r="Z143" i="3"/>
  <c r="Y143" i="3"/>
  <c r="Y143" i="4" s="1"/>
  <c r="X143" i="3"/>
  <c r="X143" i="4" s="1"/>
  <c r="W143" i="3"/>
  <c r="V143" i="3"/>
  <c r="U143" i="3"/>
  <c r="U143" i="4" s="1"/>
  <c r="T143" i="3"/>
  <c r="T143" i="4" s="1"/>
  <c r="S143" i="3"/>
  <c r="R143" i="3"/>
  <c r="Q143" i="3"/>
  <c r="Q143" i="4" s="1"/>
  <c r="P143" i="3"/>
  <c r="P143" i="4" s="1"/>
  <c r="O143" i="3"/>
  <c r="N143" i="3"/>
  <c r="M143" i="3"/>
  <c r="M143" i="4" s="1"/>
  <c r="L143" i="3"/>
  <c r="L143" i="4" s="1"/>
  <c r="K143" i="3"/>
  <c r="J143" i="3"/>
  <c r="I143" i="3"/>
  <c r="I143" i="4" s="1"/>
  <c r="H143" i="3"/>
  <c r="H143" i="4" s="1"/>
  <c r="G143" i="3"/>
  <c r="F143" i="3"/>
  <c r="E143" i="3"/>
  <c r="E143" i="4" s="1"/>
  <c r="D143" i="3"/>
  <c r="D143" i="4" s="1"/>
  <c r="C143" i="3"/>
  <c r="B143" i="3"/>
  <c r="AB142" i="3"/>
  <c r="AA142" i="3"/>
  <c r="Z142" i="3"/>
  <c r="Z141" i="3"/>
  <c r="AA141" i="3" s="1"/>
  <c r="AB141" i="3" s="1"/>
  <c r="Z140" i="3"/>
  <c r="AB139" i="3"/>
  <c r="Z139" i="3"/>
  <c r="AA139" i="3" s="1"/>
  <c r="AC138" i="3"/>
  <c r="Z138" i="4" s="1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B137" i="3"/>
  <c r="AA137" i="3"/>
  <c r="Z137" i="3"/>
  <c r="B137" i="3"/>
  <c r="AB136" i="3"/>
  <c r="AA136" i="3"/>
  <c r="Z136" i="3"/>
  <c r="B136" i="3"/>
  <c r="AB135" i="3"/>
  <c r="AA135" i="3"/>
  <c r="Z135" i="3"/>
  <c r="B135" i="3"/>
  <c r="AB134" i="3"/>
  <c r="AA134" i="3"/>
  <c r="AA133" i="3" s="1"/>
  <c r="Z134" i="3"/>
  <c r="B134" i="3"/>
  <c r="AC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B132" i="3"/>
  <c r="AA132" i="3"/>
  <c r="Z132" i="3"/>
  <c r="B132" i="3"/>
  <c r="AB131" i="3"/>
  <c r="AA131" i="3"/>
  <c r="Z131" i="3"/>
  <c r="B131" i="3"/>
  <c r="AB130" i="3"/>
  <c r="AA130" i="3"/>
  <c r="Z130" i="3"/>
  <c r="B130" i="3"/>
  <c r="AB129" i="3"/>
  <c r="AA129" i="3"/>
  <c r="AA128" i="3" s="1"/>
  <c r="Z129" i="3"/>
  <c r="B129" i="3"/>
  <c r="AC128" i="3"/>
  <c r="AB128" i="3" s="1"/>
  <c r="Z128" i="3"/>
  <c r="Y128" i="3"/>
  <c r="Y128" i="4" s="1"/>
  <c r="X128" i="3"/>
  <c r="W128" i="3"/>
  <c r="V128" i="3"/>
  <c r="U128" i="3"/>
  <c r="U128" i="4" s="1"/>
  <c r="T128" i="3"/>
  <c r="S128" i="3"/>
  <c r="R128" i="3"/>
  <c r="Q128" i="3"/>
  <c r="Q128" i="4" s="1"/>
  <c r="P128" i="3"/>
  <c r="O128" i="3"/>
  <c r="N128" i="3"/>
  <c r="M128" i="3"/>
  <c r="M128" i="4" s="1"/>
  <c r="L128" i="3"/>
  <c r="K128" i="3"/>
  <c r="J128" i="3"/>
  <c r="I128" i="3"/>
  <c r="I128" i="4" s="1"/>
  <c r="H128" i="3"/>
  <c r="G128" i="3"/>
  <c r="F128" i="3"/>
  <c r="E128" i="3"/>
  <c r="E128" i="4" s="1"/>
  <c r="D128" i="3"/>
  <c r="C128" i="3"/>
  <c r="B128" i="3"/>
  <c r="AB127" i="3"/>
  <c r="AA127" i="3"/>
  <c r="Z127" i="3"/>
  <c r="B127" i="3"/>
  <c r="AB126" i="3"/>
  <c r="AA126" i="3"/>
  <c r="Z126" i="3"/>
  <c r="B126" i="3"/>
  <c r="AB125" i="3"/>
  <c r="AA125" i="3"/>
  <c r="Z125" i="3"/>
  <c r="B125" i="3"/>
  <c r="AB124" i="3"/>
  <c r="AA124" i="3"/>
  <c r="AA123" i="3" s="1"/>
  <c r="Z124" i="3"/>
  <c r="B124" i="3"/>
  <c r="AC123" i="3"/>
  <c r="Z123" i="4" s="1"/>
  <c r="Z123" i="3"/>
  <c r="Y123" i="3"/>
  <c r="X123" i="3"/>
  <c r="X123" i="4" s="1"/>
  <c r="W123" i="3"/>
  <c r="V123" i="3"/>
  <c r="U123" i="3"/>
  <c r="T123" i="3"/>
  <c r="T123" i="4" s="1"/>
  <c r="S123" i="3"/>
  <c r="R123" i="3"/>
  <c r="R128" i="4" s="1"/>
  <c r="Q123" i="3"/>
  <c r="P123" i="3"/>
  <c r="P123" i="4" s="1"/>
  <c r="O123" i="3"/>
  <c r="O123" i="4" s="1"/>
  <c r="N123" i="3"/>
  <c r="M123" i="3"/>
  <c r="L123" i="3"/>
  <c r="L123" i="4" s="1"/>
  <c r="K123" i="3"/>
  <c r="J123" i="3"/>
  <c r="I123" i="3"/>
  <c r="H123" i="3"/>
  <c r="H123" i="4" s="1"/>
  <c r="G123" i="3"/>
  <c r="F123" i="3"/>
  <c r="E123" i="3"/>
  <c r="D123" i="3"/>
  <c r="D123" i="4" s="1"/>
  <c r="C123" i="3"/>
  <c r="B123" i="3"/>
  <c r="AA122" i="3"/>
  <c r="AB122" i="3" s="1"/>
  <c r="Z122" i="3"/>
  <c r="B122" i="3"/>
  <c r="AA121" i="3"/>
  <c r="AB121" i="3" s="1"/>
  <c r="Z121" i="3"/>
  <c r="B121" i="3"/>
  <c r="AA120" i="3"/>
  <c r="AB120" i="3" s="1"/>
  <c r="Z120" i="3"/>
  <c r="B120" i="3"/>
  <c r="AA119" i="3"/>
  <c r="AA118" i="3" s="1"/>
  <c r="Z119" i="3"/>
  <c r="B119" i="3"/>
  <c r="AC118" i="3"/>
  <c r="AB118" i="3"/>
  <c r="Z118" i="3"/>
  <c r="Y118" i="3"/>
  <c r="X118" i="3"/>
  <c r="W118" i="3"/>
  <c r="W118" i="4" s="1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B118" i="4" s="1"/>
  <c r="AB117" i="3"/>
  <c r="AA117" i="3"/>
  <c r="Z117" i="3"/>
  <c r="B117" i="3"/>
  <c r="AB116" i="3"/>
  <c r="AA116" i="3"/>
  <c r="Z116" i="3"/>
  <c r="B116" i="3"/>
  <c r="AB115" i="3"/>
  <c r="AA115" i="3"/>
  <c r="Z115" i="3"/>
  <c r="B115" i="3"/>
  <c r="AB114" i="3"/>
  <c r="AA114" i="3"/>
  <c r="AA113" i="3" s="1"/>
  <c r="Z114" i="3"/>
  <c r="B114" i="3"/>
  <c r="AC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B112" i="3"/>
  <c r="AA112" i="3"/>
  <c r="Z112" i="3"/>
  <c r="B112" i="3"/>
  <c r="AB111" i="3"/>
  <c r="AA111" i="3"/>
  <c r="Z111" i="3"/>
  <c r="B111" i="3"/>
  <c r="AB110" i="3"/>
  <c r="AA110" i="3"/>
  <c r="Z110" i="3"/>
  <c r="B110" i="3"/>
  <c r="B110" i="4" s="1"/>
  <c r="AB109" i="3"/>
  <c r="AA109" i="3"/>
  <c r="AA108" i="3" s="1"/>
  <c r="Z109" i="3"/>
  <c r="B109" i="3"/>
  <c r="AC108" i="3"/>
  <c r="AB108" i="3" s="1"/>
  <c r="Z108" i="3"/>
  <c r="Y108" i="3"/>
  <c r="Y108" i="4" s="1"/>
  <c r="X108" i="3"/>
  <c r="W108" i="3"/>
  <c r="V108" i="3"/>
  <c r="U108" i="3"/>
  <c r="U108" i="4" s="1"/>
  <c r="T108" i="3"/>
  <c r="S108" i="3"/>
  <c r="R108" i="3"/>
  <c r="Q108" i="3"/>
  <c r="Q108" i="4" s="1"/>
  <c r="P108" i="3"/>
  <c r="O108" i="3"/>
  <c r="N108" i="3"/>
  <c r="M108" i="3"/>
  <c r="M108" i="4" s="1"/>
  <c r="L108" i="3"/>
  <c r="K108" i="3"/>
  <c r="J108" i="3"/>
  <c r="I108" i="3"/>
  <c r="I108" i="4" s="1"/>
  <c r="H108" i="3"/>
  <c r="G108" i="3"/>
  <c r="F108" i="3"/>
  <c r="F108" i="4" s="1"/>
  <c r="E108" i="3"/>
  <c r="E108" i="4" s="1"/>
  <c r="D108" i="3"/>
  <c r="C108" i="3"/>
  <c r="B108" i="3"/>
  <c r="AB107" i="3"/>
  <c r="AA107" i="3"/>
  <c r="Z107" i="3"/>
  <c r="B107" i="3"/>
  <c r="AB106" i="3"/>
  <c r="AA106" i="3"/>
  <c r="Z106" i="3"/>
  <c r="B106" i="3"/>
  <c r="AB105" i="3"/>
  <c r="AA105" i="3"/>
  <c r="Z105" i="3"/>
  <c r="B105" i="3"/>
  <c r="AB104" i="3"/>
  <c r="AA104" i="3"/>
  <c r="AA103" i="3" s="1"/>
  <c r="Z104" i="3"/>
  <c r="B104" i="3"/>
  <c r="AC103" i="3"/>
  <c r="Z103" i="4" s="1"/>
  <c r="Z103" i="3"/>
  <c r="Y103" i="3"/>
  <c r="X103" i="3"/>
  <c r="X103" i="4" s="1"/>
  <c r="W103" i="3"/>
  <c r="V103" i="3"/>
  <c r="U103" i="3"/>
  <c r="T103" i="3"/>
  <c r="T103" i="4" s="1"/>
  <c r="S103" i="3"/>
  <c r="R103" i="3"/>
  <c r="Q103" i="3"/>
  <c r="P103" i="3"/>
  <c r="P103" i="4" s="1"/>
  <c r="O103" i="3"/>
  <c r="O103" i="4" s="1"/>
  <c r="N103" i="3"/>
  <c r="M103" i="3"/>
  <c r="L103" i="3"/>
  <c r="L103" i="4" s="1"/>
  <c r="K103" i="3"/>
  <c r="J103" i="3"/>
  <c r="I103" i="3"/>
  <c r="H103" i="3"/>
  <c r="H103" i="4" s="1"/>
  <c r="G103" i="3"/>
  <c r="F103" i="3"/>
  <c r="E103" i="3"/>
  <c r="D103" i="3"/>
  <c r="D103" i="4" s="1"/>
  <c r="C103" i="3"/>
  <c r="B103" i="3"/>
  <c r="AA102" i="3"/>
  <c r="AB102" i="3" s="1"/>
  <c r="Z102" i="3"/>
  <c r="B102" i="3"/>
  <c r="AA101" i="3"/>
  <c r="AB101" i="3" s="1"/>
  <c r="Z101" i="3"/>
  <c r="B101" i="3"/>
  <c r="AA100" i="3"/>
  <c r="AB100" i="3" s="1"/>
  <c r="Z100" i="3"/>
  <c r="B100" i="3"/>
  <c r="AA99" i="3"/>
  <c r="Z99" i="3"/>
  <c r="B99" i="3"/>
  <c r="AC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B97" i="3"/>
  <c r="AA97" i="3"/>
  <c r="Z97" i="3"/>
  <c r="B97" i="3"/>
  <c r="AB96" i="3"/>
  <c r="AA96" i="3"/>
  <c r="Z96" i="3"/>
  <c r="B96" i="3"/>
  <c r="AB95" i="3"/>
  <c r="AA95" i="3"/>
  <c r="Z95" i="3"/>
  <c r="B95" i="3"/>
  <c r="AB94" i="3"/>
  <c r="AA94" i="3"/>
  <c r="AA93" i="3" s="1"/>
  <c r="Z94" i="3"/>
  <c r="B94" i="3"/>
  <c r="AC93" i="3"/>
  <c r="Z93" i="3"/>
  <c r="Y93" i="3"/>
  <c r="X93" i="3"/>
  <c r="W93" i="3"/>
  <c r="V93" i="3"/>
  <c r="V93" i="4" s="1"/>
  <c r="U93" i="3"/>
  <c r="T93" i="3"/>
  <c r="S93" i="3"/>
  <c r="R93" i="3"/>
  <c r="R93" i="4" s="1"/>
  <c r="Q93" i="3"/>
  <c r="P93" i="3"/>
  <c r="O93" i="3"/>
  <c r="N93" i="3"/>
  <c r="N93" i="4" s="1"/>
  <c r="M93" i="3"/>
  <c r="L93" i="3"/>
  <c r="K93" i="3"/>
  <c r="J93" i="3"/>
  <c r="J93" i="4" s="1"/>
  <c r="I93" i="3"/>
  <c r="H93" i="3"/>
  <c r="G93" i="3"/>
  <c r="F93" i="3"/>
  <c r="F93" i="4" s="1"/>
  <c r="E93" i="3"/>
  <c r="D93" i="3"/>
  <c r="C93" i="3"/>
  <c r="B93" i="3"/>
  <c r="AB92" i="3"/>
  <c r="AA92" i="3"/>
  <c r="Z92" i="3"/>
  <c r="B92" i="3"/>
  <c r="B92" i="4" s="1"/>
  <c r="AB91" i="3"/>
  <c r="AA91" i="3"/>
  <c r="Z91" i="3"/>
  <c r="B91" i="3"/>
  <c r="B91" i="4" s="1"/>
  <c r="AB90" i="3"/>
  <c r="AA90" i="3"/>
  <c r="Z90" i="3"/>
  <c r="B90" i="3"/>
  <c r="B90" i="4" s="1"/>
  <c r="AB89" i="3"/>
  <c r="AA89" i="3"/>
  <c r="AA88" i="3" s="1"/>
  <c r="Z89" i="3"/>
  <c r="B89" i="3"/>
  <c r="AC88" i="3"/>
  <c r="AB88" i="3" s="1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B87" i="3"/>
  <c r="AA87" i="3"/>
  <c r="Z87" i="3"/>
  <c r="B87" i="3"/>
  <c r="AB86" i="3"/>
  <c r="AA86" i="3"/>
  <c r="Z86" i="3"/>
  <c r="B86" i="3"/>
  <c r="AB85" i="3"/>
  <c r="AA85" i="3"/>
  <c r="Z85" i="3"/>
  <c r="B85" i="3"/>
  <c r="AB84" i="3"/>
  <c r="AA84" i="3"/>
  <c r="AA83" i="3" s="1"/>
  <c r="AB83" i="3" s="1"/>
  <c r="Z84" i="3"/>
  <c r="Z83" i="3" s="1"/>
  <c r="B84" i="3"/>
  <c r="B84" i="4" s="1"/>
  <c r="AC83" i="3"/>
  <c r="Y83" i="3"/>
  <c r="X83" i="3"/>
  <c r="W83" i="3"/>
  <c r="V83" i="3"/>
  <c r="U83" i="3"/>
  <c r="T83" i="3"/>
  <c r="S83" i="3"/>
  <c r="R83" i="3"/>
  <c r="Q83" i="3"/>
  <c r="P83" i="3"/>
  <c r="P83" i="4" s="1"/>
  <c r="O83" i="3"/>
  <c r="N83" i="3"/>
  <c r="M83" i="3"/>
  <c r="L83" i="3"/>
  <c r="L83" i="4" s="1"/>
  <c r="K83" i="3"/>
  <c r="J83" i="3"/>
  <c r="I83" i="3"/>
  <c r="H83" i="3"/>
  <c r="H83" i="4" s="1"/>
  <c r="G83" i="3"/>
  <c r="F83" i="3"/>
  <c r="E83" i="3"/>
  <c r="D83" i="3"/>
  <c r="D83" i="4" s="1"/>
  <c r="C83" i="3"/>
  <c r="B83" i="3"/>
  <c r="AA82" i="3"/>
  <c r="AB82" i="3" s="1"/>
  <c r="Z82" i="3"/>
  <c r="B82" i="3"/>
  <c r="AA81" i="3"/>
  <c r="AB81" i="3" s="1"/>
  <c r="Z81" i="3"/>
  <c r="B81" i="3"/>
  <c r="AA80" i="3"/>
  <c r="AB80" i="3" s="1"/>
  <c r="Z80" i="3"/>
  <c r="B80" i="3"/>
  <c r="AA79" i="3"/>
  <c r="AA78" i="3" s="1"/>
  <c r="Z79" i="3"/>
  <c r="Z78" i="3" s="1"/>
  <c r="B79" i="3"/>
  <c r="AC78" i="3"/>
  <c r="AB78" i="3"/>
  <c r="Y78" i="3"/>
  <c r="Y78" i="4" s="1"/>
  <c r="X78" i="3"/>
  <c r="W78" i="3"/>
  <c r="V78" i="3"/>
  <c r="U78" i="3"/>
  <c r="U78" i="4" s="1"/>
  <c r="T78" i="3"/>
  <c r="S78" i="3"/>
  <c r="R78" i="3"/>
  <c r="Q78" i="3"/>
  <c r="Q78" i="4" s="1"/>
  <c r="P78" i="3"/>
  <c r="O78" i="3"/>
  <c r="N78" i="3"/>
  <c r="M78" i="3"/>
  <c r="M78" i="4" s="1"/>
  <c r="L78" i="3"/>
  <c r="K78" i="3"/>
  <c r="J78" i="3"/>
  <c r="I78" i="3"/>
  <c r="I78" i="4" s="1"/>
  <c r="H78" i="3"/>
  <c r="G78" i="3"/>
  <c r="F78" i="3"/>
  <c r="E78" i="3"/>
  <c r="E78" i="4" s="1"/>
  <c r="D78" i="3"/>
  <c r="C78" i="3"/>
  <c r="B78" i="3"/>
  <c r="AB77" i="3"/>
  <c r="AA77" i="3"/>
  <c r="Z77" i="3"/>
  <c r="B77" i="3"/>
  <c r="AB76" i="3"/>
  <c r="AA76" i="3"/>
  <c r="Z76" i="3"/>
  <c r="B76" i="3"/>
  <c r="AB75" i="3"/>
  <c r="AA75" i="3"/>
  <c r="Z75" i="3"/>
  <c r="B75" i="3"/>
  <c r="AB74" i="3"/>
  <c r="AA74" i="3"/>
  <c r="AA73" i="3" s="1"/>
  <c r="Z74" i="3"/>
  <c r="Z73" i="3" s="1"/>
  <c r="B74" i="3"/>
  <c r="AC73" i="3"/>
  <c r="AB73" i="3" s="1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A72" i="3"/>
  <c r="AB72" i="3" s="1"/>
  <c r="Z72" i="3"/>
  <c r="B72" i="3"/>
  <c r="AA71" i="3"/>
  <c r="AB71" i="3" s="1"/>
  <c r="Z71" i="3"/>
  <c r="B71" i="3"/>
  <c r="Z70" i="3"/>
  <c r="AA70" i="3" s="1"/>
  <c r="AB70" i="3" s="1"/>
  <c r="B70" i="3"/>
  <c r="Z69" i="3"/>
  <c r="Z68" i="3" s="1"/>
  <c r="B69" i="3"/>
  <c r="AC68" i="3"/>
  <c r="Z68" i="4" s="1"/>
  <c r="Y68" i="3"/>
  <c r="X68" i="3"/>
  <c r="X68" i="4" s="1"/>
  <c r="W68" i="3"/>
  <c r="V68" i="3"/>
  <c r="U68" i="3"/>
  <c r="T68" i="3"/>
  <c r="T68" i="4" s="1"/>
  <c r="S68" i="3"/>
  <c r="R68" i="3"/>
  <c r="Q68" i="3"/>
  <c r="P68" i="3"/>
  <c r="P68" i="4" s="1"/>
  <c r="O68" i="3"/>
  <c r="N68" i="3"/>
  <c r="M68" i="3"/>
  <c r="L68" i="3"/>
  <c r="L68" i="4" s="1"/>
  <c r="K68" i="3"/>
  <c r="J68" i="3"/>
  <c r="I68" i="3"/>
  <c r="H68" i="3"/>
  <c r="H68" i="4" s="1"/>
  <c r="G68" i="3"/>
  <c r="F68" i="3"/>
  <c r="E68" i="3"/>
  <c r="D68" i="3"/>
  <c r="D68" i="4" s="1"/>
  <c r="C68" i="3"/>
  <c r="B68" i="3"/>
  <c r="AA67" i="3"/>
  <c r="AB67" i="3" s="1"/>
  <c r="Z67" i="3"/>
  <c r="B67" i="3"/>
  <c r="AA66" i="3"/>
  <c r="AB66" i="3" s="1"/>
  <c r="Z66" i="3"/>
  <c r="B66" i="3"/>
  <c r="B66" i="4" s="1"/>
  <c r="AA65" i="3"/>
  <c r="AB65" i="3" s="1"/>
  <c r="Z65" i="3"/>
  <c r="B65" i="3"/>
  <c r="AA64" i="3"/>
  <c r="Z64" i="3"/>
  <c r="Z63" i="3" s="1"/>
  <c r="B64" i="3"/>
  <c r="AC63" i="3"/>
  <c r="Y63" i="3"/>
  <c r="X63" i="3"/>
  <c r="W63" i="3"/>
  <c r="W63" i="4" s="1"/>
  <c r="V63" i="3"/>
  <c r="U63" i="3"/>
  <c r="T63" i="3"/>
  <c r="S63" i="3"/>
  <c r="S63" i="4" s="1"/>
  <c r="R63" i="3"/>
  <c r="Q63" i="3"/>
  <c r="P63" i="3"/>
  <c r="O63" i="3"/>
  <c r="O63" i="4" s="1"/>
  <c r="N63" i="3"/>
  <c r="M63" i="3"/>
  <c r="L63" i="3"/>
  <c r="K63" i="3"/>
  <c r="K63" i="4" s="1"/>
  <c r="J63" i="3"/>
  <c r="I63" i="3"/>
  <c r="H63" i="3"/>
  <c r="G63" i="3"/>
  <c r="G63" i="4" s="1"/>
  <c r="F63" i="3"/>
  <c r="E63" i="3"/>
  <c r="D63" i="3"/>
  <c r="C63" i="3"/>
  <c r="C63" i="4" s="1"/>
  <c r="B63" i="3"/>
  <c r="Z62" i="3"/>
  <c r="AA62" i="3" s="1"/>
  <c r="AB62" i="3" s="1"/>
  <c r="B62" i="3"/>
  <c r="Z61" i="3"/>
  <c r="AA61" i="3" s="1"/>
  <c r="AB61" i="3" s="1"/>
  <c r="B61" i="3"/>
  <c r="Z60" i="3"/>
  <c r="AA60" i="3" s="1"/>
  <c r="AB60" i="3" s="1"/>
  <c r="B60" i="3"/>
  <c r="Z59" i="3"/>
  <c r="B59" i="3"/>
  <c r="AC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J58" i="4" s="1"/>
  <c r="I58" i="3"/>
  <c r="H58" i="3"/>
  <c r="G58" i="3"/>
  <c r="F58" i="3"/>
  <c r="E58" i="3"/>
  <c r="D58" i="3"/>
  <c r="C58" i="3"/>
  <c r="B58" i="3"/>
  <c r="AB57" i="3"/>
  <c r="AA57" i="3"/>
  <c r="Z57" i="3"/>
  <c r="B57" i="3"/>
  <c r="AB56" i="3"/>
  <c r="AA56" i="3"/>
  <c r="Z56" i="3"/>
  <c r="B56" i="3"/>
  <c r="AB55" i="3"/>
  <c r="AA55" i="3"/>
  <c r="Z55" i="3"/>
  <c r="B55" i="3"/>
  <c r="AB54" i="3"/>
  <c r="AA54" i="3"/>
  <c r="AA53" i="3" s="1"/>
  <c r="AB53" i="3" s="1"/>
  <c r="Z54" i="3"/>
  <c r="Z53" i="3" s="1"/>
  <c r="B54" i="3"/>
  <c r="AC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B52" i="3"/>
  <c r="AA52" i="3"/>
  <c r="Z52" i="3"/>
  <c r="B52" i="3"/>
  <c r="AB51" i="3"/>
  <c r="AA51" i="3"/>
  <c r="Z51" i="3"/>
  <c r="B51" i="3"/>
  <c r="AB50" i="3"/>
  <c r="AA50" i="3"/>
  <c r="Z50" i="3"/>
  <c r="B50" i="3"/>
  <c r="AB49" i="3"/>
  <c r="Z49" i="3"/>
  <c r="AA49" i="3" s="1"/>
  <c r="AA48" i="3" s="1"/>
  <c r="B49" i="3"/>
  <c r="AC48" i="3"/>
  <c r="Y48" i="3"/>
  <c r="Y48" i="4" s="1"/>
  <c r="X48" i="3"/>
  <c r="W48" i="3"/>
  <c r="V48" i="3"/>
  <c r="U48" i="3"/>
  <c r="U48" i="4" s="1"/>
  <c r="T48" i="3"/>
  <c r="S48" i="3"/>
  <c r="R48" i="3"/>
  <c r="Q48" i="3"/>
  <c r="Q48" i="4" s="1"/>
  <c r="P48" i="3"/>
  <c r="O48" i="3"/>
  <c r="N48" i="3"/>
  <c r="M48" i="3"/>
  <c r="M48" i="4" s="1"/>
  <c r="L48" i="3"/>
  <c r="K48" i="3"/>
  <c r="J48" i="3"/>
  <c r="I48" i="3"/>
  <c r="I48" i="4" s="1"/>
  <c r="H48" i="3"/>
  <c r="G48" i="3"/>
  <c r="F48" i="3"/>
  <c r="E48" i="3"/>
  <c r="E48" i="4" s="1"/>
  <c r="D48" i="3"/>
  <c r="C48" i="3"/>
  <c r="B48" i="3"/>
  <c r="AB47" i="3"/>
  <c r="Z47" i="3"/>
  <c r="AA47" i="3" s="1"/>
  <c r="B47" i="3"/>
  <c r="Z46" i="3"/>
  <c r="AA46" i="3" s="1"/>
  <c r="AB46" i="3" s="1"/>
  <c r="B46" i="3"/>
  <c r="Z45" i="3"/>
  <c r="AA45" i="3" s="1"/>
  <c r="AB45" i="3" s="1"/>
  <c r="B45" i="3"/>
  <c r="Z44" i="3"/>
  <c r="AA44" i="3" s="1"/>
  <c r="AB44" i="3" s="1"/>
  <c r="B44" i="3"/>
  <c r="AC43" i="3"/>
  <c r="Z43" i="4" s="1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B42" i="3"/>
  <c r="Z42" i="3"/>
  <c r="AA42" i="3" s="1"/>
  <c r="B42" i="3"/>
  <c r="AB41" i="3"/>
  <c r="Z41" i="3"/>
  <c r="AA41" i="3" s="1"/>
  <c r="B41" i="3"/>
  <c r="Z40" i="3"/>
  <c r="AA40" i="3" s="1"/>
  <c r="AB40" i="3" s="1"/>
  <c r="B40" i="3"/>
  <c r="Z39" i="3"/>
  <c r="AA39" i="3" s="1"/>
  <c r="B39" i="3"/>
  <c r="AC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Z37" i="3"/>
  <c r="AA37" i="3" s="1"/>
  <c r="AB37" i="3" s="1"/>
  <c r="B37" i="3"/>
  <c r="AB36" i="3"/>
  <c r="Z36" i="3"/>
  <c r="AA36" i="3" s="1"/>
  <c r="B36" i="3"/>
  <c r="AB35" i="3"/>
  <c r="Z35" i="3"/>
  <c r="AA35" i="3" s="1"/>
  <c r="B35" i="3"/>
  <c r="Z34" i="3"/>
  <c r="AA34" i="3" s="1"/>
  <c r="AA33" i="3" s="1"/>
  <c r="AB33" i="3" s="1"/>
  <c r="B34" i="3"/>
  <c r="AC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Z32" i="3"/>
  <c r="AA32" i="3" s="1"/>
  <c r="AB32" i="3" s="1"/>
  <c r="B32" i="3"/>
  <c r="Z31" i="3"/>
  <c r="AA31" i="3" s="1"/>
  <c r="AB31" i="3" s="1"/>
  <c r="B31" i="3"/>
  <c r="Z30" i="3"/>
  <c r="AA30" i="3" s="1"/>
  <c r="AB30" i="3" s="1"/>
  <c r="B30" i="3"/>
  <c r="AB29" i="3"/>
  <c r="Z29" i="3"/>
  <c r="AA29" i="3" s="1"/>
  <c r="B29" i="3"/>
  <c r="AC28" i="3"/>
  <c r="Y28" i="3"/>
  <c r="Y28" i="4" s="1"/>
  <c r="X28" i="3"/>
  <c r="W28" i="3"/>
  <c r="V28" i="3"/>
  <c r="U28" i="3"/>
  <c r="U28" i="4" s="1"/>
  <c r="T28" i="3"/>
  <c r="S28" i="3"/>
  <c r="R28" i="3"/>
  <c r="Q28" i="3"/>
  <c r="Q28" i="4" s="1"/>
  <c r="P28" i="3"/>
  <c r="O28" i="3"/>
  <c r="N28" i="3"/>
  <c r="M28" i="3"/>
  <c r="M28" i="4" s="1"/>
  <c r="L28" i="3"/>
  <c r="K28" i="3"/>
  <c r="J28" i="3"/>
  <c r="I28" i="3"/>
  <c r="I28" i="4" s="1"/>
  <c r="H28" i="3"/>
  <c r="G28" i="3"/>
  <c r="F28" i="3"/>
  <c r="E28" i="3"/>
  <c r="E28" i="4" s="1"/>
  <c r="D28" i="3"/>
  <c r="C28" i="3"/>
  <c r="B28" i="3"/>
  <c r="AB27" i="3"/>
  <c r="Z27" i="3"/>
  <c r="AA27" i="3" s="1"/>
  <c r="B27" i="3"/>
  <c r="Z26" i="3"/>
  <c r="AA26" i="3" s="1"/>
  <c r="AB26" i="3" s="1"/>
  <c r="B26" i="3"/>
  <c r="Z25" i="3"/>
  <c r="AA25" i="3" s="1"/>
  <c r="AB25" i="3" s="1"/>
  <c r="B25" i="3"/>
  <c r="AB24" i="3"/>
  <c r="Z24" i="3"/>
  <c r="AA24" i="3" s="1"/>
  <c r="B24" i="3"/>
  <c r="AC23" i="3"/>
  <c r="Z23" i="4" s="1"/>
  <c r="Y23" i="3"/>
  <c r="Y23" i="4" s="1"/>
  <c r="X23" i="3"/>
  <c r="W23" i="3"/>
  <c r="V23" i="3"/>
  <c r="U23" i="3"/>
  <c r="U23" i="4" s="1"/>
  <c r="T23" i="3"/>
  <c r="S23" i="3"/>
  <c r="R23" i="3"/>
  <c r="Q23" i="3"/>
  <c r="Q23" i="4" s="1"/>
  <c r="P23" i="3"/>
  <c r="O23" i="3"/>
  <c r="N23" i="3"/>
  <c r="M23" i="3"/>
  <c r="M23" i="4" s="1"/>
  <c r="L23" i="3"/>
  <c r="K23" i="3"/>
  <c r="J23" i="3"/>
  <c r="I23" i="3"/>
  <c r="I23" i="4" s="1"/>
  <c r="H23" i="3"/>
  <c r="G23" i="3"/>
  <c r="F23" i="3"/>
  <c r="E23" i="3"/>
  <c r="E23" i="4" s="1"/>
  <c r="D23" i="3"/>
  <c r="C23" i="3"/>
  <c r="B23" i="3"/>
  <c r="AB22" i="3"/>
  <c r="Z22" i="3"/>
  <c r="AA22" i="3" s="1"/>
  <c r="B22" i="3"/>
  <c r="AB21" i="3"/>
  <c r="Z21" i="3"/>
  <c r="AA21" i="3" s="1"/>
  <c r="B21" i="3"/>
  <c r="Z20" i="3"/>
  <c r="AA20" i="3" s="1"/>
  <c r="AB20" i="3" s="1"/>
  <c r="B20" i="3"/>
  <c r="Z19" i="3"/>
  <c r="AA19" i="3" s="1"/>
  <c r="B19" i="3"/>
  <c r="AC18" i="3"/>
  <c r="Z18" i="4" s="1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Z17" i="3"/>
  <c r="AA17" i="3" s="1"/>
  <c r="AB17" i="3" s="1"/>
  <c r="B17" i="3"/>
  <c r="AB16" i="3"/>
  <c r="Z16" i="3"/>
  <c r="AA16" i="3" s="1"/>
  <c r="B16" i="3"/>
  <c r="AB15" i="3"/>
  <c r="Z15" i="3"/>
  <c r="AA15" i="3" s="1"/>
  <c r="B15" i="3"/>
  <c r="Z14" i="3"/>
  <c r="AA14" i="3" s="1"/>
  <c r="AA13" i="3" s="1"/>
  <c r="AB13" i="3" s="1"/>
  <c r="B14" i="3"/>
  <c r="AC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J167" i="2"/>
  <c r="E167" i="2"/>
  <c r="D167" i="2"/>
  <c r="B167" i="2"/>
  <c r="Z167" i="2" s="1"/>
  <c r="AB167" i="2" s="1"/>
  <c r="J166" i="2"/>
  <c r="D166" i="2" s="1"/>
  <c r="E166" i="2"/>
  <c r="B166" i="2"/>
  <c r="J165" i="2"/>
  <c r="E165" i="2"/>
  <c r="D165" i="2"/>
  <c r="B165" i="2"/>
  <c r="Z165" i="2" s="1"/>
  <c r="AB165" i="2" s="1"/>
  <c r="J164" i="2"/>
  <c r="E164" i="2"/>
  <c r="E163" i="2" s="1"/>
  <c r="B164" i="2"/>
  <c r="AA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I163" i="2"/>
  <c r="H163" i="2"/>
  <c r="G163" i="2"/>
  <c r="F163" i="2"/>
  <c r="C163" i="2"/>
  <c r="B163" i="2"/>
  <c r="Z162" i="2"/>
  <c r="AB162" i="2" s="1"/>
  <c r="J162" i="2"/>
  <c r="E162" i="2"/>
  <c r="D162" i="2" s="1"/>
  <c r="B162" i="2"/>
  <c r="J161" i="2"/>
  <c r="E161" i="2"/>
  <c r="D161" i="2" s="1"/>
  <c r="B161" i="2"/>
  <c r="J160" i="2"/>
  <c r="E160" i="2"/>
  <c r="D160" i="2" s="1"/>
  <c r="B160" i="2"/>
  <c r="Z160" i="2" s="1"/>
  <c r="AB160" i="2" s="1"/>
  <c r="J159" i="2"/>
  <c r="E159" i="2"/>
  <c r="B159" i="2"/>
  <c r="B158" i="2" s="1"/>
  <c r="AA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C158" i="2"/>
  <c r="J157" i="2"/>
  <c r="D157" i="2" s="1"/>
  <c r="E157" i="2"/>
  <c r="B157" i="2"/>
  <c r="J156" i="2"/>
  <c r="E156" i="2"/>
  <c r="D156" i="2"/>
  <c r="B156" i="2"/>
  <c r="J155" i="2"/>
  <c r="D155" i="2" s="1"/>
  <c r="E155" i="2"/>
  <c r="B155" i="2"/>
  <c r="J154" i="2"/>
  <c r="E154" i="2"/>
  <c r="D154" i="2"/>
  <c r="B154" i="2"/>
  <c r="AA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C153" i="2"/>
  <c r="B153" i="2"/>
  <c r="J152" i="2"/>
  <c r="E152" i="2"/>
  <c r="D152" i="2" s="1"/>
  <c r="B152" i="2"/>
  <c r="Z151" i="2"/>
  <c r="AB151" i="2" s="1"/>
  <c r="J151" i="2"/>
  <c r="E151" i="2"/>
  <c r="D151" i="2" s="1"/>
  <c r="B151" i="2"/>
  <c r="J150" i="2"/>
  <c r="E150" i="2"/>
  <c r="D150" i="2" s="1"/>
  <c r="B150" i="2"/>
  <c r="J149" i="2"/>
  <c r="J148" i="2" s="1"/>
  <c r="E149" i="2"/>
  <c r="D149" i="2" s="1"/>
  <c r="D148" i="2" s="1"/>
  <c r="B149" i="2"/>
  <c r="B148" i="2" s="1"/>
  <c r="AA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I148" i="2"/>
  <c r="H148" i="2"/>
  <c r="G148" i="2"/>
  <c r="F148" i="2"/>
  <c r="C148" i="2"/>
  <c r="J147" i="2"/>
  <c r="E147" i="2"/>
  <c r="D147" i="2"/>
  <c r="B147" i="2"/>
  <c r="Z147" i="2" s="1"/>
  <c r="AB147" i="2" s="1"/>
  <c r="J146" i="2"/>
  <c r="D146" i="2" s="1"/>
  <c r="E146" i="2"/>
  <c r="B146" i="2"/>
  <c r="Z146" i="2" s="1"/>
  <c r="AB146" i="2" s="1"/>
  <c r="J145" i="2"/>
  <c r="E145" i="2"/>
  <c r="D145" i="2"/>
  <c r="B145" i="2"/>
  <c r="Z145" i="2" s="1"/>
  <c r="AB145" i="2" s="1"/>
  <c r="J144" i="2"/>
  <c r="E144" i="2"/>
  <c r="E143" i="2" s="1"/>
  <c r="B144" i="2"/>
  <c r="AA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I143" i="2"/>
  <c r="H143" i="2"/>
  <c r="G143" i="2"/>
  <c r="F143" i="2"/>
  <c r="C143" i="2"/>
  <c r="B143" i="2"/>
  <c r="Z142" i="2"/>
  <c r="AB142" i="2" s="1"/>
  <c r="J142" i="2"/>
  <c r="E142" i="2"/>
  <c r="D142" i="2" s="1"/>
  <c r="B142" i="2"/>
  <c r="J141" i="2"/>
  <c r="E141" i="2"/>
  <c r="D141" i="2" s="1"/>
  <c r="B141" i="2"/>
  <c r="Z140" i="2"/>
  <c r="AB140" i="2" s="1"/>
  <c r="J140" i="2"/>
  <c r="E140" i="2"/>
  <c r="D140" i="2" s="1"/>
  <c r="B140" i="2"/>
  <c r="J139" i="2"/>
  <c r="E139" i="2"/>
  <c r="B139" i="2"/>
  <c r="AA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C138" i="2"/>
  <c r="J137" i="2"/>
  <c r="D137" i="2" s="1"/>
  <c r="E137" i="2"/>
  <c r="B137" i="2"/>
  <c r="J136" i="2"/>
  <c r="E136" i="2"/>
  <c r="D136" i="2"/>
  <c r="B136" i="2"/>
  <c r="Z136" i="2" s="1"/>
  <c r="AB136" i="2" s="1"/>
  <c r="J135" i="2"/>
  <c r="D135" i="2" s="1"/>
  <c r="E135" i="2"/>
  <c r="B135" i="2"/>
  <c r="J134" i="2"/>
  <c r="E134" i="2"/>
  <c r="D134" i="2"/>
  <c r="B134" i="2"/>
  <c r="Z134" i="2" s="1"/>
  <c r="AB134" i="2" s="1"/>
  <c r="AA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I133" i="2"/>
  <c r="H133" i="2"/>
  <c r="G133" i="2"/>
  <c r="F133" i="2"/>
  <c r="E133" i="2"/>
  <c r="C133" i="2"/>
  <c r="B133" i="2"/>
  <c r="J132" i="2"/>
  <c r="E132" i="2"/>
  <c r="D132" i="2" s="1"/>
  <c r="B132" i="2"/>
  <c r="Z132" i="2" s="1"/>
  <c r="AB132" i="2" s="1"/>
  <c r="Z131" i="2"/>
  <c r="AB131" i="2" s="1"/>
  <c r="J131" i="2"/>
  <c r="E131" i="2"/>
  <c r="D131" i="2" s="1"/>
  <c r="B131" i="2"/>
  <c r="J130" i="2"/>
  <c r="E130" i="2"/>
  <c r="D130" i="2" s="1"/>
  <c r="B130" i="2"/>
  <c r="Z129" i="2"/>
  <c r="J129" i="2"/>
  <c r="E129" i="2"/>
  <c r="D129" i="2" s="1"/>
  <c r="D128" i="2" s="1"/>
  <c r="B129" i="2"/>
  <c r="AA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C128" i="2"/>
  <c r="J127" i="2"/>
  <c r="E127" i="2"/>
  <c r="D127" i="2"/>
  <c r="B127" i="2"/>
  <c r="J126" i="2"/>
  <c r="D126" i="2" s="1"/>
  <c r="E126" i="2"/>
  <c r="B126" i="2"/>
  <c r="J125" i="2"/>
  <c r="E125" i="2"/>
  <c r="D125" i="2"/>
  <c r="B125" i="2"/>
  <c r="J124" i="2"/>
  <c r="E124" i="2"/>
  <c r="B124" i="2"/>
  <c r="AA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I123" i="2"/>
  <c r="H123" i="2"/>
  <c r="G123" i="2"/>
  <c r="F123" i="2"/>
  <c r="E123" i="2"/>
  <c r="C123" i="2"/>
  <c r="B123" i="2"/>
  <c r="J122" i="2"/>
  <c r="E122" i="2"/>
  <c r="D122" i="2" s="1"/>
  <c r="Z122" i="2" s="1"/>
  <c r="AB122" i="2" s="1"/>
  <c r="B122" i="2"/>
  <c r="J121" i="2"/>
  <c r="E121" i="2"/>
  <c r="D121" i="2" s="1"/>
  <c r="B121" i="2"/>
  <c r="J120" i="2"/>
  <c r="E120" i="2"/>
  <c r="D120" i="2" s="1"/>
  <c r="B120" i="2"/>
  <c r="Z120" i="2" s="1"/>
  <c r="AB120" i="2" s="1"/>
  <c r="J119" i="2"/>
  <c r="E119" i="2"/>
  <c r="D119" i="2" s="1"/>
  <c r="B119" i="2"/>
  <c r="B118" i="2" s="1"/>
  <c r="AA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C118" i="2"/>
  <c r="J117" i="2"/>
  <c r="E117" i="2"/>
  <c r="D117" i="2"/>
  <c r="B117" i="2"/>
  <c r="Z117" i="2" s="1"/>
  <c r="AB117" i="2" s="1"/>
  <c r="J116" i="2"/>
  <c r="E116" i="2"/>
  <c r="D116" i="2"/>
  <c r="B116" i="2"/>
  <c r="J115" i="2"/>
  <c r="D115" i="2" s="1"/>
  <c r="D113" i="2" s="1"/>
  <c r="E115" i="2"/>
  <c r="B115" i="2"/>
  <c r="J114" i="2"/>
  <c r="E114" i="2"/>
  <c r="D114" i="2"/>
  <c r="B114" i="2"/>
  <c r="B113" i="2" s="1"/>
  <c r="AA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C113" i="2"/>
  <c r="J112" i="2"/>
  <c r="E112" i="2"/>
  <c r="D112" i="2"/>
  <c r="B112" i="2"/>
  <c r="Z112" i="2" s="1"/>
  <c r="AB112" i="2" s="1"/>
  <c r="J111" i="2"/>
  <c r="E111" i="2"/>
  <c r="D111" i="2" s="1"/>
  <c r="B111" i="2"/>
  <c r="Z111" i="2" s="1"/>
  <c r="AB111" i="2" s="1"/>
  <c r="J110" i="2"/>
  <c r="E110" i="2"/>
  <c r="D110" i="2" s="1"/>
  <c r="B110" i="2"/>
  <c r="Z110" i="2" s="1"/>
  <c r="AB110" i="2" s="1"/>
  <c r="J109" i="2"/>
  <c r="E109" i="2"/>
  <c r="B109" i="2"/>
  <c r="B108" i="2" s="1"/>
  <c r="AA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I108" i="2"/>
  <c r="H108" i="2"/>
  <c r="G108" i="2"/>
  <c r="F108" i="2"/>
  <c r="C108" i="2"/>
  <c r="J107" i="2"/>
  <c r="E107" i="2"/>
  <c r="D107" i="2"/>
  <c r="B107" i="2"/>
  <c r="Z107" i="2" s="1"/>
  <c r="AB107" i="2" s="1"/>
  <c r="J106" i="2"/>
  <c r="E106" i="2"/>
  <c r="D106" i="2" s="1"/>
  <c r="B106" i="2"/>
  <c r="J105" i="2"/>
  <c r="E105" i="2"/>
  <c r="D105" i="2"/>
  <c r="B105" i="2"/>
  <c r="B103" i="2" s="1"/>
  <c r="J104" i="2"/>
  <c r="E104" i="2"/>
  <c r="D104" i="2"/>
  <c r="D103" i="2" s="1"/>
  <c r="B104" i="2"/>
  <c r="AA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C103" i="2"/>
  <c r="J102" i="2"/>
  <c r="E102" i="2"/>
  <c r="D102" i="2"/>
  <c r="B102" i="2"/>
  <c r="Z102" i="2" s="1"/>
  <c r="AB102" i="2" s="1"/>
  <c r="J101" i="2"/>
  <c r="E101" i="2"/>
  <c r="D101" i="2" s="1"/>
  <c r="B101" i="2"/>
  <c r="Z101" i="2" s="1"/>
  <c r="AB101" i="2" s="1"/>
  <c r="J100" i="2"/>
  <c r="E100" i="2"/>
  <c r="D100" i="2"/>
  <c r="B100" i="2"/>
  <c r="Z100" i="2" s="1"/>
  <c r="AB100" i="2" s="1"/>
  <c r="J99" i="2"/>
  <c r="J98" i="2" s="1"/>
  <c r="E99" i="2"/>
  <c r="E98" i="2" s="1"/>
  <c r="B99" i="2"/>
  <c r="AA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I98" i="2"/>
  <c r="H98" i="2"/>
  <c r="G98" i="2"/>
  <c r="F98" i="2"/>
  <c r="C98" i="2"/>
  <c r="J97" i="2"/>
  <c r="E97" i="2"/>
  <c r="D97" i="2" s="1"/>
  <c r="B97" i="2"/>
  <c r="J96" i="2"/>
  <c r="E96" i="2"/>
  <c r="D96" i="2"/>
  <c r="B96" i="2"/>
  <c r="Z96" i="2" s="1"/>
  <c r="AB96" i="2" s="1"/>
  <c r="J95" i="2"/>
  <c r="E95" i="2"/>
  <c r="D95" i="2" s="1"/>
  <c r="B95" i="2"/>
  <c r="J94" i="2"/>
  <c r="E94" i="2"/>
  <c r="E93" i="2" s="1"/>
  <c r="D94" i="2"/>
  <c r="D93" i="2" s="1"/>
  <c r="B94" i="2"/>
  <c r="Z94" i="2" s="1"/>
  <c r="AA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C93" i="2"/>
  <c r="B93" i="2"/>
  <c r="J92" i="2"/>
  <c r="E92" i="2"/>
  <c r="D92" i="2" s="1"/>
  <c r="B92" i="2"/>
  <c r="Z92" i="2" s="1"/>
  <c r="AB92" i="2" s="1"/>
  <c r="J91" i="2"/>
  <c r="E91" i="2"/>
  <c r="D91" i="2"/>
  <c r="B91" i="2"/>
  <c r="Z91" i="2" s="1"/>
  <c r="AB91" i="2" s="1"/>
  <c r="J90" i="2"/>
  <c r="E90" i="2"/>
  <c r="D90" i="2" s="1"/>
  <c r="B90" i="2"/>
  <c r="J89" i="2"/>
  <c r="E89" i="2"/>
  <c r="D89" i="2"/>
  <c r="D88" i="2" s="1"/>
  <c r="B89" i="2"/>
  <c r="B88" i="2" s="1"/>
  <c r="AA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C88" i="2"/>
  <c r="J87" i="2"/>
  <c r="E87" i="2"/>
  <c r="D87" i="2"/>
  <c r="B87" i="2"/>
  <c r="Z87" i="2" s="1"/>
  <c r="AB87" i="2" s="1"/>
  <c r="J86" i="2"/>
  <c r="E86" i="2"/>
  <c r="D86" i="2" s="1"/>
  <c r="B86" i="2"/>
  <c r="Z86" i="2" s="1"/>
  <c r="AB86" i="2" s="1"/>
  <c r="J85" i="2"/>
  <c r="E85" i="2"/>
  <c r="D85" i="2"/>
  <c r="B85" i="2"/>
  <c r="Z85" i="2" s="1"/>
  <c r="AB85" i="2" s="1"/>
  <c r="J84" i="2"/>
  <c r="J83" i="2" s="1"/>
  <c r="E84" i="2"/>
  <c r="D84" i="2" s="1"/>
  <c r="B84" i="2"/>
  <c r="B83" i="2" s="1"/>
  <c r="AA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I83" i="2"/>
  <c r="H83" i="2"/>
  <c r="G83" i="2"/>
  <c r="F83" i="2"/>
  <c r="E83" i="2"/>
  <c r="C83" i="2"/>
  <c r="J82" i="2"/>
  <c r="E82" i="2"/>
  <c r="D82" i="2"/>
  <c r="B82" i="2"/>
  <c r="Z82" i="2" s="1"/>
  <c r="AB82" i="2" s="1"/>
  <c r="J81" i="2"/>
  <c r="E81" i="2"/>
  <c r="D81" i="2" s="1"/>
  <c r="B81" i="2"/>
  <c r="Z81" i="2" s="1"/>
  <c r="AB81" i="2" s="1"/>
  <c r="J80" i="2"/>
  <c r="E80" i="2"/>
  <c r="D80" i="2"/>
  <c r="B80" i="2"/>
  <c r="Z80" i="2" s="1"/>
  <c r="AB80" i="2" s="1"/>
  <c r="J79" i="2"/>
  <c r="J78" i="2" s="1"/>
  <c r="E79" i="2"/>
  <c r="E78" i="2" s="1"/>
  <c r="B79" i="2"/>
  <c r="AA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I78" i="2"/>
  <c r="H78" i="2"/>
  <c r="G78" i="2"/>
  <c r="F78" i="2"/>
  <c r="C78" i="2"/>
  <c r="J77" i="2"/>
  <c r="E77" i="2"/>
  <c r="D77" i="2" s="1"/>
  <c r="B77" i="2"/>
  <c r="Z77" i="2" s="1"/>
  <c r="AB77" i="2" s="1"/>
  <c r="J76" i="2"/>
  <c r="E76" i="2"/>
  <c r="D76" i="2"/>
  <c r="B76" i="2"/>
  <c r="Z76" i="2" s="1"/>
  <c r="AB76" i="2" s="1"/>
  <c r="J75" i="2"/>
  <c r="E75" i="2"/>
  <c r="D75" i="2" s="1"/>
  <c r="B75" i="2"/>
  <c r="J74" i="2"/>
  <c r="E74" i="2"/>
  <c r="E73" i="2" s="1"/>
  <c r="D74" i="2"/>
  <c r="D73" i="2" s="1"/>
  <c r="B74" i="2"/>
  <c r="Z74" i="2" s="1"/>
  <c r="AA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C73" i="2"/>
  <c r="B73" i="2"/>
  <c r="J72" i="2"/>
  <c r="E72" i="2"/>
  <c r="D72" i="2" s="1"/>
  <c r="B72" i="2"/>
  <c r="Z72" i="2" s="1"/>
  <c r="AB72" i="2" s="1"/>
  <c r="J71" i="2"/>
  <c r="E71" i="2"/>
  <c r="D71" i="2"/>
  <c r="B71" i="2"/>
  <c r="Z71" i="2" s="1"/>
  <c r="AB71" i="2" s="1"/>
  <c r="J70" i="2"/>
  <c r="E70" i="2"/>
  <c r="D70" i="2" s="1"/>
  <c r="B70" i="2"/>
  <c r="Z70" i="2" s="1"/>
  <c r="AB70" i="2" s="1"/>
  <c r="J69" i="2"/>
  <c r="E69" i="2"/>
  <c r="D69" i="2"/>
  <c r="B69" i="2"/>
  <c r="B68" i="2" s="1"/>
  <c r="AA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C68" i="2"/>
  <c r="J67" i="2"/>
  <c r="E67" i="2"/>
  <c r="D67" i="2"/>
  <c r="B67" i="2"/>
  <c r="Z67" i="2" s="1"/>
  <c r="AB67" i="2" s="1"/>
  <c r="J66" i="2"/>
  <c r="E66" i="2"/>
  <c r="D66" i="2" s="1"/>
  <c r="B66" i="2"/>
  <c r="J65" i="2"/>
  <c r="E65" i="2"/>
  <c r="D65" i="2"/>
  <c r="B65" i="2"/>
  <c r="Z65" i="2" s="1"/>
  <c r="AB65" i="2" s="1"/>
  <c r="J64" i="2"/>
  <c r="J63" i="2" s="1"/>
  <c r="E64" i="2"/>
  <c r="D64" i="2" s="1"/>
  <c r="B64" i="2"/>
  <c r="B63" i="2" s="1"/>
  <c r="AA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I63" i="2"/>
  <c r="H63" i="2"/>
  <c r="G63" i="2"/>
  <c r="F63" i="2"/>
  <c r="E63" i="2"/>
  <c r="C63" i="2"/>
  <c r="J62" i="2"/>
  <c r="E62" i="2"/>
  <c r="D62" i="2"/>
  <c r="B62" i="2"/>
  <c r="Z62" i="2" s="1"/>
  <c r="AB62" i="2" s="1"/>
  <c r="J61" i="2"/>
  <c r="E61" i="2"/>
  <c r="D61" i="2" s="1"/>
  <c r="B61" i="2"/>
  <c r="J60" i="2"/>
  <c r="E60" i="2"/>
  <c r="D60" i="2"/>
  <c r="B60" i="2"/>
  <c r="Z60" i="2" s="1"/>
  <c r="AB60" i="2" s="1"/>
  <c r="J59" i="2"/>
  <c r="J58" i="2" s="1"/>
  <c r="E59" i="2"/>
  <c r="E58" i="2" s="1"/>
  <c r="B59" i="2"/>
  <c r="AA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I58" i="2"/>
  <c r="H58" i="2"/>
  <c r="G58" i="2"/>
  <c r="F58" i="2"/>
  <c r="C58" i="2"/>
  <c r="J57" i="2"/>
  <c r="E57" i="2"/>
  <c r="D57" i="2" s="1"/>
  <c r="B57" i="2"/>
  <c r="Z57" i="2" s="1"/>
  <c r="AB57" i="2" s="1"/>
  <c r="J56" i="2"/>
  <c r="E56" i="2"/>
  <c r="D56" i="2"/>
  <c r="B56" i="2"/>
  <c r="Z56" i="2" s="1"/>
  <c r="AB56" i="2" s="1"/>
  <c r="J55" i="2"/>
  <c r="E55" i="2"/>
  <c r="D55" i="2" s="1"/>
  <c r="B55" i="2"/>
  <c r="Z55" i="2" s="1"/>
  <c r="AB55" i="2" s="1"/>
  <c r="J54" i="2"/>
  <c r="E54" i="2"/>
  <c r="E53" i="2" s="1"/>
  <c r="D54" i="2"/>
  <c r="B54" i="2"/>
  <c r="Z54" i="2" s="1"/>
  <c r="AA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C53" i="2"/>
  <c r="B53" i="2"/>
  <c r="J52" i="2"/>
  <c r="E52" i="2"/>
  <c r="D52" i="2" s="1"/>
  <c r="B52" i="2"/>
  <c r="J51" i="2"/>
  <c r="E51" i="2"/>
  <c r="D51" i="2"/>
  <c r="B51" i="2"/>
  <c r="Z51" i="2" s="1"/>
  <c r="AB51" i="2" s="1"/>
  <c r="J50" i="2"/>
  <c r="E50" i="2"/>
  <c r="D50" i="2" s="1"/>
  <c r="B50" i="2"/>
  <c r="Z50" i="2" s="1"/>
  <c r="AB50" i="2" s="1"/>
  <c r="J49" i="2"/>
  <c r="E49" i="2"/>
  <c r="D49" i="2"/>
  <c r="B49" i="2"/>
  <c r="B48" i="2" s="1"/>
  <c r="AA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C48" i="2"/>
  <c r="J47" i="2"/>
  <c r="E47" i="2"/>
  <c r="D47" i="2"/>
  <c r="B47" i="2"/>
  <c r="Z47" i="2" s="1"/>
  <c r="AB47" i="2" s="1"/>
  <c r="J46" i="2"/>
  <c r="E46" i="2"/>
  <c r="D46" i="2" s="1"/>
  <c r="B46" i="2"/>
  <c r="J45" i="2"/>
  <c r="E45" i="2"/>
  <c r="D45" i="2"/>
  <c r="B45" i="2"/>
  <c r="Z45" i="2" s="1"/>
  <c r="AB45" i="2" s="1"/>
  <c r="J44" i="2"/>
  <c r="J43" i="2" s="1"/>
  <c r="E44" i="2"/>
  <c r="D44" i="2" s="1"/>
  <c r="D43" i="2" s="1"/>
  <c r="B44" i="2"/>
  <c r="B43" i="2" s="1"/>
  <c r="AA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I43" i="2"/>
  <c r="H43" i="2"/>
  <c r="G43" i="2"/>
  <c r="F43" i="2"/>
  <c r="E43" i="2"/>
  <c r="C43" i="2"/>
  <c r="J42" i="2"/>
  <c r="E42" i="2"/>
  <c r="D42" i="2"/>
  <c r="B42" i="2"/>
  <c r="Z42" i="2" s="1"/>
  <c r="AB42" i="2" s="1"/>
  <c r="J41" i="2"/>
  <c r="E41" i="2"/>
  <c r="D41" i="2" s="1"/>
  <c r="B41" i="2"/>
  <c r="J40" i="2"/>
  <c r="E40" i="2"/>
  <c r="D40" i="2"/>
  <c r="B40" i="2"/>
  <c r="Z40" i="2" s="1"/>
  <c r="AB40" i="2" s="1"/>
  <c r="J39" i="2"/>
  <c r="J38" i="2" s="1"/>
  <c r="E39" i="2"/>
  <c r="E38" i="2" s="1"/>
  <c r="B39" i="2"/>
  <c r="AA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I38" i="2"/>
  <c r="H38" i="2"/>
  <c r="G38" i="2"/>
  <c r="F38" i="2"/>
  <c r="C38" i="2"/>
  <c r="J37" i="2"/>
  <c r="E37" i="2"/>
  <c r="D37" i="2" s="1"/>
  <c r="B37" i="2"/>
  <c r="J36" i="2"/>
  <c r="E36" i="2"/>
  <c r="D36" i="2"/>
  <c r="B36" i="2"/>
  <c r="Z36" i="2" s="1"/>
  <c r="AB36" i="2" s="1"/>
  <c r="J35" i="2"/>
  <c r="E35" i="2"/>
  <c r="D35" i="2" s="1"/>
  <c r="B35" i="2"/>
  <c r="Z35" i="2" s="1"/>
  <c r="AB35" i="2" s="1"/>
  <c r="J34" i="2"/>
  <c r="E34" i="2"/>
  <c r="E33" i="2" s="1"/>
  <c r="D34" i="2"/>
  <c r="B34" i="2"/>
  <c r="Z34" i="2" s="1"/>
  <c r="AA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C33" i="2"/>
  <c r="B33" i="2"/>
  <c r="J32" i="2"/>
  <c r="E32" i="2"/>
  <c r="D32" i="2" s="1"/>
  <c r="B32" i="2"/>
  <c r="Z31" i="2"/>
  <c r="AB31" i="2" s="1"/>
  <c r="J31" i="2"/>
  <c r="E31" i="2"/>
  <c r="D31" i="2"/>
  <c r="B31" i="2"/>
  <c r="J30" i="2"/>
  <c r="E30" i="2"/>
  <c r="D30" i="2" s="1"/>
  <c r="B30" i="2"/>
  <c r="Z29" i="2"/>
  <c r="AB29" i="2" s="1"/>
  <c r="J29" i="2"/>
  <c r="E29" i="2"/>
  <c r="D29" i="2"/>
  <c r="B29" i="2"/>
  <c r="B28" i="2" s="1"/>
  <c r="AA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C28" i="2"/>
  <c r="J27" i="2"/>
  <c r="E27" i="2"/>
  <c r="D27" i="2"/>
  <c r="B27" i="2"/>
  <c r="Z27" i="2" s="1"/>
  <c r="AB27" i="2" s="1"/>
  <c r="J26" i="2"/>
  <c r="E26" i="2"/>
  <c r="D26" i="2" s="1"/>
  <c r="B26" i="2"/>
  <c r="J25" i="2"/>
  <c r="E25" i="2"/>
  <c r="D25" i="2"/>
  <c r="B25" i="2"/>
  <c r="Z25" i="2" s="1"/>
  <c r="AB25" i="2" s="1"/>
  <c r="J24" i="2"/>
  <c r="J23" i="2" s="1"/>
  <c r="E24" i="2"/>
  <c r="D24" i="2" s="1"/>
  <c r="B24" i="2"/>
  <c r="B23" i="2" s="1"/>
  <c r="AA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I23" i="2"/>
  <c r="H23" i="2"/>
  <c r="G23" i="2"/>
  <c r="F23" i="2"/>
  <c r="E23" i="2"/>
  <c r="C23" i="2"/>
  <c r="J22" i="2"/>
  <c r="E22" i="2"/>
  <c r="D22" i="2"/>
  <c r="B22" i="2"/>
  <c r="Z22" i="2" s="1"/>
  <c r="AB22" i="2" s="1"/>
  <c r="J21" i="2"/>
  <c r="E21" i="2"/>
  <c r="D21" i="2" s="1"/>
  <c r="B21" i="2"/>
  <c r="J20" i="2"/>
  <c r="E20" i="2"/>
  <c r="D20" i="2"/>
  <c r="B20" i="2"/>
  <c r="Z20" i="2" s="1"/>
  <c r="AB20" i="2" s="1"/>
  <c r="J19" i="2"/>
  <c r="J18" i="2" s="1"/>
  <c r="E19" i="2"/>
  <c r="E18" i="2" s="1"/>
  <c r="B19" i="2"/>
  <c r="AA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I18" i="2"/>
  <c r="H18" i="2"/>
  <c r="G18" i="2"/>
  <c r="F18" i="2"/>
  <c r="C18" i="2"/>
  <c r="J17" i="2"/>
  <c r="E17" i="2"/>
  <c r="D17" i="2" s="1"/>
  <c r="B17" i="2"/>
  <c r="Z17" i="2" s="1"/>
  <c r="AB17" i="2" s="1"/>
  <c r="J16" i="2"/>
  <c r="E16" i="2"/>
  <c r="D16" i="2"/>
  <c r="B16" i="2"/>
  <c r="Z16" i="2" s="1"/>
  <c r="AB16" i="2" s="1"/>
  <c r="J15" i="2"/>
  <c r="E15" i="2"/>
  <c r="D15" i="2" s="1"/>
  <c r="B15" i="2"/>
  <c r="Z15" i="2" s="1"/>
  <c r="AB15" i="2" s="1"/>
  <c r="J14" i="2"/>
  <c r="E14" i="2"/>
  <c r="E13" i="2" s="1"/>
  <c r="D14" i="2"/>
  <c r="B14" i="2"/>
  <c r="Z14" i="2" s="1"/>
  <c r="AA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C13" i="2"/>
  <c r="B13" i="2"/>
  <c r="AB34" i="2" l="1"/>
  <c r="D23" i="2"/>
  <c r="D33" i="2"/>
  <c r="D48" i="2"/>
  <c r="AB54" i="2"/>
  <c r="AB53" i="2" s="1"/>
  <c r="Z53" i="2"/>
  <c r="D63" i="2"/>
  <c r="Z13" i="2"/>
  <c r="AB14" i="2"/>
  <c r="AB13" i="2" s="1"/>
  <c r="D13" i="2"/>
  <c r="D28" i="2"/>
  <c r="Z30" i="2"/>
  <c r="AB30" i="2" s="1"/>
  <c r="AB28" i="2" s="1"/>
  <c r="Z32" i="2"/>
  <c r="AB32" i="2" s="1"/>
  <c r="Z41" i="2"/>
  <c r="AB41" i="2" s="1"/>
  <c r="Z46" i="2"/>
  <c r="AB46" i="2" s="1"/>
  <c r="D53" i="2"/>
  <c r="D68" i="2"/>
  <c r="AB74" i="2"/>
  <c r="Z73" i="2"/>
  <c r="Z75" i="2"/>
  <c r="AB75" i="2" s="1"/>
  <c r="D83" i="2"/>
  <c r="Z90" i="2"/>
  <c r="AB90" i="2" s="1"/>
  <c r="Z97" i="2"/>
  <c r="AB97" i="2" s="1"/>
  <c r="Z21" i="2"/>
  <c r="AB21" i="2" s="1"/>
  <c r="Z26" i="2"/>
  <c r="AB26" i="2" s="1"/>
  <c r="Z37" i="2"/>
  <c r="AB37" i="2" s="1"/>
  <c r="Z52" i="2"/>
  <c r="AB52" i="2" s="1"/>
  <c r="Z61" i="2"/>
  <c r="AB61" i="2" s="1"/>
  <c r="Z66" i="2"/>
  <c r="AB66" i="2" s="1"/>
  <c r="AB94" i="2"/>
  <c r="Z93" i="2"/>
  <c r="Z95" i="2"/>
  <c r="AB95" i="2" s="1"/>
  <c r="B18" i="2"/>
  <c r="D19" i="2"/>
  <c r="D18" i="2" s="1"/>
  <c r="B38" i="2"/>
  <c r="D39" i="2"/>
  <c r="D38" i="2" s="1"/>
  <c r="B58" i="2"/>
  <c r="D59" i="2"/>
  <c r="D58" i="2" s="1"/>
  <c r="B78" i="2"/>
  <c r="D79" i="2"/>
  <c r="D78" i="2" s="1"/>
  <c r="B98" i="2"/>
  <c r="D99" i="2"/>
  <c r="D98" i="2" s="1"/>
  <c r="Z104" i="2"/>
  <c r="E108" i="2"/>
  <c r="J108" i="2"/>
  <c r="Z116" i="2"/>
  <c r="AB116" i="2" s="1"/>
  <c r="Z121" i="2"/>
  <c r="AB121" i="2" s="1"/>
  <c r="Z126" i="2"/>
  <c r="AB126" i="2" s="1"/>
  <c r="J133" i="2"/>
  <c r="B138" i="2"/>
  <c r="D144" i="2"/>
  <c r="D143" i="2" s="1"/>
  <c r="J143" i="2"/>
  <c r="Z150" i="2"/>
  <c r="AB150" i="2" s="1"/>
  <c r="D153" i="2"/>
  <c r="Z155" i="2"/>
  <c r="AB155" i="2" s="1"/>
  <c r="Z157" i="2"/>
  <c r="AB157" i="2" s="1"/>
  <c r="Z161" i="2"/>
  <c r="AB161" i="2" s="1"/>
  <c r="AA28" i="3"/>
  <c r="AB28" i="3" s="1"/>
  <c r="Z38" i="4"/>
  <c r="E43" i="4"/>
  <c r="I43" i="4"/>
  <c r="M43" i="4"/>
  <c r="Q43" i="4"/>
  <c r="U43" i="4"/>
  <c r="Y43" i="4"/>
  <c r="AB48" i="3"/>
  <c r="Z49" i="2"/>
  <c r="Z69" i="2"/>
  <c r="Z89" i="2"/>
  <c r="Z105" i="2"/>
  <c r="AB105" i="2" s="1"/>
  <c r="Z114" i="2"/>
  <c r="D139" i="2"/>
  <c r="D138" i="2" s="1"/>
  <c r="E138" i="2"/>
  <c r="D164" i="2"/>
  <c r="D163" i="2" s="1"/>
  <c r="J163" i="2"/>
  <c r="E53" i="4"/>
  <c r="I53" i="4"/>
  <c r="M53" i="4"/>
  <c r="Q53" i="4"/>
  <c r="U53" i="4"/>
  <c r="Y53" i="4"/>
  <c r="AA63" i="3"/>
  <c r="AB63" i="3" s="1"/>
  <c r="AB64" i="3"/>
  <c r="Z24" i="2"/>
  <c r="Z28" i="2"/>
  <c r="Z44" i="2"/>
  <c r="Z64" i="2"/>
  <c r="Z84" i="2"/>
  <c r="E103" i="2"/>
  <c r="D118" i="2"/>
  <c r="D124" i="2"/>
  <c r="D123" i="2" s="1"/>
  <c r="J123" i="2"/>
  <c r="AB129" i="2"/>
  <c r="AB128" i="2" s="1"/>
  <c r="Z128" i="2"/>
  <c r="Z144" i="2"/>
  <c r="D159" i="2"/>
  <c r="D158" i="2" s="1"/>
  <c r="E158" i="2"/>
  <c r="AB14" i="3"/>
  <c r="AA18" i="3"/>
  <c r="AB18" i="3" s="1"/>
  <c r="Z28" i="4"/>
  <c r="E33" i="4"/>
  <c r="I33" i="4"/>
  <c r="M33" i="4"/>
  <c r="Q33" i="4"/>
  <c r="U33" i="4"/>
  <c r="Y33" i="4"/>
  <c r="AB34" i="3"/>
  <c r="AA38" i="3"/>
  <c r="AB38" i="3" s="1"/>
  <c r="Z48" i="4"/>
  <c r="Z58" i="3"/>
  <c r="AA59" i="3"/>
  <c r="Z106" i="2"/>
  <c r="AB106" i="2" s="1"/>
  <c r="D109" i="2"/>
  <c r="Z115" i="2"/>
  <c r="AB115" i="2" s="1"/>
  <c r="E118" i="2"/>
  <c r="Z125" i="2"/>
  <c r="AB125" i="2" s="1"/>
  <c r="Z127" i="2"/>
  <c r="AB127" i="2" s="1"/>
  <c r="B128" i="2"/>
  <c r="Z130" i="2"/>
  <c r="AB130" i="2" s="1"/>
  <c r="D133" i="2"/>
  <c r="Z135" i="2"/>
  <c r="AB135" i="2" s="1"/>
  <c r="AB133" i="2" s="1"/>
  <c r="Z137" i="2"/>
  <c r="AB137" i="2" s="1"/>
  <c r="Z141" i="2"/>
  <c r="AB141" i="2" s="1"/>
  <c r="E148" i="2"/>
  <c r="Z149" i="2"/>
  <c r="Z152" i="2"/>
  <c r="AB152" i="2" s="1"/>
  <c r="Z154" i="2"/>
  <c r="Z156" i="2"/>
  <c r="AB156" i="2" s="1"/>
  <c r="Z164" i="2"/>
  <c r="Z166" i="2"/>
  <c r="AB166" i="2" s="1"/>
  <c r="E18" i="4"/>
  <c r="I18" i="4"/>
  <c r="M18" i="4"/>
  <c r="Q18" i="4"/>
  <c r="U18" i="4"/>
  <c r="Y18" i="4"/>
  <c r="AB19" i="3"/>
  <c r="AA23" i="3"/>
  <c r="AB23" i="3" s="1"/>
  <c r="Z33" i="4"/>
  <c r="E38" i="4"/>
  <c r="I38" i="4"/>
  <c r="M38" i="4"/>
  <c r="Q38" i="4"/>
  <c r="U38" i="4"/>
  <c r="Y38" i="4"/>
  <c r="AB39" i="3"/>
  <c r="AA43" i="3"/>
  <c r="AB43" i="3" s="1"/>
  <c r="Z13" i="3"/>
  <c r="B18" i="4"/>
  <c r="F18" i="4"/>
  <c r="J18" i="4"/>
  <c r="N18" i="4"/>
  <c r="R18" i="4"/>
  <c r="V18" i="4"/>
  <c r="Z18" i="3"/>
  <c r="B19" i="4"/>
  <c r="B20" i="4"/>
  <c r="B21" i="4"/>
  <c r="B22" i="4"/>
  <c r="B23" i="4"/>
  <c r="F23" i="4"/>
  <c r="J23" i="4"/>
  <c r="N23" i="4"/>
  <c r="R23" i="4"/>
  <c r="V23" i="4"/>
  <c r="Z23" i="3"/>
  <c r="B24" i="4"/>
  <c r="B25" i="4"/>
  <c r="B26" i="4"/>
  <c r="B27" i="4"/>
  <c r="B28" i="4"/>
  <c r="F28" i="4"/>
  <c r="J28" i="4"/>
  <c r="N28" i="4"/>
  <c r="R28" i="4"/>
  <c r="V28" i="4"/>
  <c r="Z28" i="3"/>
  <c r="B29" i="4"/>
  <c r="B30" i="4"/>
  <c r="B31" i="4"/>
  <c r="B32" i="4"/>
  <c r="B33" i="4"/>
  <c r="F33" i="4"/>
  <c r="J33" i="4"/>
  <c r="N33" i="4"/>
  <c r="R33" i="4"/>
  <c r="V33" i="4"/>
  <c r="Z33" i="3"/>
  <c r="B34" i="4"/>
  <c r="B35" i="4"/>
  <c r="B36" i="4"/>
  <c r="B37" i="4"/>
  <c r="B38" i="4"/>
  <c r="F38" i="4"/>
  <c r="J38" i="4"/>
  <c r="N38" i="4"/>
  <c r="R38" i="4"/>
  <c r="V38" i="4"/>
  <c r="Z38" i="3"/>
  <c r="B39" i="4"/>
  <c r="B40" i="4"/>
  <c r="B41" i="4"/>
  <c r="B42" i="4"/>
  <c r="B43" i="4"/>
  <c r="F43" i="4"/>
  <c r="J43" i="4"/>
  <c r="N43" i="4"/>
  <c r="R43" i="4"/>
  <c r="V43" i="4"/>
  <c r="Z43" i="3"/>
  <c r="B44" i="4"/>
  <c r="B45" i="4"/>
  <c r="B46" i="4"/>
  <c r="B47" i="4"/>
  <c r="B48" i="4"/>
  <c r="F48" i="4"/>
  <c r="J48" i="4"/>
  <c r="N48" i="4"/>
  <c r="R48" i="4"/>
  <c r="V48" i="4"/>
  <c r="Z48" i="3"/>
  <c r="B49" i="4"/>
  <c r="B50" i="4"/>
  <c r="B51" i="4"/>
  <c r="C58" i="4"/>
  <c r="G58" i="4"/>
  <c r="K58" i="4"/>
  <c r="O58" i="4"/>
  <c r="S58" i="4"/>
  <c r="W58" i="4"/>
  <c r="D63" i="4"/>
  <c r="H63" i="4"/>
  <c r="L63" i="4"/>
  <c r="P63" i="4"/>
  <c r="T63" i="4"/>
  <c r="X63" i="4"/>
  <c r="Z63" i="4"/>
  <c r="E68" i="4"/>
  <c r="I68" i="4"/>
  <c r="M68" i="4"/>
  <c r="Q68" i="4"/>
  <c r="U68" i="4"/>
  <c r="Y68" i="4"/>
  <c r="D78" i="4"/>
  <c r="H78" i="4"/>
  <c r="L78" i="4"/>
  <c r="P78" i="4"/>
  <c r="T78" i="4"/>
  <c r="X78" i="4"/>
  <c r="Z83" i="4"/>
  <c r="Z119" i="2"/>
  <c r="Z139" i="2"/>
  <c r="Z159" i="2"/>
  <c r="C18" i="4"/>
  <c r="G18" i="4"/>
  <c r="K18" i="4"/>
  <c r="O18" i="4"/>
  <c r="S18" i="4"/>
  <c r="W18" i="4"/>
  <c r="C23" i="4"/>
  <c r="G23" i="4"/>
  <c r="K23" i="4"/>
  <c r="O23" i="4"/>
  <c r="S23" i="4"/>
  <c r="W23" i="4"/>
  <c r="C28" i="4"/>
  <c r="G28" i="4"/>
  <c r="K28" i="4"/>
  <c r="O28" i="4"/>
  <c r="S28" i="4"/>
  <c r="W28" i="4"/>
  <c r="C33" i="4"/>
  <c r="G33" i="4"/>
  <c r="K33" i="4"/>
  <c r="O33" i="4"/>
  <c r="S33" i="4"/>
  <c r="W33" i="4"/>
  <c r="C38" i="4"/>
  <c r="G38" i="4"/>
  <c r="K38" i="4"/>
  <c r="O38" i="4"/>
  <c r="S38" i="4"/>
  <c r="W38" i="4"/>
  <c r="C43" i="4"/>
  <c r="G43" i="4"/>
  <c r="K43" i="4"/>
  <c r="O43" i="4"/>
  <c r="S43" i="4"/>
  <c r="W43" i="4"/>
  <c r="C48" i="4"/>
  <c r="G48" i="4"/>
  <c r="K48" i="4"/>
  <c r="O48" i="4"/>
  <c r="S48" i="4"/>
  <c r="W48" i="4"/>
  <c r="C53" i="4"/>
  <c r="G53" i="4"/>
  <c r="K53" i="4"/>
  <c r="O53" i="4"/>
  <c r="S53" i="4"/>
  <c r="W53" i="4"/>
  <c r="D58" i="4"/>
  <c r="H58" i="4"/>
  <c r="L58" i="4"/>
  <c r="P58" i="4"/>
  <c r="T58" i="4"/>
  <c r="X58" i="4"/>
  <c r="Z58" i="4"/>
  <c r="E63" i="4"/>
  <c r="I63" i="4"/>
  <c r="M63" i="4"/>
  <c r="Q63" i="4"/>
  <c r="U63" i="4"/>
  <c r="Y63" i="4"/>
  <c r="C73" i="4"/>
  <c r="G73" i="4"/>
  <c r="K73" i="4"/>
  <c r="O73" i="4"/>
  <c r="S73" i="4"/>
  <c r="W73" i="4"/>
  <c r="Z73" i="4"/>
  <c r="AA98" i="3"/>
  <c r="AB98" i="3" s="1"/>
  <c r="AB99" i="3"/>
  <c r="D18" i="4"/>
  <c r="H18" i="4"/>
  <c r="L18" i="4"/>
  <c r="P18" i="4"/>
  <c r="T18" i="4"/>
  <c r="X18" i="4"/>
  <c r="D23" i="4"/>
  <c r="H23" i="4"/>
  <c r="L23" i="4"/>
  <c r="P23" i="4"/>
  <c r="T23" i="4"/>
  <c r="X23" i="4"/>
  <c r="D28" i="4"/>
  <c r="H28" i="4"/>
  <c r="L28" i="4"/>
  <c r="P28" i="4"/>
  <c r="T28" i="4"/>
  <c r="X28" i="4"/>
  <c r="D33" i="4"/>
  <c r="H33" i="4"/>
  <c r="L33" i="4"/>
  <c r="P33" i="4"/>
  <c r="T33" i="4"/>
  <c r="X33" i="4"/>
  <c r="D38" i="4"/>
  <c r="H38" i="4"/>
  <c r="L38" i="4"/>
  <c r="P38" i="4"/>
  <c r="T38" i="4"/>
  <c r="X38" i="4"/>
  <c r="D43" i="4"/>
  <c r="H43" i="4"/>
  <c r="L43" i="4"/>
  <c r="P43" i="4"/>
  <c r="T43" i="4"/>
  <c r="X43" i="4"/>
  <c r="D48" i="4"/>
  <c r="H48" i="4"/>
  <c r="L48" i="4"/>
  <c r="P48" i="4"/>
  <c r="T48" i="4"/>
  <c r="X48" i="4"/>
  <c r="D53" i="4"/>
  <c r="H53" i="4"/>
  <c r="L53" i="4"/>
  <c r="P53" i="4"/>
  <c r="T53" i="4"/>
  <c r="X53" i="4"/>
  <c r="Z53" i="4"/>
  <c r="E58" i="4"/>
  <c r="I58" i="4"/>
  <c r="M58" i="4"/>
  <c r="Q58" i="4"/>
  <c r="U58" i="4"/>
  <c r="Y58" i="4"/>
  <c r="C68" i="4"/>
  <c r="G68" i="4"/>
  <c r="K68" i="4"/>
  <c r="O68" i="4"/>
  <c r="S68" i="4"/>
  <c r="W68" i="4"/>
  <c r="AA69" i="3"/>
  <c r="D73" i="4"/>
  <c r="H73" i="4"/>
  <c r="L73" i="4"/>
  <c r="P73" i="4"/>
  <c r="T73" i="4"/>
  <c r="X73" i="4"/>
  <c r="B89" i="4"/>
  <c r="B88" i="3"/>
  <c r="B88" i="4" s="1"/>
  <c r="B93" i="4"/>
  <c r="E73" i="4"/>
  <c r="I73" i="4"/>
  <c r="M73" i="4"/>
  <c r="Q73" i="4"/>
  <c r="U73" i="4"/>
  <c r="Y73" i="4"/>
  <c r="Z78" i="4"/>
  <c r="AB79" i="3"/>
  <c r="E83" i="4"/>
  <c r="I83" i="4"/>
  <c r="M83" i="4"/>
  <c r="Q83" i="4"/>
  <c r="U83" i="4"/>
  <c r="Y83" i="4"/>
  <c r="E88" i="4"/>
  <c r="I88" i="4"/>
  <c r="M88" i="4"/>
  <c r="Q88" i="4"/>
  <c r="U88" i="4"/>
  <c r="Y88" i="4"/>
  <c r="C78" i="4"/>
  <c r="G78" i="4"/>
  <c r="K78" i="4"/>
  <c r="O78" i="4"/>
  <c r="S78" i="4"/>
  <c r="W78" i="4"/>
  <c r="C83" i="4"/>
  <c r="G83" i="4"/>
  <c r="K83" i="4"/>
  <c r="O83" i="4"/>
  <c r="S83" i="4"/>
  <c r="W83" i="4"/>
  <c r="C88" i="4"/>
  <c r="G88" i="4"/>
  <c r="K88" i="4"/>
  <c r="O88" i="4"/>
  <c r="D93" i="4"/>
  <c r="H93" i="4"/>
  <c r="L93" i="4"/>
  <c r="P93" i="4"/>
  <c r="T93" i="4"/>
  <c r="X93" i="4"/>
  <c r="Z93" i="4"/>
  <c r="E98" i="4"/>
  <c r="I98" i="4"/>
  <c r="M98" i="4"/>
  <c r="Q98" i="4"/>
  <c r="U98" i="4"/>
  <c r="Y98" i="4"/>
  <c r="B100" i="4"/>
  <c r="D113" i="4"/>
  <c r="H113" i="4"/>
  <c r="L113" i="4"/>
  <c r="P113" i="4"/>
  <c r="T113" i="4"/>
  <c r="X113" i="4"/>
  <c r="Z113" i="4"/>
  <c r="E118" i="4"/>
  <c r="I118" i="4"/>
  <c r="M118" i="4"/>
  <c r="Q118" i="4"/>
  <c r="U118" i="4"/>
  <c r="Y118" i="4"/>
  <c r="D133" i="4"/>
  <c r="H133" i="4"/>
  <c r="L133" i="4"/>
  <c r="P133" i="4"/>
  <c r="T133" i="4"/>
  <c r="X133" i="4"/>
  <c r="Z133" i="4"/>
  <c r="E138" i="4"/>
  <c r="I138" i="4"/>
  <c r="M138" i="4"/>
  <c r="Q138" i="4"/>
  <c r="U138" i="4"/>
  <c r="Y138" i="4"/>
  <c r="T83" i="4"/>
  <c r="X83" i="4"/>
  <c r="D88" i="4"/>
  <c r="H88" i="4"/>
  <c r="L88" i="4"/>
  <c r="P88" i="4"/>
  <c r="T88" i="4"/>
  <c r="X88" i="4"/>
  <c r="Z88" i="4"/>
  <c r="E93" i="4"/>
  <c r="I93" i="4"/>
  <c r="M93" i="4"/>
  <c r="Q93" i="4"/>
  <c r="U93" i="4"/>
  <c r="Y93" i="4"/>
  <c r="B94" i="4"/>
  <c r="B95" i="4"/>
  <c r="B96" i="4"/>
  <c r="B97" i="4"/>
  <c r="B98" i="4"/>
  <c r="AB103" i="3"/>
  <c r="D108" i="4"/>
  <c r="H108" i="4"/>
  <c r="L108" i="4"/>
  <c r="P108" i="4"/>
  <c r="T108" i="4"/>
  <c r="X108" i="4"/>
  <c r="Z108" i="4"/>
  <c r="E113" i="4"/>
  <c r="I113" i="4"/>
  <c r="M113" i="4"/>
  <c r="Q113" i="4"/>
  <c r="U113" i="4"/>
  <c r="Y113" i="4"/>
  <c r="AB123" i="3"/>
  <c r="D128" i="4"/>
  <c r="H128" i="4"/>
  <c r="L128" i="4"/>
  <c r="P128" i="4"/>
  <c r="T128" i="4"/>
  <c r="X128" i="4"/>
  <c r="Z128" i="4"/>
  <c r="E133" i="4"/>
  <c r="I133" i="4"/>
  <c r="M133" i="4"/>
  <c r="Q133" i="4"/>
  <c r="U133" i="4"/>
  <c r="Y133" i="4"/>
  <c r="AA140" i="3"/>
  <c r="AB140" i="3" s="1"/>
  <c r="Z138" i="3"/>
  <c r="D148" i="4"/>
  <c r="H148" i="4"/>
  <c r="L148" i="4"/>
  <c r="P148" i="4"/>
  <c r="T148" i="4"/>
  <c r="X148" i="4"/>
  <c r="D153" i="4"/>
  <c r="H153" i="4"/>
  <c r="L153" i="4"/>
  <c r="P153" i="4"/>
  <c r="T153" i="4"/>
  <c r="X153" i="4"/>
  <c r="D158" i="4"/>
  <c r="H158" i="4"/>
  <c r="L158" i="4"/>
  <c r="P158" i="4"/>
  <c r="T158" i="4"/>
  <c r="X158" i="4"/>
  <c r="D163" i="4"/>
  <c r="H163" i="4"/>
  <c r="L163" i="4"/>
  <c r="P163" i="4"/>
  <c r="T163" i="4"/>
  <c r="X163" i="4"/>
  <c r="Z143" i="4"/>
  <c r="E148" i="4"/>
  <c r="I148" i="4"/>
  <c r="M148" i="4"/>
  <c r="Q148" i="4"/>
  <c r="U148" i="4"/>
  <c r="Y148" i="4"/>
  <c r="Z148" i="4"/>
  <c r="E153" i="4"/>
  <c r="I153" i="4"/>
  <c r="M153" i="4"/>
  <c r="Q153" i="4"/>
  <c r="U153" i="4"/>
  <c r="Y153" i="4"/>
  <c r="Z153" i="4"/>
  <c r="E158" i="4"/>
  <c r="I158" i="4"/>
  <c r="M158" i="4"/>
  <c r="Q158" i="4"/>
  <c r="U158" i="4"/>
  <c r="Y158" i="4"/>
  <c r="Z158" i="4"/>
  <c r="E163" i="4"/>
  <c r="I163" i="4"/>
  <c r="M163" i="4"/>
  <c r="Q163" i="4"/>
  <c r="U163" i="4"/>
  <c r="Y163" i="4"/>
  <c r="Z163" i="4"/>
  <c r="B52" i="4"/>
  <c r="B53" i="4"/>
  <c r="F53" i="4"/>
  <c r="J53" i="4"/>
  <c r="N53" i="4"/>
  <c r="R53" i="4"/>
  <c r="V53" i="4"/>
  <c r="B54" i="4"/>
  <c r="B55" i="4"/>
  <c r="B56" i="4"/>
  <c r="B57" i="4"/>
  <c r="B58" i="4"/>
  <c r="F58" i="4"/>
  <c r="N58" i="4"/>
  <c r="R58" i="4"/>
  <c r="V58" i="4"/>
  <c r="B59" i="4"/>
  <c r="B60" i="4"/>
  <c r="B61" i="4"/>
  <c r="B62" i="4"/>
  <c r="B63" i="4"/>
  <c r="F63" i="4"/>
  <c r="J63" i="4"/>
  <c r="N63" i="4"/>
  <c r="R63" i="4"/>
  <c r="V63" i="4"/>
  <c r="B64" i="4"/>
  <c r="B65" i="4"/>
  <c r="B67" i="4"/>
  <c r="B68" i="4"/>
  <c r="F68" i="4"/>
  <c r="J68" i="4"/>
  <c r="N68" i="4"/>
  <c r="R68" i="4"/>
  <c r="V68" i="4"/>
  <c r="B69" i="4"/>
  <c r="B70" i="4"/>
  <c r="B71" i="4"/>
  <c r="B72" i="4"/>
  <c r="B73" i="4"/>
  <c r="F73" i="4"/>
  <c r="J73" i="4"/>
  <c r="N73" i="4"/>
  <c r="R73" i="4"/>
  <c r="V73" i="4"/>
  <c r="B74" i="4"/>
  <c r="B75" i="4"/>
  <c r="B76" i="4"/>
  <c r="B77" i="4"/>
  <c r="B78" i="4"/>
  <c r="F78" i="4"/>
  <c r="J78" i="4"/>
  <c r="N78" i="4"/>
  <c r="R78" i="4"/>
  <c r="V78" i="4"/>
  <c r="B79" i="4"/>
  <c r="B80" i="4"/>
  <c r="B81" i="4"/>
  <c r="B82" i="4"/>
  <c r="B83" i="4"/>
  <c r="F83" i="4"/>
  <c r="J83" i="4"/>
  <c r="N83" i="4"/>
  <c r="R83" i="4"/>
  <c r="V83" i="4"/>
  <c r="B85" i="4"/>
  <c r="B86" i="4"/>
  <c r="B87" i="4"/>
  <c r="F88" i="4"/>
  <c r="J88" i="4"/>
  <c r="N88" i="4"/>
  <c r="R88" i="4"/>
  <c r="V88" i="4"/>
  <c r="AB93" i="3"/>
  <c r="D98" i="4"/>
  <c r="H98" i="4"/>
  <c r="L98" i="4"/>
  <c r="P98" i="4"/>
  <c r="T98" i="4"/>
  <c r="X98" i="4"/>
  <c r="Z98" i="4"/>
  <c r="E103" i="4"/>
  <c r="I103" i="4"/>
  <c r="M103" i="4"/>
  <c r="Q103" i="4"/>
  <c r="U103" i="4"/>
  <c r="Y103" i="4"/>
  <c r="AB113" i="3"/>
  <c r="D118" i="4"/>
  <c r="H118" i="4"/>
  <c r="L118" i="4"/>
  <c r="P118" i="4"/>
  <c r="T118" i="4"/>
  <c r="X118" i="4"/>
  <c r="Z118" i="4"/>
  <c r="AB119" i="3"/>
  <c r="E123" i="4"/>
  <c r="I123" i="4"/>
  <c r="M123" i="4"/>
  <c r="Q123" i="4"/>
  <c r="U123" i="4"/>
  <c r="Y123" i="4"/>
  <c r="AB133" i="3"/>
  <c r="D138" i="4"/>
  <c r="H138" i="4"/>
  <c r="L138" i="4"/>
  <c r="P138" i="4"/>
  <c r="T138" i="4"/>
  <c r="X138" i="4"/>
  <c r="AA138" i="3"/>
  <c r="AB138" i="3" s="1"/>
  <c r="F98" i="4"/>
  <c r="J98" i="4"/>
  <c r="N98" i="4"/>
  <c r="R98" i="4"/>
  <c r="V98" i="4"/>
  <c r="B99" i="4"/>
  <c r="B101" i="4"/>
  <c r="B102" i="4"/>
  <c r="B103" i="4"/>
  <c r="F103" i="4"/>
  <c r="J103" i="4"/>
  <c r="N103" i="4"/>
  <c r="R103" i="4"/>
  <c r="V103" i="4"/>
  <c r="B104" i="4"/>
  <c r="B105" i="4"/>
  <c r="B106" i="4"/>
  <c r="B107" i="4"/>
  <c r="B108" i="4"/>
  <c r="J108" i="4"/>
  <c r="N108" i="4"/>
  <c r="R108" i="4"/>
  <c r="V108" i="4"/>
  <c r="B109" i="4"/>
  <c r="B111" i="4"/>
  <c r="B112" i="4"/>
  <c r="B113" i="4"/>
  <c r="F113" i="4"/>
  <c r="J113" i="4"/>
  <c r="N113" i="4"/>
  <c r="R113" i="4"/>
  <c r="V113" i="4"/>
  <c r="B114" i="4"/>
  <c r="B115" i="4"/>
  <c r="B116" i="4"/>
  <c r="B117" i="4"/>
  <c r="F118" i="4"/>
  <c r="J118" i="4"/>
  <c r="N118" i="4"/>
  <c r="R118" i="4"/>
  <c r="V118" i="4"/>
  <c r="B119" i="4"/>
  <c r="B120" i="4"/>
  <c r="B121" i="4"/>
  <c r="B122" i="4"/>
  <c r="B123" i="4"/>
  <c r="F123" i="4"/>
  <c r="J123" i="4"/>
  <c r="N123" i="4"/>
  <c r="R123" i="4"/>
  <c r="V123" i="4"/>
  <c r="B124" i="4"/>
  <c r="B125" i="4"/>
  <c r="B126" i="4"/>
  <c r="B127" i="4"/>
  <c r="B128" i="4"/>
  <c r="F128" i="4"/>
  <c r="J128" i="4"/>
  <c r="N128" i="4"/>
  <c r="V128" i="4"/>
  <c r="B129" i="4"/>
  <c r="B130" i="4"/>
  <c r="B131" i="4"/>
  <c r="B132" i="4"/>
  <c r="B133" i="4"/>
  <c r="F133" i="4"/>
  <c r="J133" i="4"/>
  <c r="N133" i="4"/>
  <c r="R133" i="4"/>
  <c r="V133" i="4"/>
  <c r="B139" i="4"/>
  <c r="B134" i="4"/>
  <c r="B135" i="4"/>
  <c r="B140" i="4"/>
  <c r="B141" i="4"/>
  <c r="B136" i="4"/>
  <c r="B137" i="4"/>
  <c r="B142" i="4"/>
  <c r="B138" i="4"/>
  <c r="F138" i="4"/>
  <c r="J138" i="4"/>
  <c r="N138" i="4"/>
  <c r="R138" i="4"/>
  <c r="V138" i="4"/>
  <c r="B143" i="4"/>
  <c r="F143" i="4"/>
  <c r="J143" i="4"/>
  <c r="N143" i="4"/>
  <c r="R143" i="4"/>
  <c r="V143" i="4"/>
  <c r="F148" i="4"/>
  <c r="J148" i="4"/>
  <c r="N148" i="4"/>
  <c r="R148" i="4"/>
  <c r="V148" i="4"/>
  <c r="B153" i="4"/>
  <c r="F153" i="4"/>
  <c r="J153" i="4"/>
  <c r="N153" i="4"/>
  <c r="R153" i="4"/>
  <c r="V153" i="4"/>
  <c r="B158" i="4"/>
  <c r="F158" i="4"/>
  <c r="J158" i="4"/>
  <c r="N158" i="4"/>
  <c r="R158" i="4"/>
  <c r="V158" i="4"/>
  <c r="B163" i="4"/>
  <c r="F163" i="4"/>
  <c r="J163" i="4"/>
  <c r="N163" i="4"/>
  <c r="R163" i="4"/>
  <c r="V163" i="4"/>
  <c r="S88" i="4"/>
  <c r="W88" i="4"/>
  <c r="C93" i="4"/>
  <c r="G93" i="4"/>
  <c r="K93" i="4"/>
  <c r="O93" i="4"/>
  <c r="S93" i="4"/>
  <c r="W93" i="4"/>
  <c r="C98" i="4"/>
  <c r="G98" i="4"/>
  <c r="K98" i="4"/>
  <c r="O98" i="4"/>
  <c r="S98" i="4"/>
  <c r="W98" i="4"/>
  <c r="C103" i="4"/>
  <c r="K103" i="4"/>
  <c r="S103" i="4"/>
  <c r="W103" i="4"/>
  <c r="C108" i="4"/>
  <c r="G108" i="4"/>
  <c r="K108" i="4"/>
  <c r="O108" i="4"/>
  <c r="S108" i="4"/>
  <c r="W108" i="4"/>
  <c r="C113" i="4"/>
  <c r="G113" i="4"/>
  <c r="K113" i="4"/>
  <c r="O113" i="4"/>
  <c r="S113" i="4"/>
  <c r="W113" i="4"/>
  <c r="C118" i="4"/>
  <c r="G118" i="4"/>
  <c r="K118" i="4"/>
  <c r="O118" i="4"/>
  <c r="S118" i="4"/>
  <c r="C123" i="4"/>
  <c r="G123" i="4"/>
  <c r="K123" i="4"/>
  <c r="S123" i="4"/>
  <c r="W123" i="4"/>
  <c r="C128" i="4"/>
  <c r="G128" i="4"/>
  <c r="K128" i="4"/>
  <c r="O128" i="4"/>
  <c r="S128" i="4"/>
  <c r="W128" i="4"/>
  <c r="C133" i="4"/>
  <c r="G133" i="4"/>
  <c r="K133" i="4"/>
  <c r="O133" i="4"/>
  <c r="S133" i="4"/>
  <c r="W133" i="4"/>
  <c r="C138" i="4"/>
  <c r="G138" i="4"/>
  <c r="K138" i="4"/>
  <c r="O138" i="4"/>
  <c r="S138" i="4"/>
  <c r="W138" i="4"/>
  <c r="C143" i="4"/>
  <c r="G143" i="4"/>
  <c r="K143" i="4"/>
  <c r="O143" i="4"/>
  <c r="S143" i="4"/>
  <c r="W143" i="4"/>
  <c r="C148" i="4"/>
  <c r="G148" i="4"/>
  <c r="K148" i="4"/>
  <c r="O148" i="4"/>
  <c r="S148" i="4"/>
  <c r="W148" i="4"/>
  <c r="C153" i="4"/>
  <c r="G153" i="4"/>
  <c r="K153" i="4"/>
  <c r="O153" i="4"/>
  <c r="S153" i="4"/>
  <c r="W153" i="4"/>
  <c r="C158" i="4"/>
  <c r="G158" i="4"/>
  <c r="K158" i="4"/>
  <c r="O158" i="4"/>
  <c r="S158" i="4"/>
  <c r="W158" i="4"/>
  <c r="C163" i="4"/>
  <c r="G163" i="4"/>
  <c r="K163" i="4"/>
  <c r="O163" i="4"/>
  <c r="S163" i="4"/>
  <c r="W163" i="4"/>
  <c r="AB44" i="2" l="1"/>
  <c r="AB43" i="2" s="1"/>
  <c r="Z43" i="2"/>
  <c r="Z124" i="2"/>
  <c r="Z99" i="2"/>
  <c r="AB69" i="3"/>
  <c r="AA68" i="3"/>
  <c r="AB68" i="3" s="1"/>
  <c r="AB159" i="2"/>
  <c r="AB158" i="2" s="1"/>
  <c r="Z158" i="2"/>
  <c r="AB164" i="2"/>
  <c r="AB163" i="2" s="1"/>
  <c r="Z163" i="2"/>
  <c r="AB149" i="2"/>
  <c r="AB148" i="2" s="1"/>
  <c r="Z148" i="2"/>
  <c r="D108" i="2"/>
  <c r="Z109" i="2"/>
  <c r="AB89" i="2"/>
  <c r="AB88" i="2" s="1"/>
  <c r="Z88" i="2"/>
  <c r="Z133" i="2"/>
  <c r="Z103" i="2"/>
  <c r="AB104" i="2"/>
  <c r="AB103" i="2" s="1"/>
  <c r="Z79" i="2"/>
  <c r="Z59" i="2"/>
  <c r="AB139" i="2"/>
  <c r="AB138" i="2" s="1"/>
  <c r="Z138" i="2"/>
  <c r="AB84" i="2"/>
  <c r="AB83" i="2" s="1"/>
  <c r="Z83" i="2"/>
  <c r="AB24" i="2"/>
  <c r="AB23" i="2" s="1"/>
  <c r="Z23" i="2"/>
  <c r="AB69" i="2"/>
  <c r="AB68" i="2" s="1"/>
  <c r="Z68" i="2"/>
  <c r="AB93" i="2"/>
  <c r="Z39" i="2"/>
  <c r="AB73" i="2"/>
  <c r="Z33" i="2"/>
  <c r="AB119" i="2"/>
  <c r="AB118" i="2" s="1"/>
  <c r="Z118" i="2"/>
  <c r="AB154" i="2"/>
  <c r="AB153" i="2" s="1"/>
  <c r="Z153" i="2"/>
  <c r="AB59" i="3"/>
  <c r="AA58" i="3"/>
  <c r="AB58" i="3" s="1"/>
  <c r="AB144" i="2"/>
  <c r="AB143" i="2" s="1"/>
  <c r="Z143" i="2"/>
  <c r="AB64" i="2"/>
  <c r="AB63" i="2" s="1"/>
  <c r="Z63" i="2"/>
  <c r="AB114" i="2"/>
  <c r="AB113" i="2" s="1"/>
  <c r="Z113" i="2"/>
  <c r="AB49" i="2"/>
  <c r="AB48" i="2" s="1"/>
  <c r="Z48" i="2"/>
  <c r="Z19" i="2"/>
  <c r="AB33" i="2"/>
  <c r="AB19" i="2" l="1"/>
  <c r="AB18" i="2" s="1"/>
  <c r="Z18" i="2"/>
  <c r="AB79" i="2"/>
  <c r="AB78" i="2" s="1"/>
  <c r="Z78" i="2"/>
  <c r="AB99" i="2"/>
  <c r="AB98" i="2" s="1"/>
  <c r="Z98" i="2"/>
  <c r="AB39" i="2"/>
  <c r="AB38" i="2" s="1"/>
  <c r="Z38" i="2"/>
  <c r="AB124" i="2"/>
  <c r="AB123" i="2" s="1"/>
  <c r="Z123" i="2"/>
  <c r="AB109" i="2"/>
  <c r="AB108" i="2" s="1"/>
  <c r="Z108" i="2"/>
  <c r="AB59" i="2"/>
  <c r="AB58" i="2" s="1"/>
  <c r="Z58" i="2"/>
</calcChain>
</file>

<file path=xl/sharedStrings.xml><?xml version="1.0" encoding="utf-8"?>
<sst xmlns="http://schemas.openxmlformats.org/spreadsheetml/2006/main" count="1970" uniqueCount="140">
  <si>
    <t>Gross Domestic Product</t>
  </si>
  <si>
    <t>(Production)</t>
  </si>
  <si>
    <t>Table 3 :  Gross Domestic Product at Current Market Prices (Original)</t>
  </si>
  <si>
    <t xml:space="preserve"> </t>
  </si>
  <si>
    <t xml:space="preserve">   </t>
  </si>
  <si>
    <t xml:space="preserve">  </t>
  </si>
  <si>
    <t>Millions of Baht</t>
  </si>
  <si>
    <t>Agriculture</t>
  </si>
  <si>
    <t>Agriculture,</t>
  </si>
  <si>
    <t>Non-</t>
  </si>
  <si>
    <t>Industrial</t>
  </si>
  <si>
    <t>Mining</t>
  </si>
  <si>
    <t>Manu-</t>
  </si>
  <si>
    <t>Electricity,</t>
  </si>
  <si>
    <t>Water supply;</t>
  </si>
  <si>
    <t>Services</t>
  </si>
  <si>
    <t>Construction</t>
  </si>
  <si>
    <t>Wholesale and</t>
  </si>
  <si>
    <t>Transport,</t>
  </si>
  <si>
    <t xml:space="preserve">Accommodation </t>
  </si>
  <si>
    <t xml:space="preserve">Information </t>
  </si>
  <si>
    <t>Financial</t>
  </si>
  <si>
    <t>Real</t>
  </si>
  <si>
    <t>Professional,</t>
  </si>
  <si>
    <t>Administrative</t>
  </si>
  <si>
    <t>Public</t>
  </si>
  <si>
    <t>Education</t>
  </si>
  <si>
    <t>Health</t>
  </si>
  <si>
    <t>Arts,</t>
  </si>
  <si>
    <t>Other</t>
  </si>
  <si>
    <t>Private</t>
  </si>
  <si>
    <t>Gross</t>
  </si>
  <si>
    <t>Plus :</t>
  </si>
  <si>
    <t>Forestry</t>
  </si>
  <si>
    <t>and</t>
  </si>
  <si>
    <t>facturing</t>
  </si>
  <si>
    <t>Gas,</t>
  </si>
  <si>
    <t>sewerage,</t>
  </si>
  <si>
    <t>Retail Trade,</t>
  </si>
  <si>
    <t xml:space="preserve"> and storage</t>
  </si>
  <si>
    <t xml:space="preserve">and </t>
  </si>
  <si>
    <t>Estate</t>
  </si>
  <si>
    <t>scientific</t>
  </si>
  <si>
    <t>Administration</t>
  </si>
  <si>
    <t>entertainment</t>
  </si>
  <si>
    <t>Service</t>
  </si>
  <si>
    <t>Household</t>
  </si>
  <si>
    <t>Domestic</t>
  </si>
  <si>
    <t>Net Factor</t>
  </si>
  <si>
    <t>National</t>
  </si>
  <si>
    <t>and Fishing</t>
  </si>
  <si>
    <t>Quarrying</t>
  </si>
  <si>
    <t>Steam</t>
  </si>
  <si>
    <t>waste</t>
  </si>
  <si>
    <t>Repair of</t>
  </si>
  <si>
    <t>food service</t>
  </si>
  <si>
    <t>communication</t>
  </si>
  <si>
    <t xml:space="preserve">insurance </t>
  </si>
  <si>
    <t>Activities</t>
  </si>
  <si>
    <t>support service</t>
  </si>
  <si>
    <t>Social</t>
  </si>
  <si>
    <t>with</t>
  </si>
  <si>
    <t>Product</t>
  </si>
  <si>
    <t>Income</t>
  </si>
  <si>
    <t>and Air-</t>
  </si>
  <si>
    <t xml:space="preserve"> management</t>
  </si>
  <si>
    <t>Vehicles and</t>
  </si>
  <si>
    <t>activities</t>
  </si>
  <si>
    <t>technical</t>
  </si>
  <si>
    <t>Defence;</t>
  </si>
  <si>
    <t xml:space="preserve"> Work</t>
  </si>
  <si>
    <t>recreation</t>
  </si>
  <si>
    <t>Employed</t>
  </si>
  <si>
    <t>Payment</t>
  </si>
  <si>
    <t>-Conditioning</t>
  </si>
  <si>
    <t>and remediation</t>
  </si>
  <si>
    <t>Personal and</t>
  </si>
  <si>
    <t>Compulsory</t>
  </si>
  <si>
    <t>Persons</t>
  </si>
  <si>
    <t>from</t>
  </si>
  <si>
    <t>Supply</t>
  </si>
  <si>
    <t>the Rest of</t>
  </si>
  <si>
    <t>Goods</t>
  </si>
  <si>
    <t>Security</t>
  </si>
  <si>
    <t>the World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</si>
  <si>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</si>
  <si>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</si>
  <si>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</si>
  <si>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</si>
  <si>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</si>
  <si>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</si>
  <si>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</si>
  <si>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</si>
  <si>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</si>
  <si>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</si>
  <si>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</si>
  <si>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</si>
  <si>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</si>
  <si>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</si>
  <si>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</si>
  <si>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</si>
  <si>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</si>
  <si>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</si>
  <si>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</si>
  <si>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</si>
  <si>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</si>
  <si>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</si>
  <si>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</si>
  <si>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</si>
  <si>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</si>
  <si>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</si>
  <si>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</si>
  <si>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Q1</t>
  </si>
  <si>
    <t>Q2</t>
  </si>
  <si>
    <t>Q3</t>
  </si>
  <si>
    <t>Q4</t>
  </si>
  <si>
    <t>2020r</t>
  </si>
  <si>
    <t>2021r</t>
  </si>
  <si>
    <t>2022p</t>
  </si>
  <si>
    <t>2023p1</t>
  </si>
  <si>
    <t>Q3r</t>
  </si>
  <si>
    <t>Table 4 :  Gross domestic product, chain volume measures [reference year = 2002] (original)</t>
  </si>
  <si>
    <t>Residual</t>
  </si>
  <si>
    <t xml:space="preserve"> % Residual</t>
  </si>
  <si>
    <t>GDP (Sum up)</t>
  </si>
  <si>
    <t xml:space="preserve">to </t>
  </si>
  <si>
    <t>minus</t>
  </si>
  <si>
    <t>(sum up)</t>
  </si>
  <si>
    <t>(CVM)</t>
  </si>
  <si>
    <t>(28)</t>
  </si>
  <si>
    <t>Note : Chain volume series are not additive. The sum of the components will thus not be equal to the shown totals.</t>
  </si>
  <si>
    <t>Table 4.1 :  Gross domestic product, chain volume measures [reference year = 2002] (original)</t>
  </si>
  <si>
    <t xml:space="preserve"> y-o-y growth Rate</t>
  </si>
  <si>
    <t>Percent</t>
  </si>
  <si>
    <t>Table 4.2 :  Contributions to  growth rate of gross domestic product , chain volume measures [reference year = 2002] (original)</t>
  </si>
  <si>
    <t>Table 5 :  Gross Domestic Product at Current Market Prices (Seasonally Adjusted)</t>
  </si>
  <si>
    <t>Table 5.1 :  Gross Domestic Product at Current Market Prices (Seasonally Adjusted)</t>
  </si>
  <si>
    <t>q-o-q Growth Rate</t>
  </si>
  <si>
    <t>Table 6 :  Gross domestic product, chain volume measures [reference year = 2002] (Seasonally Adjusted)</t>
  </si>
  <si>
    <t>Table 6.1 :  Gross domestic product, chain volume measures [reference year = 2002] (Seasonally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</si>
</sst>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.0"/>
    <numFmt numFmtId="188" formatCode="_-* #,##0.0_-;\-* #,##0.0_-;_-* &quot;-&quot;??_-;_-@_-"/>
    <numFmt numFmtId="189" formatCode="_-* #,##0.0_-;\-* #,##0.0_-;_-* &quot;-&quot;?_-;_-@_-"/>
    <numFmt numFmtId="190" formatCode="_-* #,##0_-;\-* #,##0_-;_-* &quot;-&quot;??_-;_-@_-"/>
  </numFmts>
  <fonts count="23">
    <font>
      <sz val="14"/>
      <name val="Cordia New"/>
    </font>
    <font>
      <i/>
      <sz val="30"/>
      <color rgb="FF000066"/>
      <name val="Arial Narrow"/>
      <family val="2"/>
      <charset val="222"/>
    </font>
    <font>
      <i/>
      <sz val="26"/>
      <color rgb="FF000066"/>
      <name val="Arial Narrow"/>
      <family val="2"/>
      <charset val="222"/>
    </font>
    <font>
      <sz val="8"/>
      <color rgb="FF000066"/>
      <name val="Arial Narrow"/>
      <family val="2"/>
      <charset val="222"/>
    </font>
    <font>
      <b/>
      <sz val="10"/>
      <color rgb="FF000099"/>
      <name val="Arial Narrow"/>
      <family val="2"/>
      <charset val="222"/>
    </font>
    <font>
      <sz val="8"/>
      <color rgb="FF000099"/>
      <name val="Arial Narrow"/>
      <family val="2"/>
      <charset val="222"/>
    </font>
    <font>
      <b/>
      <sz val="8"/>
      <color rgb="FF000099"/>
      <name val="Arial Narrow"/>
      <family val="2"/>
      <charset val="222"/>
    </font>
    <font>
      <i/>
      <sz val="8"/>
      <color rgb="FF000099"/>
      <name val="Arial Narrow"/>
      <family val="2"/>
      <charset val="222"/>
    </font>
    <font>
      <sz val="8"/>
      <color rgb="FFFF0000"/>
      <name val="Arial Narrow"/>
      <family val="2"/>
      <charset val="222"/>
    </font>
    <font>
      <b/>
      <i/>
      <sz val="8"/>
      <color rgb="FF000099"/>
      <name val="Arial Narrow"/>
      <family val="2"/>
      <charset val="222"/>
    </font>
    <font>
      <b/>
      <sz val="8"/>
      <color rgb="FFFF0000"/>
      <name val="Arial Narrow"/>
      <family val="2"/>
      <charset val="222"/>
    </font>
    <font>
      <b/>
      <sz val="8"/>
      <color rgb="FF000099"/>
      <name val="Arial Narrow"/>
      <family val="2"/>
    </font>
    <font>
      <sz val="14"/>
      <name val="Cordia New"/>
      <family val="2"/>
    </font>
    <font>
      <b/>
      <sz val="14"/>
      <color rgb="FF000099"/>
      <name val="Cordia New"/>
      <family val="2"/>
    </font>
    <font>
      <sz val="14"/>
      <color rgb="FF000099"/>
      <name val="Cordia New"/>
      <family val="2"/>
    </font>
    <font>
      <i/>
      <sz val="14"/>
      <color rgb="FF000099"/>
      <name val="Cordia New"/>
      <family val="2"/>
    </font>
    <font>
      <sz val="14"/>
      <color rgb="FFFF0000"/>
      <name val="Cordia New"/>
      <family val="2"/>
    </font>
    <font>
      <sz val="10"/>
      <color rgb="FF000099"/>
      <name val="Arial Narrow"/>
      <family val="2"/>
    </font>
    <font>
      <i/>
      <sz val="10"/>
      <color rgb="FF000099"/>
      <name val="Arial Narrow"/>
      <family val="2"/>
    </font>
    <font>
      <b/>
      <i/>
      <sz val="8"/>
      <color rgb="FF000099"/>
      <name val="Arial Narrow"/>
      <family val="2"/>
    </font>
    <font>
      <b/>
      <i/>
      <sz val="7.5"/>
      <color rgb="FF000099"/>
      <name val="Arial Narrow"/>
      <family val="2"/>
      <charset val="222"/>
    </font>
    <font>
      <i/>
      <sz val="7.5"/>
      <color rgb="FF000099"/>
      <name val="Arial Narrow"/>
      <family val="2"/>
      <charset val="222"/>
    </font>
    <font>
      <b/>
      <sz val="10"/>
      <color rgb="FFFF0000"/>
      <name val="Arial Narrow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0"/>
      </top>
      <bottom/>
      <diagonal/>
    </border>
    <border>
      <left/>
      <right/>
      <top/>
      <bottom style="thin">
        <color indexed="20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5">
    <xf numFmtId="0" fontId="0" fillId="0" borderId="0" xfId="0"/>
    <xf numFmtId="0" fontId="1" fillId="2" borderId="0" xfId="0" quotePrefix="1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0" fontId="8" fillId="0" borderId="0" xfId="0" applyFont="1"/>
    <xf numFmtId="0" fontId="7" fillId="0" borderId="1" xfId="0" applyFont="1" applyBorder="1"/>
    <xf numFmtId="0" fontId="6" fillId="0" borderId="2" xfId="0" applyFont="1" applyBorder="1"/>
    <xf numFmtId="0" fontId="6" fillId="3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6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7" fillId="0" borderId="0" xfId="0" quotePrefix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3" xfId="0" applyFont="1" applyBorder="1"/>
    <xf numFmtId="1" fontId="5" fillId="3" borderId="3" xfId="0" quotePrefix="1" applyNumberFormat="1" applyFont="1" applyFill="1" applyBorder="1" applyAlignment="1">
      <alignment horizontal="right"/>
    </xf>
    <xf numFmtId="1" fontId="5" fillId="0" borderId="3" xfId="0" quotePrefix="1" applyNumberFormat="1" applyFont="1" applyBorder="1" applyAlignment="1">
      <alignment horizontal="right"/>
    </xf>
    <xf numFmtId="1" fontId="7" fillId="0" borderId="3" xfId="0" quotePrefix="1" applyNumberFormat="1" applyFont="1" applyBorder="1" applyAlignment="1">
      <alignment horizontal="right"/>
    </xf>
    <xf numFmtId="1" fontId="8" fillId="0" borderId="3" xfId="0" quotePrefix="1" applyNumberFormat="1" applyFont="1" applyBorder="1" applyAlignment="1">
      <alignment horizontal="right"/>
    </xf>
    <xf numFmtId="0" fontId="6" fillId="3" borderId="0" xfId="0" applyFont="1" applyFill="1" applyAlignment="1">
      <alignment horizontal="left"/>
    </xf>
    <xf numFmtId="3" fontId="6" fillId="3" borderId="0" xfId="0" applyNumberFormat="1" applyFont="1" applyFill="1"/>
    <xf numFmtId="3" fontId="9" fillId="3" borderId="0" xfId="0" applyNumberFormat="1" applyFont="1" applyFill="1"/>
    <xf numFmtId="3" fontId="10" fillId="3" borderId="0" xfId="0" applyNumberFormat="1" applyFont="1" applyFill="1"/>
    <xf numFmtId="0" fontId="6" fillId="0" borderId="0" xfId="0" applyFont="1" applyAlignment="1">
      <alignment horizontal="center"/>
    </xf>
    <xf numFmtId="3" fontId="5" fillId="0" borderId="0" xfId="0" applyNumberFormat="1" applyFont="1"/>
    <xf numFmtId="3" fontId="7" fillId="0" borderId="0" xfId="0" applyNumberFormat="1" applyFont="1"/>
    <xf numFmtId="3" fontId="8" fillId="0" borderId="0" xfId="0" applyNumberFormat="1" applyFont="1"/>
    <xf numFmtId="0" fontId="11" fillId="3" borderId="0" xfId="0" applyFont="1" applyFill="1" applyAlignment="1">
      <alignment horizontal="left"/>
    </xf>
    <xf numFmtId="43" fontId="5" fillId="0" borderId="0" xfId="1" applyFont="1"/>
    <xf numFmtId="3" fontId="6" fillId="3" borderId="0" xfId="0" applyNumberFormat="1" applyFont="1" applyFill="1" applyBorder="1"/>
    <xf numFmtId="3" fontId="5" fillId="0" borderId="0" xfId="0" applyNumberFormat="1" applyFont="1" applyBorder="1"/>
    <xf numFmtId="3" fontId="7" fillId="0" borderId="0" xfId="0" applyNumberFormat="1" applyFont="1" applyBorder="1"/>
    <xf numFmtId="3" fontId="8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3" borderId="4" xfId="0" applyNumberFormat="1" applyFont="1" applyFill="1" applyBorder="1"/>
    <xf numFmtId="3" fontId="5" fillId="0" borderId="4" xfId="0" applyNumberFormat="1" applyFont="1" applyBorder="1"/>
    <xf numFmtId="3" fontId="7" fillId="0" borderId="4" xfId="0" applyNumberFormat="1" applyFont="1" applyBorder="1"/>
    <xf numFmtId="3" fontId="8" fillId="0" borderId="4" xfId="0" applyNumberFormat="1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43" fontId="14" fillId="0" borderId="0" xfId="1" applyFont="1"/>
    <xf numFmtId="0" fontId="17" fillId="0" borderId="0" xfId="0" applyFont="1"/>
    <xf numFmtId="0" fontId="18" fillId="0" borderId="0" xfId="0" applyFont="1"/>
    <xf numFmtId="3" fontId="19" fillId="3" borderId="0" xfId="0" applyNumberFormat="1" applyFont="1" applyFill="1"/>
    <xf numFmtId="187" fontId="20" fillId="3" borderId="0" xfId="0" applyNumberFormat="1" applyFont="1" applyFill="1"/>
    <xf numFmtId="3" fontId="21" fillId="0" borderId="0" xfId="0" applyNumberFormat="1" applyFont="1"/>
    <xf numFmtId="187" fontId="21" fillId="0" borderId="0" xfId="0" applyNumberFormat="1" applyFont="1"/>
    <xf numFmtId="188" fontId="5" fillId="0" borderId="0" xfId="1" applyNumberFormat="1" applyFont="1" applyBorder="1"/>
    <xf numFmtId="189" fontId="5" fillId="0" borderId="0" xfId="0" applyNumberFormat="1" applyFont="1"/>
    <xf numFmtId="3" fontId="21" fillId="0" borderId="4" xfId="0" applyNumberFormat="1" applyFont="1" applyBorder="1"/>
    <xf numFmtId="187" fontId="21" fillId="0" borderId="4" xfId="0" applyNumberFormat="1" applyFont="1" applyBorder="1"/>
    <xf numFmtId="0" fontId="4" fillId="0" borderId="0" xfId="0" applyFont="1"/>
    <xf numFmtId="0" fontId="22" fillId="0" borderId="0" xfId="0" applyFont="1"/>
    <xf numFmtId="0" fontId="5" fillId="0" borderId="0" xfId="0" applyFont="1" applyAlignment="1">
      <alignment horizontal="center"/>
    </xf>
    <xf numFmtId="187" fontId="6" fillId="3" borderId="0" xfId="0" applyNumberFormat="1" applyFont="1" applyFill="1"/>
    <xf numFmtId="187" fontId="5" fillId="0" borderId="0" xfId="0" applyNumberFormat="1" applyFont="1"/>
    <xf numFmtId="187" fontId="6" fillId="3" borderId="0" xfId="0" applyNumberFormat="1" applyFont="1" applyFill="1" applyBorder="1"/>
    <xf numFmtId="187" fontId="5" fillId="0" borderId="0" xfId="0" applyNumberFormat="1" applyFont="1" applyBorder="1"/>
    <xf numFmtId="187" fontId="6" fillId="3" borderId="4" xfId="0" applyNumberFormat="1" applyFont="1" applyFill="1" applyBorder="1"/>
    <xf numFmtId="187" fontId="5" fillId="0" borderId="4" xfId="0" applyNumberFormat="1" applyFont="1" applyBorder="1"/>
    <xf numFmtId="0" fontId="11" fillId="0" borderId="0" xfId="0" applyFont="1"/>
    <xf numFmtId="190" fontId="5" fillId="0" borderId="0" xfId="1" applyNumberFormat="1" applyFont="1"/>
    <xf numFmtId="190" fontId="5" fillId="0" borderId="0" xfId="1" applyNumberFormat="1" applyFont="1" applyBorder="1"/>
    <xf numFmtId="0" fontId="11" fillId="0" borderId="0" xfId="0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11" fillId="0" borderId="4" xfId="0" applyFont="1" applyBorder="1" applyAlignment="1">
      <alignment horizontal="right"/>
    </xf>
    <xf numFmtId="1" fontId="6" fillId="0" borderId="4" xfId="0" applyNumberFormat="1" applyFont="1" applyBorder="1" applyAlignment="1">
      <alignment horizontal="center"/>
    </xf>
    <xf numFmtId="190" fontId="5" fillId="0" borderId="4" xfId="1" applyNumberFormat="1" applyFont="1" applyBorder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Q@" TargetMode="External"/><Relationship Id="rId2" Type="http://schemas.openxmlformats.org/officeDocument/2006/relationships/hyperlink" Target="mailto:Q@" TargetMode="External"/><Relationship Id="rId1" Type="http://schemas.openxmlformats.org/officeDocument/2006/relationships/hyperlink" Target="mailto:Q@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2CBCC-0FDE-4764-94B8-3C991234CA7C}">
  <sheetPr>
    <tabColor theme="8" tint="0.59999389629810485"/>
  </sheetPr>
  <dimension ref="C13:L14"/>
  <sheetViews>
    <sheetView showGridLines="0" tabSelected="1" zoomScaleNormal="100" workbookViewId="0">
      <selection activeCell="I156" sqref="I156"/>
    </sheetView>
  </sheetViews>
  <sheetFormatPr defaultColWidth="9.140625" defaultRowHeight="12.75"/>
  <cols>
    <col min="1" max="16384" width="9.140625" style="3"/>
  </cols>
  <sheetData>
    <row r="13" spans="3:12" ht="37.5">
      <c r="C13" s="1" t="s">
        <v>0</v>
      </c>
      <c r="D13" s="1"/>
      <c r="E13" s="1"/>
      <c r="F13" s="1"/>
      <c r="G13" s="1"/>
      <c r="H13" s="1"/>
      <c r="I13" s="1"/>
      <c r="J13" s="1"/>
      <c r="K13" s="1"/>
      <c r="L13" s="2"/>
    </row>
    <row r="14" spans="3:12" ht="37.5">
      <c r="C14" s="1" t="s">
        <v>1</v>
      </c>
      <c r="D14" s="1"/>
      <c r="E14" s="1"/>
      <c r="F14" s="1"/>
      <c r="G14" s="1"/>
      <c r="H14" s="1"/>
      <c r="I14" s="1"/>
      <c r="J14" s="1"/>
      <c r="K14" s="1"/>
      <c r="L14" s="2"/>
    </row>
  </sheetData>
  <mergeCells count="2">
    <mergeCell ref="C13:K13"/>
    <mergeCell ref="C14:K1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3F686-E871-454D-A7A2-380EE6EF7418}">
  <dimension ref="A1:AE168"/>
  <sheetViews>
    <sheetView showGridLines="0" zoomScale="106" zoomScaleNormal="106" zoomScaleSheetLayoutView="80" workbookViewId="0">
      <pane xSplit="1" ySplit="12" topLeftCell="N146" activePane="bottomRight" state="frozen"/>
      <selection activeCell="I156" sqref="I156"/>
      <selection pane="topRight" activeCell="I156" sqref="I156"/>
      <selection pane="bottomLeft" activeCell="I156" sqref="I156"/>
      <selection pane="bottomRight" activeCell="I156" sqref="I156"/>
    </sheetView>
  </sheetViews>
  <sheetFormatPr defaultColWidth="9.140625" defaultRowHeight="21.75"/>
  <cols>
    <col min="1" max="1" width="7.85546875" style="47" customWidth="1"/>
    <col min="2" max="4" width="9.85546875" style="48" customWidth="1"/>
    <col min="5" max="5" width="9.85546875" style="49" customWidth="1"/>
    <col min="6" max="9" width="9.85546875" style="48" customWidth="1"/>
    <col min="10" max="10" width="9.85546875" style="49" customWidth="1"/>
    <col min="11" max="26" width="9.85546875" style="48" customWidth="1"/>
    <col min="27" max="27" width="8.85546875" style="50" customWidth="1"/>
    <col min="28" max="30" width="9.140625" style="48"/>
    <col min="31" max="31" width="10.28515625" style="48" bestFit="1" customWidth="1"/>
    <col min="32" max="16384" width="9.140625" style="48"/>
  </cols>
  <sheetData>
    <row r="1" spans="1:28" s="5" customFormat="1" ht="13.5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P1" s="4" t="s">
        <v>2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5" customFormat="1" ht="13.5" customHeight="1">
      <c r="A2" s="6"/>
      <c r="E2" s="7"/>
      <c r="J2" s="7"/>
      <c r="K2" s="5" t="s">
        <v>3</v>
      </c>
      <c r="L2" s="8"/>
      <c r="M2" s="8"/>
      <c r="AA2" s="9"/>
    </row>
    <row r="3" spans="1:28" s="5" customFormat="1" ht="12.75">
      <c r="A3" s="6"/>
      <c r="E3" s="7"/>
      <c r="J3" s="7"/>
      <c r="L3" s="8"/>
      <c r="M3" s="8"/>
      <c r="S3" s="5" t="s">
        <v>4</v>
      </c>
      <c r="W3" s="5" t="s">
        <v>5</v>
      </c>
      <c r="AA3" s="9"/>
    </row>
    <row r="4" spans="1:28" s="5" customFormat="1" ht="12.75">
      <c r="A4" s="6"/>
      <c r="E4" s="10"/>
      <c r="J4" s="7"/>
      <c r="L4" s="8"/>
      <c r="M4" s="8" t="s">
        <v>6</v>
      </c>
      <c r="AA4" s="9"/>
      <c r="AB4" s="8" t="s">
        <v>6</v>
      </c>
    </row>
    <row r="5" spans="1:28" s="5" customFormat="1" ht="12.75">
      <c r="A5" s="11"/>
      <c r="B5" s="12" t="s">
        <v>7</v>
      </c>
      <c r="C5" s="13" t="s">
        <v>8</v>
      </c>
      <c r="D5" s="12" t="s">
        <v>9</v>
      </c>
      <c r="E5" s="7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4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  <c r="R5" s="13" t="s">
        <v>23</v>
      </c>
      <c r="S5" s="13" t="s">
        <v>24</v>
      </c>
      <c r="T5" s="13" t="s">
        <v>25</v>
      </c>
      <c r="U5" s="13" t="s">
        <v>26</v>
      </c>
      <c r="V5" s="13" t="s">
        <v>27</v>
      </c>
      <c r="W5" s="13" t="s">
        <v>28</v>
      </c>
      <c r="X5" s="13" t="s">
        <v>29</v>
      </c>
      <c r="Y5" s="13" t="s">
        <v>30</v>
      </c>
      <c r="Z5" s="12" t="s">
        <v>31</v>
      </c>
      <c r="AA5" s="15" t="s">
        <v>32</v>
      </c>
      <c r="AB5" s="12" t="s">
        <v>31</v>
      </c>
    </row>
    <row r="6" spans="1:28" s="5" customFormat="1" ht="12.75">
      <c r="A6" s="6"/>
      <c r="B6" s="16"/>
      <c r="C6" s="8" t="s">
        <v>33</v>
      </c>
      <c r="D6" s="16" t="s">
        <v>7</v>
      </c>
      <c r="E6" s="7"/>
      <c r="F6" s="8" t="s">
        <v>34</v>
      </c>
      <c r="G6" s="8" t="s">
        <v>35</v>
      </c>
      <c r="H6" s="8" t="s">
        <v>36</v>
      </c>
      <c r="I6" s="8" t="s">
        <v>37</v>
      </c>
      <c r="J6" s="17"/>
      <c r="K6" s="8"/>
      <c r="L6" s="8" t="s">
        <v>38</v>
      </c>
      <c r="M6" s="8" t="s">
        <v>39</v>
      </c>
      <c r="N6" s="8" t="s">
        <v>34</v>
      </c>
      <c r="O6" s="8" t="s">
        <v>34</v>
      </c>
      <c r="P6" s="8" t="s">
        <v>40</v>
      </c>
      <c r="Q6" s="8" t="s">
        <v>41</v>
      </c>
      <c r="R6" s="8" t="s">
        <v>42</v>
      </c>
      <c r="S6" s="8" t="s">
        <v>34</v>
      </c>
      <c r="T6" s="8" t="s">
        <v>43</v>
      </c>
      <c r="U6" s="8"/>
      <c r="V6" s="8" t="s">
        <v>34</v>
      </c>
      <c r="W6" s="8" t="s">
        <v>44</v>
      </c>
      <c r="X6" s="8" t="s">
        <v>45</v>
      </c>
      <c r="Y6" s="8" t="s">
        <v>46</v>
      </c>
      <c r="Z6" s="16" t="s">
        <v>47</v>
      </c>
      <c r="AA6" s="18" t="s">
        <v>48</v>
      </c>
      <c r="AB6" s="16" t="s">
        <v>49</v>
      </c>
    </row>
    <row r="7" spans="1:28" s="5" customFormat="1" ht="12.75">
      <c r="A7" s="6"/>
      <c r="B7" s="16"/>
      <c r="C7" s="8" t="s">
        <v>50</v>
      </c>
      <c r="D7" s="16"/>
      <c r="E7" s="7"/>
      <c r="F7" s="8" t="s">
        <v>51</v>
      </c>
      <c r="G7" s="8"/>
      <c r="H7" s="8" t="s">
        <v>52</v>
      </c>
      <c r="I7" s="8" t="s">
        <v>53</v>
      </c>
      <c r="J7" s="17"/>
      <c r="K7" s="8"/>
      <c r="L7" s="8" t="s">
        <v>54</v>
      </c>
      <c r="M7" s="8"/>
      <c r="N7" s="8" t="s">
        <v>55</v>
      </c>
      <c r="O7" s="8" t="s">
        <v>56</v>
      </c>
      <c r="P7" s="8" t="s">
        <v>57</v>
      </c>
      <c r="Q7" s="8" t="s">
        <v>58</v>
      </c>
      <c r="R7" s="8" t="s">
        <v>34</v>
      </c>
      <c r="S7" s="8" t="s">
        <v>59</v>
      </c>
      <c r="T7" s="8" t="s">
        <v>34</v>
      </c>
      <c r="U7" s="8"/>
      <c r="V7" s="8" t="s">
        <v>60</v>
      </c>
      <c r="W7" s="8" t="s">
        <v>34</v>
      </c>
      <c r="X7" s="8" t="s">
        <v>58</v>
      </c>
      <c r="Y7" s="8" t="s">
        <v>61</v>
      </c>
      <c r="Z7" s="16" t="s">
        <v>62</v>
      </c>
      <c r="AA7" s="18" t="s">
        <v>63</v>
      </c>
      <c r="AB7" s="16" t="s">
        <v>63</v>
      </c>
    </row>
    <row r="8" spans="1:28" s="5" customFormat="1" ht="12.75">
      <c r="A8" s="6"/>
      <c r="B8" s="16"/>
      <c r="C8" s="8"/>
      <c r="D8" s="16"/>
      <c r="E8" s="7"/>
      <c r="F8" s="8"/>
      <c r="G8" s="8"/>
      <c r="H8" s="8" t="s">
        <v>64</v>
      </c>
      <c r="I8" s="8" t="s">
        <v>65</v>
      </c>
      <c r="J8" s="17"/>
      <c r="K8" s="8"/>
      <c r="L8" s="8" t="s">
        <v>66</v>
      </c>
      <c r="M8" s="8"/>
      <c r="N8" s="8" t="s">
        <v>67</v>
      </c>
      <c r="O8" s="8"/>
      <c r="P8" s="8" t="s">
        <v>67</v>
      </c>
      <c r="Q8" s="8"/>
      <c r="R8" s="8" t="s">
        <v>68</v>
      </c>
      <c r="S8" s="8" t="s">
        <v>67</v>
      </c>
      <c r="T8" s="8" t="s">
        <v>69</v>
      </c>
      <c r="U8" s="8"/>
      <c r="V8" s="8" t="s">
        <v>70</v>
      </c>
      <c r="W8" s="8" t="s">
        <v>71</v>
      </c>
      <c r="X8" s="8"/>
      <c r="Y8" s="8" t="s">
        <v>72</v>
      </c>
      <c r="Z8" s="16"/>
      <c r="AA8" s="18" t="s">
        <v>73</v>
      </c>
      <c r="AB8" s="16"/>
    </row>
    <row r="9" spans="1:28" s="5" customFormat="1" ht="12.75">
      <c r="A9" s="6"/>
      <c r="B9" s="16"/>
      <c r="C9" s="8"/>
      <c r="D9" s="16"/>
      <c r="E9" s="7"/>
      <c r="F9" s="8"/>
      <c r="G9" s="8"/>
      <c r="H9" s="19" t="s">
        <v>74</v>
      </c>
      <c r="I9" s="19" t="s">
        <v>75</v>
      </c>
      <c r="J9" s="20"/>
      <c r="K9" s="21"/>
      <c r="L9" s="8" t="s">
        <v>76</v>
      </c>
      <c r="M9" s="8"/>
      <c r="N9" s="8"/>
      <c r="O9" s="8"/>
      <c r="P9" s="8"/>
      <c r="Q9" s="8"/>
      <c r="R9" s="8" t="s">
        <v>67</v>
      </c>
      <c r="S9" s="8"/>
      <c r="T9" s="8" t="s">
        <v>77</v>
      </c>
      <c r="U9" s="8"/>
      <c r="V9" s="8"/>
      <c r="W9" s="8"/>
      <c r="X9" s="8"/>
      <c r="Y9" s="8" t="s">
        <v>78</v>
      </c>
      <c r="Z9" s="16"/>
      <c r="AA9" s="18" t="s">
        <v>79</v>
      </c>
      <c r="AB9" s="16"/>
    </row>
    <row r="10" spans="1:28" s="5" customFormat="1" ht="12.75">
      <c r="A10" s="6"/>
      <c r="B10" s="16"/>
      <c r="C10" s="8"/>
      <c r="D10" s="16"/>
      <c r="E10" s="7"/>
      <c r="F10" s="8"/>
      <c r="G10" s="8"/>
      <c r="H10" s="8" t="s">
        <v>80</v>
      </c>
      <c r="I10" s="8" t="s">
        <v>67</v>
      </c>
      <c r="J10" s="17"/>
      <c r="K10" s="21"/>
      <c r="L10" s="8" t="s">
        <v>46</v>
      </c>
      <c r="M10" s="8"/>
      <c r="N10" s="8"/>
      <c r="O10" s="8"/>
      <c r="P10" s="8"/>
      <c r="R10" s="8"/>
      <c r="S10" s="8"/>
      <c r="T10" s="8" t="s">
        <v>60</v>
      </c>
      <c r="U10" s="8"/>
      <c r="V10" s="8"/>
      <c r="W10" s="8"/>
      <c r="Y10" s="8"/>
      <c r="Z10" s="16"/>
      <c r="AA10" s="18" t="s">
        <v>81</v>
      </c>
      <c r="AB10" s="16"/>
    </row>
    <row r="11" spans="1:28" s="5" customFormat="1" ht="12.75">
      <c r="A11" s="6"/>
      <c r="B11" s="16"/>
      <c r="C11" s="8"/>
      <c r="D11" s="16"/>
      <c r="E11" s="7"/>
      <c r="F11" s="8"/>
      <c r="G11" s="8"/>
      <c r="H11" s="8"/>
      <c r="I11" s="8"/>
      <c r="J11" s="17"/>
      <c r="K11" s="21"/>
      <c r="L11" s="8" t="s">
        <v>82</v>
      </c>
      <c r="M11" s="8"/>
      <c r="N11" s="8"/>
      <c r="O11" s="8"/>
      <c r="P11" s="8"/>
      <c r="Q11" s="8"/>
      <c r="R11" s="8"/>
      <c r="S11" s="8"/>
      <c r="T11" s="8" t="s">
        <v>83</v>
      </c>
      <c r="U11" s="8"/>
      <c r="V11" s="8"/>
      <c r="W11" s="8"/>
      <c r="Y11" s="8"/>
      <c r="Z11" s="16"/>
      <c r="AA11" s="18" t="s">
        <v>84</v>
      </c>
      <c r="AB11" s="16"/>
    </row>
    <row r="12" spans="1:28" s="5" customFormat="1" ht="12.75">
      <c r="A12" s="22"/>
      <c r="B12" s="23" t="s">
        <v>85</v>
      </c>
      <c r="C12" s="24" t="s">
        <v>86</v>
      </c>
      <c r="D12" s="23" t="s">
        <v>87</v>
      </c>
      <c r="E12" s="25" t="s">
        <v>88</v>
      </c>
      <c r="F12" s="24" t="s">
        <v>89</v>
      </c>
      <c r="G12" s="24" t="s">
        <v>90</v>
      </c>
      <c r="H12" s="24" t="s">
        <v>91</v>
      </c>
      <c r="I12" s="24" t="s">
        <v>92</v>
      </c>
      <c r="J12" s="25" t="s">
        <v>93</v>
      </c>
      <c r="K12" s="24" t="s">
        <v>94</v>
      </c>
      <c r="L12" s="24" t="s">
        <v>95</v>
      </c>
      <c r="M12" s="24" t="s">
        <v>96</v>
      </c>
      <c r="N12" s="24" t="s">
        <v>97</v>
      </c>
      <c r="O12" s="24" t="s">
        <v>98</v>
      </c>
      <c r="P12" s="24" t="s">
        <v>99</v>
      </c>
      <c r="Q12" s="24" t="s">
        <v>100</v>
      </c>
      <c r="R12" s="24" t="s">
        <v>101</v>
      </c>
      <c r="S12" s="24" t="s">
        <v>102</v>
      </c>
      <c r="T12" s="24" t="s">
        <v>103</v>
      </c>
      <c r="U12" s="24" t="s">
        <v>104</v>
      </c>
      <c r="V12" s="24" t="s">
        <v>105</v>
      </c>
      <c r="W12" s="24" t="s">
        <v>106</v>
      </c>
      <c r="X12" s="24" t="s">
        <v>107</v>
      </c>
      <c r="Y12" s="24" t="s">
        <v>108</v>
      </c>
      <c r="Z12" s="23" t="s">
        <v>109</v>
      </c>
      <c r="AA12" s="26" t="s">
        <v>110</v>
      </c>
      <c r="AB12" s="23" t="s">
        <v>111</v>
      </c>
    </row>
    <row r="13" spans="1:28" s="5" customFormat="1" ht="12" customHeight="1">
      <c r="A13" s="27">
        <v>1993</v>
      </c>
      <c r="B13" s="28">
        <f t="shared" ref="B13:J13" si="0">SUM(B14:B17)</f>
        <v>261917</v>
      </c>
      <c r="C13" s="28">
        <f t="shared" si="0"/>
        <v>261917</v>
      </c>
      <c r="D13" s="28">
        <f t="shared" si="0"/>
        <v>3001509</v>
      </c>
      <c r="E13" s="29">
        <f t="shared" si="0"/>
        <v>980641</v>
      </c>
      <c r="F13" s="28">
        <f t="shared" si="0"/>
        <v>48414</v>
      </c>
      <c r="G13" s="28">
        <f t="shared" si="0"/>
        <v>854190</v>
      </c>
      <c r="H13" s="28">
        <f t="shared" si="0"/>
        <v>66636</v>
      </c>
      <c r="I13" s="28">
        <f t="shared" si="0"/>
        <v>11401</v>
      </c>
      <c r="J13" s="29">
        <f t="shared" si="0"/>
        <v>2020868</v>
      </c>
      <c r="K13" s="28">
        <f t="shared" ref="K13:Y13" si="1">SUM(K14:K17)</f>
        <v>222090</v>
      </c>
      <c r="L13" s="28">
        <f t="shared" si="1"/>
        <v>585705</v>
      </c>
      <c r="M13" s="28">
        <f t="shared" si="1"/>
        <v>191748</v>
      </c>
      <c r="N13" s="28">
        <f t="shared" si="1"/>
        <v>133819</v>
      </c>
      <c r="O13" s="28">
        <f t="shared" si="1"/>
        <v>53553</v>
      </c>
      <c r="P13" s="28">
        <f t="shared" si="1"/>
        <v>273040</v>
      </c>
      <c r="Q13" s="28">
        <f t="shared" si="1"/>
        <v>91367</v>
      </c>
      <c r="R13" s="28">
        <f t="shared" si="1"/>
        <v>39102</v>
      </c>
      <c r="S13" s="28">
        <f t="shared" si="1"/>
        <v>38870</v>
      </c>
      <c r="T13" s="28">
        <f t="shared" si="1"/>
        <v>134404</v>
      </c>
      <c r="U13" s="28">
        <f t="shared" si="1"/>
        <v>113905</v>
      </c>
      <c r="V13" s="28">
        <f t="shared" si="1"/>
        <v>57926</v>
      </c>
      <c r="W13" s="28">
        <f t="shared" si="1"/>
        <v>14585</v>
      </c>
      <c r="X13" s="28">
        <f t="shared" si="1"/>
        <v>59740</v>
      </c>
      <c r="Y13" s="28">
        <f t="shared" si="1"/>
        <v>11014</v>
      </c>
      <c r="Z13" s="28">
        <f>SUM(Z14:Z17)</f>
        <v>3263426</v>
      </c>
      <c r="AA13" s="30">
        <f>SUM(AA14:AA17)</f>
        <v>-54843</v>
      </c>
      <c r="AB13" s="28">
        <f>SUM(AB14:AB17)</f>
        <v>3208583</v>
      </c>
    </row>
    <row r="14" spans="1:28" s="5" customFormat="1" ht="12.75">
      <c r="A14" s="31" t="s">
        <v>112</v>
      </c>
      <c r="B14" s="28">
        <f>+C14</f>
        <v>64673</v>
      </c>
      <c r="C14" s="32">
        <v>64673</v>
      </c>
      <c r="D14" s="28">
        <f>+E14+J14</f>
        <v>723341</v>
      </c>
      <c r="E14" s="33">
        <f>+SUM(F14:I14)</f>
        <v>245287</v>
      </c>
      <c r="F14" s="32">
        <v>10679</v>
      </c>
      <c r="G14" s="32">
        <v>215810</v>
      </c>
      <c r="H14" s="32">
        <v>16058</v>
      </c>
      <c r="I14" s="32">
        <v>2740</v>
      </c>
      <c r="J14" s="33">
        <f>+SUM(K14:Y14)</f>
        <v>478054</v>
      </c>
      <c r="K14" s="32">
        <v>52735</v>
      </c>
      <c r="L14" s="32">
        <v>129722</v>
      </c>
      <c r="M14" s="32">
        <v>48138</v>
      </c>
      <c r="N14" s="32">
        <v>33725</v>
      </c>
      <c r="O14" s="32">
        <v>11904</v>
      </c>
      <c r="P14" s="32">
        <v>63828</v>
      </c>
      <c r="Q14" s="32">
        <v>22868</v>
      </c>
      <c r="R14" s="32">
        <v>11199</v>
      </c>
      <c r="S14" s="32">
        <v>9324</v>
      </c>
      <c r="T14" s="32">
        <v>34219</v>
      </c>
      <c r="U14" s="32">
        <v>26716</v>
      </c>
      <c r="V14" s="32">
        <v>14666</v>
      </c>
      <c r="W14" s="32">
        <v>3286</v>
      </c>
      <c r="X14" s="32">
        <v>12990</v>
      </c>
      <c r="Y14" s="32">
        <v>2734</v>
      </c>
      <c r="Z14" s="28">
        <f>+B14+D14</f>
        <v>788014</v>
      </c>
      <c r="AA14" s="34">
        <v>-13020</v>
      </c>
      <c r="AB14" s="28">
        <f>+Z14+AA14</f>
        <v>774994</v>
      </c>
    </row>
    <row r="15" spans="1:28" s="5" customFormat="1" ht="12.75">
      <c r="A15" s="31" t="s">
        <v>113</v>
      </c>
      <c r="B15" s="28">
        <f>+C15</f>
        <v>52436</v>
      </c>
      <c r="C15" s="32">
        <v>52436</v>
      </c>
      <c r="D15" s="28">
        <f>+E15+J15</f>
        <v>729776</v>
      </c>
      <c r="E15" s="33">
        <f>+SUM(F15:I15)</f>
        <v>246313</v>
      </c>
      <c r="F15" s="32">
        <v>12022</v>
      </c>
      <c r="G15" s="32">
        <v>214222</v>
      </c>
      <c r="H15" s="32">
        <v>16922</v>
      </c>
      <c r="I15" s="32">
        <v>3147</v>
      </c>
      <c r="J15" s="33">
        <f>+SUM(K15:Y15)</f>
        <v>483463</v>
      </c>
      <c r="K15" s="32">
        <v>57355</v>
      </c>
      <c r="L15" s="32">
        <v>134603</v>
      </c>
      <c r="M15" s="32">
        <v>47614</v>
      </c>
      <c r="N15" s="32">
        <v>31409</v>
      </c>
      <c r="O15" s="32">
        <v>12900</v>
      </c>
      <c r="P15" s="32">
        <v>65713</v>
      </c>
      <c r="Q15" s="32">
        <v>23334</v>
      </c>
      <c r="R15" s="32">
        <v>7754</v>
      </c>
      <c r="S15" s="32">
        <v>7971</v>
      </c>
      <c r="T15" s="32">
        <v>32122</v>
      </c>
      <c r="U15" s="32">
        <v>27872</v>
      </c>
      <c r="V15" s="32">
        <v>14376</v>
      </c>
      <c r="W15" s="32">
        <v>3652</v>
      </c>
      <c r="X15" s="32">
        <v>14053</v>
      </c>
      <c r="Y15" s="32">
        <v>2735</v>
      </c>
      <c r="Z15" s="28">
        <f>+B15+D15</f>
        <v>782212</v>
      </c>
      <c r="AA15" s="34">
        <v>-19331</v>
      </c>
      <c r="AB15" s="28">
        <f>+Z15+AA15</f>
        <v>762881</v>
      </c>
    </row>
    <row r="16" spans="1:28" s="5" customFormat="1" ht="12.75">
      <c r="A16" s="31" t="s">
        <v>114</v>
      </c>
      <c r="B16" s="28">
        <f>+C16</f>
        <v>56827</v>
      </c>
      <c r="C16" s="32">
        <v>56827</v>
      </c>
      <c r="D16" s="28">
        <f>+E16+J16</f>
        <v>775331</v>
      </c>
      <c r="E16" s="33">
        <f>+SUM(F16:I16)</f>
        <v>248808</v>
      </c>
      <c r="F16" s="32">
        <v>14035</v>
      </c>
      <c r="G16" s="32">
        <v>215152</v>
      </c>
      <c r="H16" s="32">
        <v>16826</v>
      </c>
      <c r="I16" s="32">
        <v>2795</v>
      </c>
      <c r="J16" s="33">
        <f>+SUM(K16:Y16)</f>
        <v>526523</v>
      </c>
      <c r="K16" s="32">
        <v>64323</v>
      </c>
      <c r="L16" s="32">
        <v>158040</v>
      </c>
      <c r="M16" s="32">
        <v>48245</v>
      </c>
      <c r="N16" s="32">
        <v>33073</v>
      </c>
      <c r="O16" s="32">
        <v>13139</v>
      </c>
      <c r="P16" s="32">
        <v>70850</v>
      </c>
      <c r="Q16" s="32">
        <v>22521</v>
      </c>
      <c r="R16" s="32">
        <v>9701</v>
      </c>
      <c r="S16" s="32">
        <v>9325</v>
      </c>
      <c r="T16" s="32">
        <v>32545</v>
      </c>
      <c r="U16" s="32">
        <v>28846</v>
      </c>
      <c r="V16" s="32">
        <v>13684</v>
      </c>
      <c r="W16" s="32">
        <v>3688</v>
      </c>
      <c r="X16" s="32">
        <v>15807</v>
      </c>
      <c r="Y16" s="32">
        <v>2736</v>
      </c>
      <c r="Z16" s="28">
        <f>+B16+D16</f>
        <v>832158</v>
      </c>
      <c r="AA16" s="34">
        <v>-12930</v>
      </c>
      <c r="AB16" s="28">
        <f>+Z16+AA16</f>
        <v>819228</v>
      </c>
    </row>
    <row r="17" spans="1:28" s="5" customFormat="1" ht="12.75">
      <c r="A17" s="31" t="s">
        <v>115</v>
      </c>
      <c r="B17" s="28">
        <f>+C17</f>
        <v>87981</v>
      </c>
      <c r="C17" s="32">
        <v>87981</v>
      </c>
      <c r="D17" s="28">
        <f>+E17+J17</f>
        <v>773061</v>
      </c>
      <c r="E17" s="33">
        <f>+SUM(F17:I17)</f>
        <v>240233</v>
      </c>
      <c r="F17" s="32">
        <v>11678</v>
      </c>
      <c r="G17" s="32">
        <v>209006</v>
      </c>
      <c r="H17" s="32">
        <v>16830</v>
      </c>
      <c r="I17" s="32">
        <v>2719</v>
      </c>
      <c r="J17" s="33">
        <f>+SUM(K17:Y17)</f>
        <v>532828</v>
      </c>
      <c r="K17" s="32">
        <v>47677</v>
      </c>
      <c r="L17" s="32">
        <v>163340</v>
      </c>
      <c r="M17" s="32">
        <v>47751</v>
      </c>
      <c r="N17" s="32">
        <v>35612</v>
      </c>
      <c r="O17" s="32">
        <v>15610</v>
      </c>
      <c r="P17" s="32">
        <v>72649</v>
      </c>
      <c r="Q17" s="32">
        <v>22644</v>
      </c>
      <c r="R17" s="32">
        <v>10448</v>
      </c>
      <c r="S17" s="32">
        <v>12250</v>
      </c>
      <c r="T17" s="32">
        <v>35518</v>
      </c>
      <c r="U17" s="32">
        <v>30471</v>
      </c>
      <c r="V17" s="32">
        <v>15200</v>
      </c>
      <c r="W17" s="32">
        <v>3959</v>
      </c>
      <c r="X17" s="32">
        <v>16890</v>
      </c>
      <c r="Y17" s="32">
        <v>2809</v>
      </c>
      <c r="Z17" s="28">
        <f>+B17+D17</f>
        <v>861042</v>
      </c>
      <c r="AA17" s="34">
        <v>-9562</v>
      </c>
      <c r="AB17" s="28">
        <f>+Z17+AA17</f>
        <v>851480</v>
      </c>
    </row>
    <row r="18" spans="1:28" s="5" customFormat="1" ht="12.75">
      <c r="A18" s="27">
        <v>1994</v>
      </c>
      <c r="B18" s="28">
        <f>SUM(B19:B22)</f>
        <v>318278</v>
      </c>
      <c r="C18" s="28">
        <f t="shared" ref="C18:Y18" si="2">SUM(C19:C22)</f>
        <v>318278</v>
      </c>
      <c r="D18" s="28">
        <f t="shared" si="2"/>
        <v>3370812</v>
      </c>
      <c r="E18" s="29">
        <f t="shared" si="2"/>
        <v>1095250</v>
      </c>
      <c r="F18" s="28">
        <f t="shared" si="2"/>
        <v>53965</v>
      </c>
      <c r="G18" s="28">
        <f t="shared" si="2"/>
        <v>955529</v>
      </c>
      <c r="H18" s="28">
        <f t="shared" si="2"/>
        <v>74411</v>
      </c>
      <c r="I18" s="28">
        <f t="shared" si="2"/>
        <v>11345</v>
      </c>
      <c r="J18" s="29">
        <f t="shared" si="2"/>
        <v>2275562</v>
      </c>
      <c r="K18" s="28">
        <f t="shared" si="2"/>
        <v>269536</v>
      </c>
      <c r="L18" s="28">
        <f t="shared" si="2"/>
        <v>659721</v>
      </c>
      <c r="M18" s="28">
        <f t="shared" si="2"/>
        <v>213222</v>
      </c>
      <c r="N18" s="28">
        <f t="shared" si="2"/>
        <v>140206</v>
      </c>
      <c r="O18" s="28">
        <f t="shared" si="2"/>
        <v>61724</v>
      </c>
      <c r="P18" s="28">
        <f t="shared" si="2"/>
        <v>326640</v>
      </c>
      <c r="Q18" s="28">
        <f t="shared" si="2"/>
        <v>91493</v>
      </c>
      <c r="R18" s="28">
        <f t="shared" si="2"/>
        <v>44797</v>
      </c>
      <c r="S18" s="28">
        <f t="shared" si="2"/>
        <v>40306</v>
      </c>
      <c r="T18" s="28">
        <f t="shared" si="2"/>
        <v>148293</v>
      </c>
      <c r="U18" s="28">
        <f t="shared" si="2"/>
        <v>124455</v>
      </c>
      <c r="V18" s="28">
        <f t="shared" si="2"/>
        <v>64006</v>
      </c>
      <c r="W18" s="28">
        <f t="shared" si="2"/>
        <v>16137</v>
      </c>
      <c r="X18" s="28">
        <f t="shared" si="2"/>
        <v>63154</v>
      </c>
      <c r="Y18" s="28">
        <f t="shared" si="2"/>
        <v>11872</v>
      </c>
      <c r="Z18" s="28">
        <f>SUM(Z19:Z22)</f>
        <v>3689090</v>
      </c>
      <c r="AA18" s="30">
        <f>SUM(AA19:AA22)</f>
        <v>-65770</v>
      </c>
      <c r="AB18" s="28">
        <f>SUM(AB19:AB22)</f>
        <v>3623320</v>
      </c>
    </row>
    <row r="19" spans="1:28" s="5" customFormat="1" ht="12.75">
      <c r="A19" s="31" t="s">
        <v>112</v>
      </c>
      <c r="B19" s="28">
        <f>+C19</f>
        <v>72342</v>
      </c>
      <c r="C19" s="32">
        <v>72342</v>
      </c>
      <c r="D19" s="28">
        <f>+E19+J19</f>
        <v>842297</v>
      </c>
      <c r="E19" s="33">
        <f>+SUM(F19:I19)</f>
        <v>285805</v>
      </c>
      <c r="F19" s="32">
        <v>12456</v>
      </c>
      <c r="G19" s="32">
        <v>253867</v>
      </c>
      <c r="H19" s="32">
        <v>16914</v>
      </c>
      <c r="I19" s="32">
        <v>2568</v>
      </c>
      <c r="J19" s="33">
        <f>+SUM(K19:Y19)</f>
        <v>556492</v>
      </c>
      <c r="K19" s="32">
        <v>65090</v>
      </c>
      <c r="L19" s="32">
        <v>158461</v>
      </c>
      <c r="M19" s="32">
        <v>51708</v>
      </c>
      <c r="N19" s="32">
        <v>35289</v>
      </c>
      <c r="O19" s="32">
        <v>14680</v>
      </c>
      <c r="P19" s="32">
        <v>77606</v>
      </c>
      <c r="Q19" s="32">
        <v>20703</v>
      </c>
      <c r="R19" s="32">
        <v>9712</v>
      </c>
      <c r="S19" s="32">
        <v>11008</v>
      </c>
      <c r="T19" s="32">
        <v>43297</v>
      </c>
      <c r="U19" s="32">
        <v>30148</v>
      </c>
      <c r="V19" s="32">
        <v>16036</v>
      </c>
      <c r="W19" s="32">
        <v>4059</v>
      </c>
      <c r="X19" s="32">
        <v>15809</v>
      </c>
      <c r="Y19" s="32">
        <v>2886</v>
      </c>
      <c r="Z19" s="28">
        <f>+B19+D19</f>
        <v>914639</v>
      </c>
      <c r="AA19" s="34">
        <v>-12261</v>
      </c>
      <c r="AB19" s="28">
        <f>+Z19+AA19</f>
        <v>902378</v>
      </c>
    </row>
    <row r="20" spans="1:28" s="5" customFormat="1" ht="12.75">
      <c r="A20" s="31" t="s">
        <v>113</v>
      </c>
      <c r="B20" s="28">
        <f>+C20</f>
        <v>61358</v>
      </c>
      <c r="C20" s="32">
        <v>61358</v>
      </c>
      <c r="D20" s="28">
        <f>+E20+J20</f>
        <v>831657</v>
      </c>
      <c r="E20" s="33">
        <f>+SUM(F20:I20)</f>
        <v>266476</v>
      </c>
      <c r="F20" s="32">
        <v>13095</v>
      </c>
      <c r="G20" s="32">
        <v>231524</v>
      </c>
      <c r="H20" s="32">
        <v>19125</v>
      </c>
      <c r="I20" s="32">
        <v>2732</v>
      </c>
      <c r="J20" s="33">
        <f>+SUM(K20:Y20)</f>
        <v>565181</v>
      </c>
      <c r="K20" s="32">
        <v>67531</v>
      </c>
      <c r="L20" s="32">
        <v>158993</v>
      </c>
      <c r="M20" s="32">
        <v>53479</v>
      </c>
      <c r="N20" s="32">
        <v>33204</v>
      </c>
      <c r="O20" s="32">
        <v>15213</v>
      </c>
      <c r="P20" s="32">
        <v>84416</v>
      </c>
      <c r="Q20" s="32">
        <v>21840</v>
      </c>
      <c r="R20" s="32">
        <v>10708</v>
      </c>
      <c r="S20" s="32">
        <v>10369</v>
      </c>
      <c r="T20" s="32">
        <v>38592</v>
      </c>
      <c r="U20" s="32">
        <v>30444</v>
      </c>
      <c r="V20" s="32">
        <v>16388</v>
      </c>
      <c r="W20" s="32">
        <v>4129</v>
      </c>
      <c r="X20" s="32">
        <v>16919</v>
      </c>
      <c r="Y20" s="32">
        <v>2956</v>
      </c>
      <c r="Z20" s="28">
        <f>+B20+D20</f>
        <v>893015</v>
      </c>
      <c r="AA20" s="34">
        <v>-19170</v>
      </c>
      <c r="AB20" s="28">
        <f>+Z20+AA20</f>
        <v>873845</v>
      </c>
    </row>
    <row r="21" spans="1:28" s="5" customFormat="1" ht="12.75">
      <c r="A21" s="31" t="s">
        <v>114</v>
      </c>
      <c r="B21" s="28">
        <f>+C21</f>
        <v>69411</v>
      </c>
      <c r="C21" s="32">
        <v>69411</v>
      </c>
      <c r="D21" s="28">
        <f>+E21+J21</f>
        <v>834005</v>
      </c>
      <c r="E21" s="33">
        <f>+SUM(F21:I21)</f>
        <v>267462</v>
      </c>
      <c r="F21" s="32">
        <v>14917</v>
      </c>
      <c r="G21" s="32">
        <v>230794</v>
      </c>
      <c r="H21" s="32">
        <v>18762</v>
      </c>
      <c r="I21" s="32">
        <v>2989</v>
      </c>
      <c r="J21" s="33">
        <f>+SUM(K21:Y21)</f>
        <v>566543</v>
      </c>
      <c r="K21" s="32">
        <v>73023</v>
      </c>
      <c r="L21" s="32">
        <v>162390</v>
      </c>
      <c r="M21" s="32">
        <v>53105</v>
      </c>
      <c r="N21" s="32">
        <v>34139</v>
      </c>
      <c r="O21" s="32">
        <v>15384</v>
      </c>
      <c r="P21" s="32">
        <v>79550</v>
      </c>
      <c r="Q21" s="32">
        <v>23764</v>
      </c>
      <c r="R21" s="32">
        <v>11355</v>
      </c>
      <c r="S21" s="32">
        <v>9407</v>
      </c>
      <c r="T21" s="32">
        <v>35557</v>
      </c>
      <c r="U21" s="32">
        <v>31719</v>
      </c>
      <c r="V21" s="32">
        <v>15391</v>
      </c>
      <c r="W21" s="32">
        <v>3952</v>
      </c>
      <c r="X21" s="32">
        <v>14851</v>
      </c>
      <c r="Y21" s="32">
        <v>2956</v>
      </c>
      <c r="Z21" s="28">
        <f>+B21+D21</f>
        <v>903416</v>
      </c>
      <c r="AA21" s="34">
        <v>-17830</v>
      </c>
      <c r="AB21" s="28">
        <f>+Z21+AA21</f>
        <v>885586</v>
      </c>
    </row>
    <row r="22" spans="1:28" s="5" customFormat="1" ht="12.75">
      <c r="A22" s="31" t="s">
        <v>115</v>
      </c>
      <c r="B22" s="28">
        <f>+C22</f>
        <v>115167</v>
      </c>
      <c r="C22" s="32">
        <v>115167</v>
      </c>
      <c r="D22" s="28">
        <f>+E22+J22</f>
        <v>862853</v>
      </c>
      <c r="E22" s="33">
        <f>+SUM(F22:I22)</f>
        <v>275507</v>
      </c>
      <c r="F22" s="32">
        <v>13497</v>
      </c>
      <c r="G22" s="32">
        <v>239344</v>
      </c>
      <c r="H22" s="32">
        <v>19610</v>
      </c>
      <c r="I22" s="32">
        <v>3056</v>
      </c>
      <c r="J22" s="33">
        <f>+SUM(K22:Y22)</f>
        <v>587346</v>
      </c>
      <c r="K22" s="32">
        <v>63892</v>
      </c>
      <c r="L22" s="32">
        <v>179877</v>
      </c>
      <c r="M22" s="32">
        <v>54930</v>
      </c>
      <c r="N22" s="32">
        <v>37574</v>
      </c>
      <c r="O22" s="32">
        <v>16447</v>
      </c>
      <c r="P22" s="32">
        <v>85068</v>
      </c>
      <c r="Q22" s="32">
        <v>25186</v>
      </c>
      <c r="R22" s="32">
        <v>13022</v>
      </c>
      <c r="S22" s="32">
        <v>9522</v>
      </c>
      <c r="T22" s="32">
        <v>30847</v>
      </c>
      <c r="U22" s="32">
        <v>32144</v>
      </c>
      <c r="V22" s="32">
        <v>16191</v>
      </c>
      <c r="W22" s="32">
        <v>3997</v>
      </c>
      <c r="X22" s="32">
        <v>15575</v>
      </c>
      <c r="Y22" s="32">
        <v>3074</v>
      </c>
      <c r="Z22" s="28">
        <f>+B22+D22</f>
        <v>978020</v>
      </c>
      <c r="AA22" s="34">
        <v>-16509</v>
      </c>
      <c r="AB22" s="28">
        <f>+Z22+AA22</f>
        <v>961511</v>
      </c>
    </row>
    <row r="23" spans="1:28" s="5" customFormat="1" ht="12.75">
      <c r="A23" s="27">
        <v>1995</v>
      </c>
      <c r="B23" s="28">
        <f t="shared" ref="B23:Y23" si="3">SUM(B24:B27)</f>
        <v>383011</v>
      </c>
      <c r="C23" s="28">
        <f t="shared" si="3"/>
        <v>383011</v>
      </c>
      <c r="D23" s="28">
        <f t="shared" si="3"/>
        <v>3834603</v>
      </c>
      <c r="E23" s="29">
        <f t="shared" si="3"/>
        <v>1265412</v>
      </c>
      <c r="F23" s="28">
        <f t="shared" si="3"/>
        <v>57620</v>
      </c>
      <c r="G23" s="28">
        <f t="shared" si="3"/>
        <v>1105357</v>
      </c>
      <c r="H23" s="28">
        <f t="shared" si="3"/>
        <v>89045</v>
      </c>
      <c r="I23" s="28">
        <f t="shared" si="3"/>
        <v>13390</v>
      </c>
      <c r="J23" s="29">
        <f t="shared" si="3"/>
        <v>2569191</v>
      </c>
      <c r="K23" s="28">
        <f t="shared" si="3"/>
        <v>306831</v>
      </c>
      <c r="L23" s="28">
        <f t="shared" si="3"/>
        <v>735788</v>
      </c>
      <c r="M23" s="28">
        <f t="shared" si="3"/>
        <v>233204</v>
      </c>
      <c r="N23" s="28">
        <f t="shared" si="3"/>
        <v>157884</v>
      </c>
      <c r="O23" s="28">
        <f t="shared" si="3"/>
        <v>75029</v>
      </c>
      <c r="P23" s="28">
        <f t="shared" si="3"/>
        <v>339151</v>
      </c>
      <c r="Q23" s="28">
        <f t="shared" si="3"/>
        <v>112451</v>
      </c>
      <c r="R23" s="28">
        <f t="shared" si="3"/>
        <v>52795</v>
      </c>
      <c r="S23" s="28">
        <f t="shared" si="3"/>
        <v>44217</v>
      </c>
      <c r="T23" s="28">
        <f t="shared" si="3"/>
        <v>191880</v>
      </c>
      <c r="U23" s="28">
        <f t="shared" si="3"/>
        <v>145751</v>
      </c>
      <c r="V23" s="28">
        <f t="shared" si="3"/>
        <v>72662</v>
      </c>
      <c r="W23" s="28">
        <f t="shared" si="3"/>
        <v>19161</v>
      </c>
      <c r="X23" s="28">
        <f t="shared" si="3"/>
        <v>69586</v>
      </c>
      <c r="Y23" s="28">
        <f t="shared" si="3"/>
        <v>12801</v>
      </c>
      <c r="Z23" s="28">
        <f>SUM(Z24:Z27)</f>
        <v>4217614</v>
      </c>
      <c r="AA23" s="30">
        <f>SUM(AA24:AA27)</f>
        <v>-81529</v>
      </c>
      <c r="AB23" s="28">
        <f>SUM(AB24:AB27)</f>
        <v>4136085</v>
      </c>
    </row>
    <row r="24" spans="1:28" s="5" customFormat="1" ht="12.75">
      <c r="A24" s="31" t="s">
        <v>112</v>
      </c>
      <c r="B24" s="28">
        <f>+C24</f>
        <v>103259</v>
      </c>
      <c r="C24" s="32">
        <v>103259</v>
      </c>
      <c r="D24" s="28">
        <f>+E24+J24</f>
        <v>952758</v>
      </c>
      <c r="E24" s="33">
        <f>+SUM(F24:I24)</f>
        <v>314184</v>
      </c>
      <c r="F24" s="32">
        <v>14987</v>
      </c>
      <c r="G24" s="32">
        <v>276164</v>
      </c>
      <c r="H24" s="32">
        <v>19856</v>
      </c>
      <c r="I24" s="32">
        <v>3177</v>
      </c>
      <c r="J24" s="33">
        <f>+SUM(K24:Y24)</f>
        <v>638574</v>
      </c>
      <c r="K24" s="32">
        <v>74214</v>
      </c>
      <c r="L24" s="32">
        <v>185088</v>
      </c>
      <c r="M24" s="32">
        <v>59631</v>
      </c>
      <c r="N24" s="32">
        <v>39443</v>
      </c>
      <c r="O24" s="32">
        <v>17698</v>
      </c>
      <c r="P24" s="32">
        <v>80286</v>
      </c>
      <c r="Q24" s="32">
        <v>26372</v>
      </c>
      <c r="R24" s="32">
        <v>12606</v>
      </c>
      <c r="S24" s="32">
        <v>9816</v>
      </c>
      <c r="T24" s="32">
        <v>52624</v>
      </c>
      <c r="U24" s="32">
        <v>37819</v>
      </c>
      <c r="V24" s="32">
        <v>18921</v>
      </c>
      <c r="W24" s="32">
        <v>4905</v>
      </c>
      <c r="X24" s="32">
        <v>15939</v>
      </c>
      <c r="Y24" s="32">
        <v>3212</v>
      </c>
      <c r="Z24" s="28">
        <f>+B24+D24</f>
        <v>1056017</v>
      </c>
      <c r="AA24" s="34">
        <v>-16337</v>
      </c>
      <c r="AB24" s="28">
        <f>+Z24+AA24</f>
        <v>1039680</v>
      </c>
    </row>
    <row r="25" spans="1:28" s="5" customFormat="1" ht="12.75">
      <c r="A25" s="31" t="s">
        <v>113</v>
      </c>
      <c r="B25" s="28">
        <f>+C25</f>
        <v>85271</v>
      </c>
      <c r="C25" s="32">
        <v>85271</v>
      </c>
      <c r="D25" s="28">
        <f>+E25+J25</f>
        <v>954193</v>
      </c>
      <c r="E25" s="33">
        <f>+SUM(F25:I25)</f>
        <v>316771</v>
      </c>
      <c r="F25" s="32">
        <v>13966</v>
      </c>
      <c r="G25" s="32">
        <v>274522</v>
      </c>
      <c r="H25" s="32">
        <v>24862</v>
      </c>
      <c r="I25" s="32">
        <v>3421</v>
      </c>
      <c r="J25" s="33">
        <f>+SUM(K25:Y25)</f>
        <v>637422</v>
      </c>
      <c r="K25" s="32">
        <v>75173</v>
      </c>
      <c r="L25" s="32">
        <v>183950</v>
      </c>
      <c r="M25" s="32">
        <v>59098</v>
      </c>
      <c r="N25" s="32">
        <v>37552</v>
      </c>
      <c r="O25" s="32">
        <v>18786</v>
      </c>
      <c r="P25" s="32">
        <v>87067</v>
      </c>
      <c r="Q25" s="32">
        <v>26637</v>
      </c>
      <c r="R25" s="32">
        <v>13361</v>
      </c>
      <c r="S25" s="32">
        <v>10729</v>
      </c>
      <c r="T25" s="32">
        <v>46019</v>
      </c>
      <c r="U25" s="32">
        <v>34618</v>
      </c>
      <c r="V25" s="32">
        <v>18369</v>
      </c>
      <c r="W25" s="32">
        <v>4654</v>
      </c>
      <c r="X25" s="32">
        <v>18140</v>
      </c>
      <c r="Y25" s="32">
        <v>3269</v>
      </c>
      <c r="Z25" s="28">
        <f>+B25+D25</f>
        <v>1039464</v>
      </c>
      <c r="AA25" s="34">
        <v>-25858</v>
      </c>
      <c r="AB25" s="28">
        <f>+Z25+AA25</f>
        <v>1013606</v>
      </c>
    </row>
    <row r="26" spans="1:28" s="5" customFormat="1" ht="12.75">
      <c r="A26" s="31" t="s">
        <v>114</v>
      </c>
      <c r="B26" s="28">
        <f>+C26</f>
        <v>74900</v>
      </c>
      <c r="C26" s="32">
        <v>74900</v>
      </c>
      <c r="D26" s="28">
        <f>+E26+J26</f>
        <v>959057</v>
      </c>
      <c r="E26" s="33">
        <f>+SUM(F26:I26)</f>
        <v>318210</v>
      </c>
      <c r="F26" s="32">
        <v>14902</v>
      </c>
      <c r="G26" s="32">
        <v>277475</v>
      </c>
      <c r="H26" s="32">
        <v>22467</v>
      </c>
      <c r="I26" s="32">
        <v>3366</v>
      </c>
      <c r="J26" s="33">
        <f>+SUM(K26:Y26)</f>
        <v>640847</v>
      </c>
      <c r="K26" s="32">
        <v>85057</v>
      </c>
      <c r="L26" s="32">
        <v>179457</v>
      </c>
      <c r="M26" s="32">
        <v>56543</v>
      </c>
      <c r="N26" s="32">
        <v>38492</v>
      </c>
      <c r="O26" s="32">
        <v>18352</v>
      </c>
      <c r="P26" s="32">
        <v>82536</v>
      </c>
      <c r="Q26" s="32">
        <v>29167</v>
      </c>
      <c r="R26" s="32">
        <v>13332</v>
      </c>
      <c r="S26" s="32">
        <v>11940</v>
      </c>
      <c r="T26" s="32">
        <v>46558</v>
      </c>
      <c r="U26" s="32">
        <v>36162</v>
      </c>
      <c r="V26" s="32">
        <v>17703</v>
      </c>
      <c r="W26" s="32">
        <v>4723</v>
      </c>
      <c r="X26" s="32">
        <v>17673</v>
      </c>
      <c r="Y26" s="32">
        <v>3152</v>
      </c>
      <c r="Z26" s="28">
        <f>+B26+D26</f>
        <v>1033957</v>
      </c>
      <c r="AA26" s="34">
        <v>-21588</v>
      </c>
      <c r="AB26" s="28">
        <f>+Z26+AA26</f>
        <v>1012369</v>
      </c>
    </row>
    <row r="27" spans="1:28" s="5" customFormat="1" ht="12.75">
      <c r="A27" s="31" t="s">
        <v>115</v>
      </c>
      <c r="B27" s="28">
        <f>+C27</f>
        <v>119581</v>
      </c>
      <c r="C27" s="32">
        <v>119581</v>
      </c>
      <c r="D27" s="28">
        <f>+E27+J27</f>
        <v>968595</v>
      </c>
      <c r="E27" s="33">
        <f>+SUM(F27:I27)</f>
        <v>316247</v>
      </c>
      <c r="F27" s="32">
        <v>13765</v>
      </c>
      <c r="G27" s="32">
        <v>277196</v>
      </c>
      <c r="H27" s="32">
        <v>21860</v>
      </c>
      <c r="I27" s="32">
        <v>3426</v>
      </c>
      <c r="J27" s="33">
        <f>+SUM(K27:Y27)</f>
        <v>652348</v>
      </c>
      <c r="K27" s="32">
        <v>72387</v>
      </c>
      <c r="L27" s="32">
        <v>187293</v>
      </c>
      <c r="M27" s="32">
        <v>57932</v>
      </c>
      <c r="N27" s="32">
        <v>42397</v>
      </c>
      <c r="O27" s="32">
        <v>20193</v>
      </c>
      <c r="P27" s="32">
        <v>89262</v>
      </c>
      <c r="Q27" s="32">
        <v>30275</v>
      </c>
      <c r="R27" s="32">
        <v>13496</v>
      </c>
      <c r="S27" s="32">
        <v>11732</v>
      </c>
      <c r="T27" s="32">
        <v>46679</v>
      </c>
      <c r="U27" s="32">
        <v>37152</v>
      </c>
      <c r="V27" s="32">
        <v>17669</v>
      </c>
      <c r="W27" s="32">
        <v>4879</v>
      </c>
      <c r="X27" s="32">
        <v>17834</v>
      </c>
      <c r="Y27" s="32">
        <v>3168</v>
      </c>
      <c r="Z27" s="28">
        <f>+B27+D27</f>
        <v>1088176</v>
      </c>
      <c r="AA27" s="34">
        <v>-17746</v>
      </c>
      <c r="AB27" s="28">
        <f>+Z27+AA27</f>
        <v>1070430</v>
      </c>
    </row>
    <row r="28" spans="1:28" s="5" customFormat="1" ht="12.75">
      <c r="A28" s="27">
        <v>1996</v>
      </c>
      <c r="B28" s="28">
        <f t="shared" ref="B28:Y28" si="4">SUM(B29:B32)</f>
        <v>420416</v>
      </c>
      <c r="C28" s="28">
        <f t="shared" si="4"/>
        <v>420416</v>
      </c>
      <c r="D28" s="28">
        <f t="shared" si="4"/>
        <v>4218188</v>
      </c>
      <c r="E28" s="29">
        <f t="shared" si="4"/>
        <v>1370795</v>
      </c>
      <c r="F28" s="28">
        <f t="shared" si="4"/>
        <v>71625</v>
      </c>
      <c r="G28" s="28">
        <f t="shared" si="4"/>
        <v>1190544</v>
      </c>
      <c r="H28" s="28">
        <f t="shared" si="4"/>
        <v>93425</v>
      </c>
      <c r="I28" s="28">
        <f t="shared" si="4"/>
        <v>15201</v>
      </c>
      <c r="J28" s="29">
        <f t="shared" si="4"/>
        <v>2847393</v>
      </c>
      <c r="K28" s="28">
        <f t="shared" si="4"/>
        <v>349259</v>
      </c>
      <c r="L28" s="28">
        <f t="shared" si="4"/>
        <v>805256</v>
      </c>
      <c r="M28" s="28">
        <f t="shared" si="4"/>
        <v>258968</v>
      </c>
      <c r="N28" s="28">
        <f t="shared" si="4"/>
        <v>172938</v>
      </c>
      <c r="O28" s="28">
        <f t="shared" si="4"/>
        <v>83911</v>
      </c>
      <c r="P28" s="28">
        <f t="shared" si="4"/>
        <v>368592</v>
      </c>
      <c r="Q28" s="28">
        <f t="shared" si="4"/>
        <v>131348</v>
      </c>
      <c r="R28" s="28">
        <f t="shared" si="4"/>
        <v>60152</v>
      </c>
      <c r="S28" s="28">
        <f t="shared" si="4"/>
        <v>53517</v>
      </c>
      <c r="T28" s="28">
        <f t="shared" si="4"/>
        <v>210201</v>
      </c>
      <c r="U28" s="28">
        <f t="shared" si="4"/>
        <v>158607</v>
      </c>
      <c r="V28" s="28">
        <f t="shared" si="4"/>
        <v>80960</v>
      </c>
      <c r="W28" s="28">
        <f t="shared" si="4"/>
        <v>23830</v>
      </c>
      <c r="X28" s="28">
        <f t="shared" si="4"/>
        <v>76163</v>
      </c>
      <c r="Y28" s="28">
        <f t="shared" si="4"/>
        <v>13691</v>
      </c>
      <c r="Z28" s="28">
        <f>SUM(Z29:Z32)</f>
        <v>4638604</v>
      </c>
      <c r="AA28" s="30">
        <f>SUM(AA29:AA32)</f>
        <v>-116816</v>
      </c>
      <c r="AB28" s="28">
        <f>SUM(AB29:AB32)</f>
        <v>4521788</v>
      </c>
    </row>
    <row r="29" spans="1:28" s="5" customFormat="1" ht="12.75">
      <c r="A29" s="31" t="s">
        <v>112</v>
      </c>
      <c r="B29" s="28">
        <f>+C29</f>
        <v>104846</v>
      </c>
      <c r="C29" s="32">
        <v>104846</v>
      </c>
      <c r="D29" s="28">
        <f>+E29+J29</f>
        <v>1027974</v>
      </c>
      <c r="E29" s="33">
        <f>+SUM(F29:I29)</f>
        <v>345937</v>
      </c>
      <c r="F29" s="32">
        <v>17331</v>
      </c>
      <c r="G29" s="32">
        <v>302670</v>
      </c>
      <c r="H29" s="32">
        <v>22436</v>
      </c>
      <c r="I29" s="32">
        <v>3500</v>
      </c>
      <c r="J29" s="33">
        <f>+SUM(K29:Y29)</f>
        <v>682037</v>
      </c>
      <c r="K29" s="32">
        <v>84572</v>
      </c>
      <c r="L29" s="32">
        <v>191084</v>
      </c>
      <c r="M29" s="32">
        <v>59923</v>
      </c>
      <c r="N29" s="32">
        <v>42473</v>
      </c>
      <c r="O29" s="32">
        <v>20307</v>
      </c>
      <c r="P29" s="32">
        <v>86576</v>
      </c>
      <c r="Q29" s="32">
        <v>30171</v>
      </c>
      <c r="R29" s="32">
        <v>13796</v>
      </c>
      <c r="S29" s="32">
        <v>11806</v>
      </c>
      <c r="T29" s="32">
        <v>55443</v>
      </c>
      <c r="U29" s="32">
        <v>38519</v>
      </c>
      <c r="V29" s="32">
        <v>19739</v>
      </c>
      <c r="W29" s="32">
        <v>5617</v>
      </c>
      <c r="X29" s="32">
        <v>18718</v>
      </c>
      <c r="Y29" s="32">
        <v>3293</v>
      </c>
      <c r="Z29" s="28">
        <f>+B29+D29</f>
        <v>1132820</v>
      </c>
      <c r="AA29" s="34">
        <v>-24434</v>
      </c>
      <c r="AB29" s="28">
        <f>+Z29+AA29</f>
        <v>1108386</v>
      </c>
    </row>
    <row r="30" spans="1:28" s="5" customFormat="1" ht="12.75">
      <c r="A30" s="31" t="s">
        <v>113</v>
      </c>
      <c r="B30" s="28">
        <f>+C30</f>
        <v>93630</v>
      </c>
      <c r="C30" s="32">
        <v>93630</v>
      </c>
      <c r="D30" s="28">
        <f>+E30+J30</f>
        <v>1063898</v>
      </c>
      <c r="E30" s="33">
        <f>+SUM(F30:I30)</f>
        <v>343398</v>
      </c>
      <c r="F30" s="32">
        <v>17567</v>
      </c>
      <c r="G30" s="32">
        <v>297476</v>
      </c>
      <c r="H30" s="32">
        <v>24557</v>
      </c>
      <c r="I30" s="32">
        <v>3798</v>
      </c>
      <c r="J30" s="33">
        <f>+SUM(K30:Y30)</f>
        <v>720500</v>
      </c>
      <c r="K30" s="32">
        <v>85977</v>
      </c>
      <c r="L30" s="32">
        <v>210883</v>
      </c>
      <c r="M30" s="32">
        <v>65411</v>
      </c>
      <c r="N30" s="32">
        <v>43596</v>
      </c>
      <c r="O30" s="32">
        <v>21109</v>
      </c>
      <c r="P30" s="32">
        <v>92772</v>
      </c>
      <c r="Q30" s="32">
        <v>30850</v>
      </c>
      <c r="R30" s="32">
        <v>16840</v>
      </c>
      <c r="S30" s="32">
        <v>14152</v>
      </c>
      <c r="T30" s="32">
        <v>50384</v>
      </c>
      <c r="U30" s="32">
        <v>38598</v>
      </c>
      <c r="V30" s="32">
        <v>20298</v>
      </c>
      <c r="W30" s="32">
        <v>6345</v>
      </c>
      <c r="X30" s="32">
        <v>19828</v>
      </c>
      <c r="Y30" s="32">
        <v>3457</v>
      </c>
      <c r="Z30" s="28">
        <f>+B30+D30</f>
        <v>1157528</v>
      </c>
      <c r="AA30" s="34">
        <v>-38082</v>
      </c>
      <c r="AB30" s="28">
        <f>+Z30+AA30</f>
        <v>1119446</v>
      </c>
    </row>
    <row r="31" spans="1:28" s="5" customFormat="1" ht="12.75">
      <c r="A31" s="31" t="s">
        <v>114</v>
      </c>
      <c r="B31" s="28">
        <f>+C31</f>
        <v>84061</v>
      </c>
      <c r="C31" s="32">
        <v>84061</v>
      </c>
      <c r="D31" s="28">
        <f>+E31+J31</f>
        <v>1071146</v>
      </c>
      <c r="E31" s="33">
        <f>+SUM(F31:I31)</f>
        <v>343554</v>
      </c>
      <c r="F31" s="32">
        <v>19374</v>
      </c>
      <c r="G31" s="32">
        <v>296029</v>
      </c>
      <c r="H31" s="32">
        <v>24435</v>
      </c>
      <c r="I31" s="32">
        <v>3716</v>
      </c>
      <c r="J31" s="33">
        <f>+SUM(K31:Y31)</f>
        <v>727592</v>
      </c>
      <c r="K31" s="32">
        <v>95436</v>
      </c>
      <c r="L31" s="32">
        <v>201704</v>
      </c>
      <c r="M31" s="32">
        <v>66710</v>
      </c>
      <c r="N31" s="32">
        <v>41593</v>
      </c>
      <c r="O31" s="32">
        <v>21890</v>
      </c>
      <c r="P31" s="32">
        <v>96621</v>
      </c>
      <c r="Q31" s="32">
        <v>34645</v>
      </c>
      <c r="R31" s="32">
        <v>15020</v>
      </c>
      <c r="S31" s="32">
        <v>13877</v>
      </c>
      <c r="T31" s="32">
        <v>51450</v>
      </c>
      <c r="U31" s="32">
        <v>39912</v>
      </c>
      <c r="V31" s="32">
        <v>20331</v>
      </c>
      <c r="W31" s="32">
        <v>5911</v>
      </c>
      <c r="X31" s="32">
        <v>19081</v>
      </c>
      <c r="Y31" s="32">
        <v>3411</v>
      </c>
      <c r="Z31" s="28">
        <f>+B31+D31</f>
        <v>1155207</v>
      </c>
      <c r="AA31" s="34">
        <v>-30152</v>
      </c>
      <c r="AB31" s="28">
        <f>+Z31+AA31</f>
        <v>1125055</v>
      </c>
    </row>
    <row r="32" spans="1:28" s="5" customFormat="1" ht="12.75">
      <c r="A32" s="31" t="s">
        <v>115</v>
      </c>
      <c r="B32" s="28">
        <f>+C32</f>
        <v>137879</v>
      </c>
      <c r="C32" s="32">
        <v>137879</v>
      </c>
      <c r="D32" s="28">
        <f>+E32+J32</f>
        <v>1055170</v>
      </c>
      <c r="E32" s="33">
        <f>+SUM(F32:I32)</f>
        <v>337906</v>
      </c>
      <c r="F32" s="32">
        <v>17353</v>
      </c>
      <c r="G32" s="32">
        <v>294369</v>
      </c>
      <c r="H32" s="32">
        <v>21997</v>
      </c>
      <c r="I32" s="32">
        <v>4187</v>
      </c>
      <c r="J32" s="33">
        <f>+SUM(K32:Y32)</f>
        <v>717264</v>
      </c>
      <c r="K32" s="32">
        <v>83274</v>
      </c>
      <c r="L32" s="32">
        <v>201585</v>
      </c>
      <c r="M32" s="32">
        <v>66924</v>
      </c>
      <c r="N32" s="32">
        <v>45276</v>
      </c>
      <c r="O32" s="32">
        <v>20605</v>
      </c>
      <c r="P32" s="32">
        <v>92623</v>
      </c>
      <c r="Q32" s="32">
        <v>35682</v>
      </c>
      <c r="R32" s="32">
        <v>14496</v>
      </c>
      <c r="S32" s="32">
        <v>13682</v>
      </c>
      <c r="T32" s="32">
        <v>52924</v>
      </c>
      <c r="U32" s="32">
        <v>41578</v>
      </c>
      <c r="V32" s="32">
        <v>20592</v>
      </c>
      <c r="W32" s="32">
        <v>5957</v>
      </c>
      <c r="X32" s="32">
        <v>18536</v>
      </c>
      <c r="Y32" s="32">
        <v>3530</v>
      </c>
      <c r="Z32" s="28">
        <f>+B32+D32</f>
        <v>1193049</v>
      </c>
      <c r="AA32" s="34">
        <v>-24148</v>
      </c>
      <c r="AB32" s="28">
        <f>+Z32+AA32</f>
        <v>1168901</v>
      </c>
    </row>
    <row r="33" spans="1:28" s="5" customFormat="1" ht="12.75">
      <c r="A33" s="27">
        <v>1997</v>
      </c>
      <c r="B33" s="28">
        <f t="shared" ref="B33:Y33" si="5">SUM(B34:B37)</f>
        <v>426985</v>
      </c>
      <c r="C33" s="28">
        <f t="shared" si="5"/>
        <v>426985</v>
      </c>
      <c r="D33" s="28">
        <f t="shared" si="5"/>
        <v>4283325</v>
      </c>
      <c r="E33" s="29">
        <f t="shared" si="5"/>
        <v>1455724</v>
      </c>
      <c r="F33" s="28">
        <f t="shared" si="5"/>
        <v>87971</v>
      </c>
      <c r="G33" s="28">
        <f t="shared" si="5"/>
        <v>1246733</v>
      </c>
      <c r="H33" s="28">
        <f t="shared" si="5"/>
        <v>103144</v>
      </c>
      <c r="I33" s="28">
        <f t="shared" si="5"/>
        <v>17876</v>
      </c>
      <c r="J33" s="29">
        <f t="shared" si="5"/>
        <v>2827601</v>
      </c>
      <c r="K33" s="28">
        <f t="shared" si="5"/>
        <v>266582</v>
      </c>
      <c r="L33" s="28">
        <f t="shared" si="5"/>
        <v>844836</v>
      </c>
      <c r="M33" s="28">
        <f t="shared" si="5"/>
        <v>280909</v>
      </c>
      <c r="N33" s="28">
        <f t="shared" si="5"/>
        <v>172185</v>
      </c>
      <c r="O33" s="28">
        <f t="shared" si="5"/>
        <v>88048</v>
      </c>
      <c r="P33" s="28">
        <f t="shared" si="5"/>
        <v>300630</v>
      </c>
      <c r="Q33" s="28">
        <f t="shared" si="5"/>
        <v>149254</v>
      </c>
      <c r="R33" s="28">
        <f t="shared" si="5"/>
        <v>63002</v>
      </c>
      <c r="S33" s="28">
        <f t="shared" si="5"/>
        <v>53930</v>
      </c>
      <c r="T33" s="28">
        <f t="shared" si="5"/>
        <v>232547</v>
      </c>
      <c r="U33" s="28">
        <f t="shared" si="5"/>
        <v>173478</v>
      </c>
      <c r="V33" s="28">
        <f t="shared" si="5"/>
        <v>84535</v>
      </c>
      <c r="W33" s="28">
        <f t="shared" si="5"/>
        <v>23876</v>
      </c>
      <c r="X33" s="28">
        <f t="shared" si="5"/>
        <v>78952</v>
      </c>
      <c r="Y33" s="28">
        <f t="shared" si="5"/>
        <v>14837</v>
      </c>
      <c r="Z33" s="28">
        <f>SUM(Z34:Z37)</f>
        <v>4710310</v>
      </c>
      <c r="AA33" s="30">
        <f>SUM(AA34:AA37)</f>
        <v>-140354</v>
      </c>
      <c r="AB33" s="28">
        <f>SUM(AB34:AB37)</f>
        <v>4569956</v>
      </c>
    </row>
    <row r="34" spans="1:28" s="5" customFormat="1" ht="12.75">
      <c r="A34" s="31" t="s">
        <v>112</v>
      </c>
      <c r="B34" s="28">
        <f>+C34</f>
        <v>103013</v>
      </c>
      <c r="C34" s="32">
        <v>103013</v>
      </c>
      <c r="D34" s="28">
        <f>+E34+J34</f>
        <v>1065681</v>
      </c>
      <c r="E34" s="33">
        <f>+SUM(F34:I34)</f>
        <v>368231</v>
      </c>
      <c r="F34" s="32">
        <v>18804</v>
      </c>
      <c r="G34" s="32">
        <v>320166</v>
      </c>
      <c r="H34" s="32">
        <v>25038</v>
      </c>
      <c r="I34" s="32">
        <v>4223</v>
      </c>
      <c r="J34" s="33">
        <f>+SUM(K34:Y34)</f>
        <v>697450</v>
      </c>
      <c r="K34" s="32">
        <v>63462</v>
      </c>
      <c r="L34" s="32">
        <v>212057</v>
      </c>
      <c r="M34" s="32">
        <v>69988</v>
      </c>
      <c r="N34" s="32">
        <v>44898</v>
      </c>
      <c r="O34" s="32">
        <v>19355</v>
      </c>
      <c r="P34" s="32">
        <v>74797</v>
      </c>
      <c r="Q34" s="32">
        <v>35003</v>
      </c>
      <c r="R34" s="32">
        <v>13933</v>
      </c>
      <c r="S34" s="32">
        <v>13323</v>
      </c>
      <c r="T34" s="32">
        <v>60693</v>
      </c>
      <c r="U34" s="32">
        <v>41757</v>
      </c>
      <c r="V34" s="32">
        <v>20274</v>
      </c>
      <c r="W34" s="32">
        <v>6007</v>
      </c>
      <c r="X34" s="32">
        <v>18206</v>
      </c>
      <c r="Y34" s="32">
        <v>3697</v>
      </c>
      <c r="Z34" s="28">
        <f>+B34+D34</f>
        <v>1168694</v>
      </c>
      <c r="AA34" s="34">
        <v>-24737</v>
      </c>
      <c r="AB34" s="28">
        <f>+Z34+AA34</f>
        <v>1143957</v>
      </c>
    </row>
    <row r="35" spans="1:28" s="5" customFormat="1" ht="12.75">
      <c r="A35" s="31" t="s">
        <v>113</v>
      </c>
      <c r="B35" s="28">
        <f>+C35</f>
        <v>90600</v>
      </c>
      <c r="C35" s="32">
        <v>90600</v>
      </c>
      <c r="D35" s="28">
        <f>+E35+J35</f>
        <v>1073170</v>
      </c>
      <c r="E35" s="33">
        <f>+SUM(F35:I35)</f>
        <v>358877</v>
      </c>
      <c r="F35" s="32">
        <v>19969</v>
      </c>
      <c r="G35" s="32">
        <v>304398</v>
      </c>
      <c r="H35" s="32">
        <v>29949</v>
      </c>
      <c r="I35" s="32">
        <v>4561</v>
      </c>
      <c r="J35" s="33">
        <f>+SUM(K35:Y35)</f>
        <v>714293</v>
      </c>
      <c r="K35" s="32">
        <v>69630</v>
      </c>
      <c r="L35" s="32">
        <v>215835</v>
      </c>
      <c r="M35" s="32">
        <v>69472</v>
      </c>
      <c r="N35" s="32">
        <v>43292</v>
      </c>
      <c r="O35" s="32">
        <v>21159</v>
      </c>
      <c r="P35" s="32">
        <v>81295</v>
      </c>
      <c r="Q35" s="32">
        <v>36505</v>
      </c>
      <c r="R35" s="32">
        <v>14523</v>
      </c>
      <c r="S35" s="32">
        <v>12961</v>
      </c>
      <c r="T35" s="32">
        <v>56736</v>
      </c>
      <c r="U35" s="32">
        <v>42710</v>
      </c>
      <c r="V35" s="32">
        <v>21543</v>
      </c>
      <c r="W35" s="32">
        <v>6170</v>
      </c>
      <c r="X35" s="32">
        <v>18644</v>
      </c>
      <c r="Y35" s="32">
        <v>3818</v>
      </c>
      <c r="Z35" s="28">
        <f>+B35+D35</f>
        <v>1163770</v>
      </c>
      <c r="AA35" s="34">
        <v>-41559</v>
      </c>
      <c r="AB35" s="28">
        <f>+Z35+AA35</f>
        <v>1122211</v>
      </c>
    </row>
    <row r="36" spans="1:28" s="5" customFormat="1" ht="12.75">
      <c r="A36" s="31" t="s">
        <v>114</v>
      </c>
      <c r="B36" s="28">
        <f>+C36</f>
        <v>84489</v>
      </c>
      <c r="C36" s="32">
        <v>84489</v>
      </c>
      <c r="D36" s="28">
        <f>+E36+J36</f>
        <v>1085285</v>
      </c>
      <c r="E36" s="33">
        <f>+SUM(F36:I36)</f>
        <v>367752</v>
      </c>
      <c r="F36" s="32">
        <v>24973</v>
      </c>
      <c r="G36" s="32">
        <v>314013</v>
      </c>
      <c r="H36" s="32">
        <v>24168</v>
      </c>
      <c r="I36" s="32">
        <v>4598</v>
      </c>
      <c r="J36" s="33">
        <f>+SUM(K36:Y36)</f>
        <v>717533</v>
      </c>
      <c r="K36" s="32">
        <v>87610</v>
      </c>
      <c r="L36" s="32">
        <v>206497</v>
      </c>
      <c r="M36" s="32">
        <v>68907</v>
      </c>
      <c r="N36" s="32">
        <v>40627</v>
      </c>
      <c r="O36" s="32">
        <v>24270</v>
      </c>
      <c r="P36" s="32">
        <v>68805</v>
      </c>
      <c r="Q36" s="32">
        <v>38734</v>
      </c>
      <c r="R36" s="32">
        <v>15894</v>
      </c>
      <c r="S36" s="32">
        <v>13837</v>
      </c>
      <c r="T36" s="32">
        <v>57371</v>
      </c>
      <c r="U36" s="32">
        <v>44164</v>
      </c>
      <c r="V36" s="32">
        <v>20976</v>
      </c>
      <c r="W36" s="32">
        <v>5871</v>
      </c>
      <c r="X36" s="32">
        <v>20316</v>
      </c>
      <c r="Y36" s="32">
        <v>3654</v>
      </c>
      <c r="Z36" s="28">
        <f>+B36+D36</f>
        <v>1169774</v>
      </c>
      <c r="AA36" s="34">
        <v>-37377</v>
      </c>
      <c r="AB36" s="28">
        <f>+Z36+AA36</f>
        <v>1132397</v>
      </c>
    </row>
    <row r="37" spans="1:28" s="5" customFormat="1" ht="12.75">
      <c r="A37" s="31" t="s">
        <v>115</v>
      </c>
      <c r="B37" s="28">
        <f>+C37</f>
        <v>148883</v>
      </c>
      <c r="C37" s="32">
        <v>148883</v>
      </c>
      <c r="D37" s="28">
        <f>+E37+J37</f>
        <v>1059189</v>
      </c>
      <c r="E37" s="33">
        <f>+SUM(F37:I37)</f>
        <v>360864</v>
      </c>
      <c r="F37" s="32">
        <v>24225</v>
      </c>
      <c r="G37" s="32">
        <v>308156</v>
      </c>
      <c r="H37" s="32">
        <v>23989</v>
      </c>
      <c r="I37" s="32">
        <v>4494</v>
      </c>
      <c r="J37" s="33">
        <f>+SUM(K37:Y37)</f>
        <v>698325</v>
      </c>
      <c r="K37" s="32">
        <v>45880</v>
      </c>
      <c r="L37" s="32">
        <v>210447</v>
      </c>
      <c r="M37" s="32">
        <v>72542</v>
      </c>
      <c r="N37" s="32">
        <v>43368</v>
      </c>
      <c r="O37" s="32">
        <v>23264</v>
      </c>
      <c r="P37" s="32">
        <v>75733</v>
      </c>
      <c r="Q37" s="32">
        <v>39012</v>
      </c>
      <c r="R37" s="32">
        <v>18652</v>
      </c>
      <c r="S37" s="32">
        <v>13809</v>
      </c>
      <c r="T37" s="32">
        <v>57747</v>
      </c>
      <c r="U37" s="32">
        <v>44847</v>
      </c>
      <c r="V37" s="32">
        <v>21742</v>
      </c>
      <c r="W37" s="32">
        <v>5828</v>
      </c>
      <c r="X37" s="32">
        <v>21786</v>
      </c>
      <c r="Y37" s="32">
        <v>3668</v>
      </c>
      <c r="Z37" s="28">
        <f>+B37+D37</f>
        <v>1208072</v>
      </c>
      <c r="AA37" s="34">
        <v>-36681</v>
      </c>
      <c r="AB37" s="28">
        <f>+Z37+AA37</f>
        <v>1171391</v>
      </c>
    </row>
    <row r="38" spans="1:28" s="5" customFormat="1" ht="12.75">
      <c r="A38" s="27">
        <v>1998</v>
      </c>
      <c r="B38" s="28">
        <f t="shared" ref="B38:Y38" si="6">SUM(B39:B42)</f>
        <v>482343</v>
      </c>
      <c r="C38" s="28">
        <f t="shared" si="6"/>
        <v>482343</v>
      </c>
      <c r="D38" s="28">
        <f t="shared" si="6"/>
        <v>4219210</v>
      </c>
      <c r="E38" s="29">
        <f t="shared" si="6"/>
        <v>1511478</v>
      </c>
      <c r="F38" s="28">
        <f t="shared" si="6"/>
        <v>89464</v>
      </c>
      <c r="G38" s="28">
        <f t="shared" si="6"/>
        <v>1276371</v>
      </c>
      <c r="H38" s="28">
        <f t="shared" si="6"/>
        <v>125686</v>
      </c>
      <c r="I38" s="28">
        <f t="shared" si="6"/>
        <v>19957</v>
      </c>
      <c r="J38" s="29">
        <f t="shared" si="6"/>
        <v>2707732</v>
      </c>
      <c r="K38" s="28">
        <f t="shared" si="6"/>
        <v>186334</v>
      </c>
      <c r="L38" s="28">
        <f t="shared" si="6"/>
        <v>815841</v>
      </c>
      <c r="M38" s="28">
        <f t="shared" si="6"/>
        <v>296316</v>
      </c>
      <c r="N38" s="28">
        <f t="shared" si="6"/>
        <v>171053</v>
      </c>
      <c r="O38" s="28">
        <f t="shared" si="6"/>
        <v>86881</v>
      </c>
      <c r="P38" s="28">
        <f t="shared" si="6"/>
        <v>212363</v>
      </c>
      <c r="Q38" s="28">
        <f t="shared" si="6"/>
        <v>176004</v>
      </c>
      <c r="R38" s="28">
        <f t="shared" si="6"/>
        <v>61326</v>
      </c>
      <c r="S38" s="28">
        <f t="shared" si="6"/>
        <v>46215</v>
      </c>
      <c r="T38" s="28">
        <f t="shared" si="6"/>
        <v>261279</v>
      </c>
      <c r="U38" s="28">
        <f t="shared" si="6"/>
        <v>192429</v>
      </c>
      <c r="V38" s="28">
        <f t="shared" si="6"/>
        <v>89843</v>
      </c>
      <c r="W38" s="28">
        <f t="shared" si="6"/>
        <v>21927</v>
      </c>
      <c r="X38" s="28">
        <f t="shared" si="6"/>
        <v>74558</v>
      </c>
      <c r="Y38" s="28">
        <f t="shared" si="6"/>
        <v>15363</v>
      </c>
      <c r="Z38" s="28">
        <f>SUM(Z39:Z42)</f>
        <v>4701553</v>
      </c>
      <c r="AA38" s="30">
        <f>SUM(AA39:AA42)</f>
        <v>-182476</v>
      </c>
      <c r="AB38" s="28">
        <f>SUM(AB39:AB42)</f>
        <v>4519077</v>
      </c>
    </row>
    <row r="39" spans="1:28" s="5" customFormat="1" ht="12.75">
      <c r="A39" s="31" t="s">
        <v>112</v>
      </c>
      <c r="B39" s="28">
        <f>+C39</f>
        <v>127820</v>
      </c>
      <c r="C39" s="32">
        <v>127820</v>
      </c>
      <c r="D39" s="28">
        <f>+E39+J39</f>
        <v>1118184</v>
      </c>
      <c r="E39" s="33">
        <f>+SUM(F39:I39)</f>
        <v>409587</v>
      </c>
      <c r="F39" s="32">
        <v>23368</v>
      </c>
      <c r="G39" s="32">
        <v>346503</v>
      </c>
      <c r="H39" s="32">
        <v>34895</v>
      </c>
      <c r="I39" s="32">
        <v>4821</v>
      </c>
      <c r="J39" s="33">
        <f>+SUM(K39:Y39)</f>
        <v>708597</v>
      </c>
      <c r="K39" s="32">
        <v>50309</v>
      </c>
      <c r="L39" s="32">
        <v>217739</v>
      </c>
      <c r="M39" s="32">
        <v>76645</v>
      </c>
      <c r="N39" s="32">
        <v>43969</v>
      </c>
      <c r="O39" s="32">
        <v>19287</v>
      </c>
      <c r="P39" s="32">
        <v>61490</v>
      </c>
      <c r="Q39" s="32">
        <v>39826</v>
      </c>
      <c r="R39" s="32">
        <v>20209</v>
      </c>
      <c r="S39" s="32">
        <v>12165</v>
      </c>
      <c r="T39" s="32">
        <v>67247</v>
      </c>
      <c r="U39" s="32">
        <v>46622</v>
      </c>
      <c r="V39" s="32">
        <v>21326</v>
      </c>
      <c r="W39" s="32">
        <v>6082</v>
      </c>
      <c r="X39" s="32">
        <v>21895</v>
      </c>
      <c r="Y39" s="32">
        <v>3786</v>
      </c>
      <c r="Z39" s="28">
        <f>+B39+D39</f>
        <v>1246004</v>
      </c>
      <c r="AA39" s="34">
        <v>-42715</v>
      </c>
      <c r="AB39" s="28">
        <f>+Z39+AA39</f>
        <v>1203289</v>
      </c>
    </row>
    <row r="40" spans="1:28" s="5" customFormat="1" ht="12.75">
      <c r="A40" s="31" t="s">
        <v>113</v>
      </c>
      <c r="B40" s="28">
        <f>+C40</f>
        <v>98734</v>
      </c>
      <c r="C40" s="32">
        <v>98734</v>
      </c>
      <c r="D40" s="28">
        <f>+E40+J40</f>
        <v>1031275</v>
      </c>
      <c r="E40" s="33">
        <f>+SUM(F40:I40)</f>
        <v>368355</v>
      </c>
      <c r="F40" s="32">
        <v>21035</v>
      </c>
      <c r="G40" s="32">
        <v>310875</v>
      </c>
      <c r="H40" s="32">
        <v>31471</v>
      </c>
      <c r="I40" s="32">
        <v>4974</v>
      </c>
      <c r="J40" s="33">
        <f>+SUM(K40:Y40)</f>
        <v>662920</v>
      </c>
      <c r="K40" s="32">
        <v>44756</v>
      </c>
      <c r="L40" s="32">
        <v>208882</v>
      </c>
      <c r="M40" s="32">
        <v>69143</v>
      </c>
      <c r="N40" s="32">
        <v>40898</v>
      </c>
      <c r="O40" s="32">
        <v>20384</v>
      </c>
      <c r="P40" s="32">
        <v>55072</v>
      </c>
      <c r="Q40" s="32">
        <v>42672</v>
      </c>
      <c r="R40" s="32">
        <v>14419</v>
      </c>
      <c r="S40" s="32">
        <v>10383</v>
      </c>
      <c r="T40" s="32">
        <v>61888</v>
      </c>
      <c r="U40" s="32">
        <v>45236</v>
      </c>
      <c r="V40" s="32">
        <v>21971</v>
      </c>
      <c r="W40" s="32">
        <v>5436</v>
      </c>
      <c r="X40" s="32">
        <v>17860</v>
      </c>
      <c r="Y40" s="32">
        <v>3920</v>
      </c>
      <c r="Z40" s="28">
        <f>+B40+D40</f>
        <v>1130009</v>
      </c>
      <c r="AA40" s="34">
        <v>-53905</v>
      </c>
      <c r="AB40" s="28">
        <f>+Z40+AA40</f>
        <v>1076104</v>
      </c>
    </row>
    <row r="41" spans="1:28" s="5" customFormat="1" ht="12.75">
      <c r="A41" s="31" t="s">
        <v>114</v>
      </c>
      <c r="B41" s="28">
        <f>+C41</f>
        <v>89989</v>
      </c>
      <c r="C41" s="32">
        <v>89989</v>
      </c>
      <c r="D41" s="28">
        <f>+E41+J41</f>
        <v>1036510</v>
      </c>
      <c r="E41" s="33">
        <f>+SUM(F41:I41)</f>
        <v>364953</v>
      </c>
      <c r="F41" s="32">
        <v>24790</v>
      </c>
      <c r="G41" s="32">
        <v>305649</v>
      </c>
      <c r="H41" s="32">
        <v>29288</v>
      </c>
      <c r="I41" s="32">
        <v>5226</v>
      </c>
      <c r="J41" s="33">
        <f>+SUM(K41:Y41)</f>
        <v>671557</v>
      </c>
      <c r="K41" s="32">
        <v>57514</v>
      </c>
      <c r="L41" s="32">
        <v>194313</v>
      </c>
      <c r="M41" s="32">
        <v>72659</v>
      </c>
      <c r="N41" s="32">
        <v>41541</v>
      </c>
      <c r="O41" s="32">
        <v>24476</v>
      </c>
      <c r="P41" s="32">
        <v>52098</v>
      </c>
      <c r="Q41" s="32">
        <v>45290</v>
      </c>
      <c r="R41" s="32">
        <v>12839</v>
      </c>
      <c r="S41" s="32">
        <v>10622</v>
      </c>
      <c r="T41" s="32">
        <v>64370</v>
      </c>
      <c r="U41" s="32">
        <v>47596</v>
      </c>
      <c r="V41" s="32">
        <v>22438</v>
      </c>
      <c r="W41" s="32">
        <v>5139</v>
      </c>
      <c r="X41" s="32">
        <v>16832</v>
      </c>
      <c r="Y41" s="32">
        <v>3830</v>
      </c>
      <c r="Z41" s="28">
        <f>+B41+D41</f>
        <v>1126499</v>
      </c>
      <c r="AA41" s="34">
        <v>-47375</v>
      </c>
      <c r="AB41" s="28">
        <f>+Z41+AA41</f>
        <v>1079124</v>
      </c>
    </row>
    <row r="42" spans="1:28" s="5" customFormat="1" ht="12.75">
      <c r="A42" s="31" t="s">
        <v>115</v>
      </c>
      <c r="B42" s="28">
        <f>+C42</f>
        <v>165800</v>
      </c>
      <c r="C42" s="32">
        <v>165800</v>
      </c>
      <c r="D42" s="28">
        <f>+E42+J42</f>
        <v>1033241</v>
      </c>
      <c r="E42" s="33">
        <f>+SUM(F42:I42)</f>
        <v>368583</v>
      </c>
      <c r="F42" s="32">
        <v>20271</v>
      </c>
      <c r="G42" s="32">
        <v>313344</v>
      </c>
      <c r="H42" s="32">
        <v>30032</v>
      </c>
      <c r="I42" s="32">
        <v>4936</v>
      </c>
      <c r="J42" s="33">
        <f>+SUM(K42:Y42)</f>
        <v>664658</v>
      </c>
      <c r="K42" s="32">
        <v>33755</v>
      </c>
      <c r="L42" s="32">
        <v>194907</v>
      </c>
      <c r="M42" s="32">
        <v>77869</v>
      </c>
      <c r="N42" s="32">
        <v>44645</v>
      </c>
      <c r="O42" s="32">
        <v>22734</v>
      </c>
      <c r="P42" s="32">
        <v>43703</v>
      </c>
      <c r="Q42" s="32">
        <v>48216</v>
      </c>
      <c r="R42" s="32">
        <v>13859</v>
      </c>
      <c r="S42" s="32">
        <v>13045</v>
      </c>
      <c r="T42" s="32">
        <v>67774</v>
      </c>
      <c r="U42" s="32">
        <v>52975</v>
      </c>
      <c r="V42" s="32">
        <v>24108</v>
      </c>
      <c r="W42" s="32">
        <v>5270</v>
      </c>
      <c r="X42" s="32">
        <v>17971</v>
      </c>
      <c r="Y42" s="32">
        <v>3827</v>
      </c>
      <c r="Z42" s="28">
        <f>+B42+D42</f>
        <v>1199041</v>
      </c>
      <c r="AA42" s="34">
        <v>-38481</v>
      </c>
      <c r="AB42" s="28">
        <f>+Z42+AA42</f>
        <v>1160560</v>
      </c>
    </row>
    <row r="43" spans="1:28" s="5" customFormat="1" ht="12.75" customHeight="1">
      <c r="A43" s="27">
        <v>1999</v>
      </c>
      <c r="B43" s="28">
        <f t="shared" ref="B43:Y43" si="7">SUM(B44:B47)</f>
        <v>425959</v>
      </c>
      <c r="C43" s="28">
        <f t="shared" si="7"/>
        <v>425959</v>
      </c>
      <c r="D43" s="28">
        <f t="shared" si="7"/>
        <v>4363867</v>
      </c>
      <c r="E43" s="29">
        <f t="shared" si="7"/>
        <v>1573836</v>
      </c>
      <c r="F43" s="28">
        <f t="shared" si="7"/>
        <v>90724</v>
      </c>
      <c r="G43" s="28">
        <f t="shared" si="7"/>
        <v>1349531</v>
      </c>
      <c r="H43" s="28">
        <f t="shared" si="7"/>
        <v>111402</v>
      </c>
      <c r="I43" s="28">
        <f t="shared" si="7"/>
        <v>22179</v>
      </c>
      <c r="J43" s="29">
        <f t="shared" si="7"/>
        <v>2790031</v>
      </c>
      <c r="K43" s="28">
        <f t="shared" si="7"/>
        <v>168650</v>
      </c>
      <c r="L43" s="28">
        <f t="shared" si="7"/>
        <v>825178</v>
      </c>
      <c r="M43" s="28">
        <f t="shared" si="7"/>
        <v>316645</v>
      </c>
      <c r="N43" s="28">
        <f t="shared" si="7"/>
        <v>184937</v>
      </c>
      <c r="O43" s="28">
        <f t="shared" si="7"/>
        <v>99689</v>
      </c>
      <c r="P43" s="28">
        <f t="shared" si="7"/>
        <v>172120</v>
      </c>
      <c r="Q43" s="28">
        <f t="shared" si="7"/>
        <v>210372</v>
      </c>
      <c r="R43" s="28">
        <f t="shared" si="7"/>
        <v>66912</v>
      </c>
      <c r="S43" s="28">
        <f t="shared" si="7"/>
        <v>52920</v>
      </c>
      <c r="T43" s="28">
        <f t="shared" si="7"/>
        <v>283147</v>
      </c>
      <c r="U43" s="28">
        <f t="shared" si="7"/>
        <v>196426</v>
      </c>
      <c r="V43" s="28">
        <f t="shared" si="7"/>
        <v>96767</v>
      </c>
      <c r="W43" s="28">
        <f t="shared" si="7"/>
        <v>24029</v>
      </c>
      <c r="X43" s="28">
        <f t="shared" si="7"/>
        <v>76970</v>
      </c>
      <c r="Y43" s="28">
        <f t="shared" si="7"/>
        <v>15269</v>
      </c>
      <c r="Z43" s="28">
        <f>SUM(Z44:Z47)</f>
        <v>4789826</v>
      </c>
      <c r="AA43" s="30">
        <f>SUM(AA44:AA47)</f>
        <v>-146852</v>
      </c>
      <c r="AB43" s="28">
        <f>SUM(AB44:AB47)</f>
        <v>4642974</v>
      </c>
    </row>
    <row r="44" spans="1:28" s="5" customFormat="1" ht="12.75">
      <c r="A44" s="31" t="s">
        <v>112</v>
      </c>
      <c r="B44" s="28">
        <f>+C44</f>
        <v>113794</v>
      </c>
      <c r="C44" s="32">
        <v>113794</v>
      </c>
      <c r="D44" s="28">
        <f>+E44+J44</f>
        <v>1096004</v>
      </c>
      <c r="E44" s="33">
        <f>+SUM(F44:I44)</f>
        <v>388657</v>
      </c>
      <c r="F44" s="32">
        <v>19871</v>
      </c>
      <c r="G44" s="32">
        <v>336231</v>
      </c>
      <c r="H44" s="32">
        <v>27244</v>
      </c>
      <c r="I44" s="32">
        <v>5311</v>
      </c>
      <c r="J44" s="33">
        <f>+SUM(K44:Y44)</f>
        <v>707347</v>
      </c>
      <c r="K44" s="32">
        <v>38196</v>
      </c>
      <c r="L44" s="32">
        <v>227478</v>
      </c>
      <c r="M44" s="32">
        <v>77549</v>
      </c>
      <c r="N44" s="32">
        <v>48133</v>
      </c>
      <c r="O44" s="32">
        <v>22041</v>
      </c>
      <c r="P44" s="32">
        <v>42528</v>
      </c>
      <c r="Q44" s="32">
        <v>47732</v>
      </c>
      <c r="R44" s="32">
        <v>16668</v>
      </c>
      <c r="S44" s="32">
        <v>14424</v>
      </c>
      <c r="T44" s="32">
        <v>72383</v>
      </c>
      <c r="U44" s="32">
        <v>47699</v>
      </c>
      <c r="V44" s="32">
        <v>23769</v>
      </c>
      <c r="W44" s="32">
        <v>5979</v>
      </c>
      <c r="X44" s="32">
        <v>18990</v>
      </c>
      <c r="Y44" s="32">
        <v>3778</v>
      </c>
      <c r="Z44" s="28">
        <f>+B44+D44</f>
        <v>1209798</v>
      </c>
      <c r="AA44" s="34">
        <v>-51935</v>
      </c>
      <c r="AB44" s="28">
        <f>+Z44+AA44</f>
        <v>1157863</v>
      </c>
    </row>
    <row r="45" spans="1:28" s="5" customFormat="1" ht="12.75">
      <c r="A45" s="31" t="s">
        <v>113</v>
      </c>
      <c r="B45" s="28">
        <f>+C45</f>
        <v>92631</v>
      </c>
      <c r="C45" s="32">
        <v>92631</v>
      </c>
      <c r="D45" s="28">
        <f>+E45+J45</f>
        <v>1055890</v>
      </c>
      <c r="E45" s="33">
        <f>+SUM(F45:I45)</f>
        <v>376328</v>
      </c>
      <c r="F45" s="32">
        <v>20894</v>
      </c>
      <c r="G45" s="32">
        <v>321902</v>
      </c>
      <c r="H45" s="32">
        <v>28096</v>
      </c>
      <c r="I45" s="32">
        <v>5436</v>
      </c>
      <c r="J45" s="33">
        <f>+SUM(K45:Y45)</f>
        <v>679562</v>
      </c>
      <c r="K45" s="32">
        <v>46074</v>
      </c>
      <c r="L45" s="32">
        <v>203524</v>
      </c>
      <c r="M45" s="32">
        <v>76120</v>
      </c>
      <c r="N45" s="32">
        <v>42949</v>
      </c>
      <c r="O45" s="32">
        <v>22791</v>
      </c>
      <c r="P45" s="32">
        <v>41180</v>
      </c>
      <c r="Q45" s="32">
        <v>49684</v>
      </c>
      <c r="R45" s="32">
        <v>16377</v>
      </c>
      <c r="S45" s="32">
        <v>12891</v>
      </c>
      <c r="T45" s="32">
        <v>68832</v>
      </c>
      <c r="U45" s="32">
        <v>48461</v>
      </c>
      <c r="V45" s="32">
        <v>23105</v>
      </c>
      <c r="W45" s="32">
        <v>5819</v>
      </c>
      <c r="X45" s="32">
        <v>17922</v>
      </c>
      <c r="Y45" s="32">
        <v>3833</v>
      </c>
      <c r="Z45" s="28">
        <f>+B45+D45</f>
        <v>1148521</v>
      </c>
      <c r="AA45" s="34">
        <v>-36543</v>
      </c>
      <c r="AB45" s="28">
        <f>+Z45+AA45</f>
        <v>1111978</v>
      </c>
    </row>
    <row r="46" spans="1:28" s="5" customFormat="1" ht="12.75">
      <c r="A46" s="31" t="s">
        <v>114</v>
      </c>
      <c r="B46" s="28">
        <f>+C46</f>
        <v>84264</v>
      </c>
      <c r="C46" s="32">
        <v>84264</v>
      </c>
      <c r="D46" s="28">
        <f>+E46+J46</f>
        <v>1097935</v>
      </c>
      <c r="E46" s="33">
        <f>+SUM(F46:I46)</f>
        <v>394427</v>
      </c>
      <c r="F46" s="32">
        <v>23929</v>
      </c>
      <c r="G46" s="32">
        <v>338580</v>
      </c>
      <c r="H46" s="32">
        <v>26136</v>
      </c>
      <c r="I46" s="32">
        <v>5782</v>
      </c>
      <c r="J46" s="33">
        <f>+SUM(K46:Y46)</f>
        <v>703508</v>
      </c>
      <c r="K46" s="32">
        <v>54696</v>
      </c>
      <c r="L46" s="32">
        <v>195389</v>
      </c>
      <c r="M46" s="32">
        <v>80407</v>
      </c>
      <c r="N46" s="32">
        <v>44442</v>
      </c>
      <c r="O46" s="32">
        <v>23890</v>
      </c>
      <c r="P46" s="32">
        <v>44288</v>
      </c>
      <c r="Q46" s="32">
        <v>56294</v>
      </c>
      <c r="R46" s="32">
        <v>17422</v>
      </c>
      <c r="S46" s="32">
        <v>12836</v>
      </c>
      <c r="T46" s="32">
        <v>70700</v>
      </c>
      <c r="U46" s="32">
        <v>49731</v>
      </c>
      <c r="V46" s="32">
        <v>24388</v>
      </c>
      <c r="W46" s="32">
        <v>6013</v>
      </c>
      <c r="X46" s="32">
        <v>19259</v>
      </c>
      <c r="Y46" s="32">
        <v>3753</v>
      </c>
      <c r="Z46" s="28">
        <f>+B46+D46</f>
        <v>1182199</v>
      </c>
      <c r="AA46" s="34">
        <v>-34362</v>
      </c>
      <c r="AB46" s="28">
        <f>+Z46+AA46</f>
        <v>1147837</v>
      </c>
    </row>
    <row r="47" spans="1:28" s="5" customFormat="1" ht="12.75">
      <c r="A47" s="31" t="s">
        <v>115</v>
      </c>
      <c r="B47" s="28">
        <f>+C47</f>
        <v>135270</v>
      </c>
      <c r="C47" s="32">
        <v>135270</v>
      </c>
      <c r="D47" s="28">
        <f>+E47+J47</f>
        <v>1114038</v>
      </c>
      <c r="E47" s="33">
        <f>+SUM(F47:I47)</f>
        <v>414424</v>
      </c>
      <c r="F47" s="32">
        <v>26030</v>
      </c>
      <c r="G47" s="32">
        <v>352818</v>
      </c>
      <c r="H47" s="32">
        <v>29926</v>
      </c>
      <c r="I47" s="32">
        <v>5650</v>
      </c>
      <c r="J47" s="33">
        <f>+SUM(K47:Y47)</f>
        <v>699614</v>
      </c>
      <c r="K47" s="32">
        <v>29684</v>
      </c>
      <c r="L47" s="32">
        <v>198787</v>
      </c>
      <c r="M47" s="32">
        <v>82569</v>
      </c>
      <c r="N47" s="32">
        <v>49413</v>
      </c>
      <c r="O47" s="32">
        <v>30967</v>
      </c>
      <c r="P47" s="32">
        <v>44124</v>
      </c>
      <c r="Q47" s="32">
        <v>56662</v>
      </c>
      <c r="R47" s="32">
        <v>16445</v>
      </c>
      <c r="S47" s="32">
        <v>12769</v>
      </c>
      <c r="T47" s="32">
        <v>71232</v>
      </c>
      <c r="U47" s="32">
        <v>50535</v>
      </c>
      <c r="V47" s="32">
        <v>25505</v>
      </c>
      <c r="W47" s="32">
        <v>6218</v>
      </c>
      <c r="X47" s="32">
        <v>20799</v>
      </c>
      <c r="Y47" s="32">
        <v>3905</v>
      </c>
      <c r="Z47" s="28">
        <f>+B47+D47</f>
        <v>1249308</v>
      </c>
      <c r="AA47" s="34">
        <v>-24012</v>
      </c>
      <c r="AB47" s="28">
        <f>+Z47+AA47</f>
        <v>1225296</v>
      </c>
    </row>
    <row r="48" spans="1:28" s="5" customFormat="1" ht="12.75">
      <c r="A48" s="27">
        <v>2000</v>
      </c>
      <c r="B48" s="28">
        <f t="shared" ref="B48:Y48" si="8">SUM(B49:B52)</f>
        <v>430927</v>
      </c>
      <c r="C48" s="28">
        <f t="shared" si="8"/>
        <v>430927</v>
      </c>
      <c r="D48" s="28">
        <f t="shared" si="8"/>
        <v>4638893</v>
      </c>
      <c r="E48" s="29">
        <f t="shared" si="8"/>
        <v>1706750</v>
      </c>
      <c r="F48" s="28">
        <f t="shared" si="8"/>
        <v>118757</v>
      </c>
      <c r="G48" s="28">
        <f t="shared" si="8"/>
        <v>1438584</v>
      </c>
      <c r="H48" s="28">
        <f t="shared" si="8"/>
        <v>124542</v>
      </c>
      <c r="I48" s="28">
        <f t="shared" si="8"/>
        <v>24867</v>
      </c>
      <c r="J48" s="29">
        <f t="shared" si="8"/>
        <v>2932143</v>
      </c>
      <c r="K48" s="28">
        <f t="shared" si="8"/>
        <v>152323</v>
      </c>
      <c r="L48" s="28">
        <f t="shared" si="8"/>
        <v>845027</v>
      </c>
      <c r="M48" s="28">
        <f t="shared" si="8"/>
        <v>331213</v>
      </c>
      <c r="N48" s="28">
        <f t="shared" si="8"/>
        <v>199020</v>
      </c>
      <c r="O48" s="28">
        <f t="shared" si="8"/>
        <v>109636</v>
      </c>
      <c r="P48" s="28">
        <f t="shared" si="8"/>
        <v>193216</v>
      </c>
      <c r="Q48" s="28">
        <f t="shared" si="8"/>
        <v>216440</v>
      </c>
      <c r="R48" s="28">
        <f t="shared" si="8"/>
        <v>94725</v>
      </c>
      <c r="S48" s="28">
        <f t="shared" si="8"/>
        <v>67184</v>
      </c>
      <c r="T48" s="28">
        <f t="shared" si="8"/>
        <v>300002</v>
      </c>
      <c r="U48" s="28">
        <f t="shared" si="8"/>
        <v>203392</v>
      </c>
      <c r="V48" s="28">
        <f t="shared" si="8"/>
        <v>101383</v>
      </c>
      <c r="W48" s="28">
        <f t="shared" si="8"/>
        <v>24761</v>
      </c>
      <c r="X48" s="28">
        <f t="shared" si="8"/>
        <v>76988</v>
      </c>
      <c r="Y48" s="28">
        <f t="shared" si="8"/>
        <v>16833</v>
      </c>
      <c r="Z48" s="28">
        <f>SUM(Z49:Z52)</f>
        <v>5069820</v>
      </c>
      <c r="AA48" s="30">
        <f>SUM(AA49:AA52)</f>
        <v>-99963</v>
      </c>
      <c r="AB48" s="28">
        <f>SUM(AB49:AB52)</f>
        <v>4969857</v>
      </c>
    </row>
    <row r="49" spans="1:28" s="5" customFormat="1" ht="12.75">
      <c r="A49" s="31" t="s">
        <v>112</v>
      </c>
      <c r="B49" s="28">
        <f>+C49</f>
        <v>104381</v>
      </c>
      <c r="C49" s="32">
        <v>104381</v>
      </c>
      <c r="D49" s="28">
        <f>+E49+J49</f>
        <v>1169512</v>
      </c>
      <c r="E49" s="33">
        <f>+SUM(F49:I49)</f>
        <v>420393</v>
      </c>
      <c r="F49" s="32">
        <v>27305</v>
      </c>
      <c r="G49" s="32">
        <v>357740</v>
      </c>
      <c r="H49" s="32">
        <v>29401</v>
      </c>
      <c r="I49" s="32">
        <v>5947</v>
      </c>
      <c r="J49" s="33">
        <f>+SUM(K49:Y49)</f>
        <v>749119</v>
      </c>
      <c r="K49" s="32">
        <v>43771</v>
      </c>
      <c r="L49" s="32">
        <v>221271</v>
      </c>
      <c r="M49" s="32">
        <v>79023</v>
      </c>
      <c r="N49" s="32">
        <v>51223</v>
      </c>
      <c r="O49" s="32">
        <v>24948</v>
      </c>
      <c r="P49" s="32">
        <v>55836</v>
      </c>
      <c r="Q49" s="32">
        <v>55914</v>
      </c>
      <c r="R49" s="32">
        <v>20405</v>
      </c>
      <c r="S49" s="32">
        <v>14674</v>
      </c>
      <c r="T49" s="32">
        <v>76764</v>
      </c>
      <c r="U49" s="32">
        <v>50613</v>
      </c>
      <c r="V49" s="32">
        <v>25047</v>
      </c>
      <c r="W49" s="32">
        <v>6278</v>
      </c>
      <c r="X49" s="32">
        <v>19296</v>
      </c>
      <c r="Y49" s="32">
        <v>4056</v>
      </c>
      <c r="Z49" s="28">
        <f>+B49+D49</f>
        <v>1273893</v>
      </c>
      <c r="AA49" s="34">
        <v>-21925</v>
      </c>
      <c r="AB49" s="28">
        <f>+Z49+AA49</f>
        <v>1251968</v>
      </c>
    </row>
    <row r="50" spans="1:28" s="5" customFormat="1" ht="12.75" customHeight="1">
      <c r="A50" s="31" t="s">
        <v>113</v>
      </c>
      <c r="B50" s="28">
        <f>+C50</f>
        <v>95620</v>
      </c>
      <c r="C50" s="32">
        <v>95620</v>
      </c>
      <c r="D50" s="28">
        <f>+E50+J50</f>
        <v>1127726</v>
      </c>
      <c r="E50" s="33">
        <f>+SUM(F50:I50)</f>
        <v>418954</v>
      </c>
      <c r="F50" s="32">
        <v>27778</v>
      </c>
      <c r="G50" s="32">
        <v>351752</v>
      </c>
      <c r="H50" s="32">
        <v>33166</v>
      </c>
      <c r="I50" s="32">
        <v>6258</v>
      </c>
      <c r="J50" s="33">
        <f>+SUM(K50:Y50)</f>
        <v>708772</v>
      </c>
      <c r="K50" s="32">
        <v>37636</v>
      </c>
      <c r="L50" s="32">
        <v>213150</v>
      </c>
      <c r="M50" s="32">
        <v>80298</v>
      </c>
      <c r="N50" s="32">
        <v>46309</v>
      </c>
      <c r="O50" s="32">
        <v>25523</v>
      </c>
      <c r="P50" s="32">
        <v>43714</v>
      </c>
      <c r="Q50" s="32">
        <v>53331</v>
      </c>
      <c r="R50" s="32">
        <v>19832</v>
      </c>
      <c r="S50" s="32">
        <v>16210</v>
      </c>
      <c r="T50" s="32">
        <v>72375</v>
      </c>
      <c r="U50" s="32">
        <v>49179</v>
      </c>
      <c r="V50" s="32">
        <v>23215</v>
      </c>
      <c r="W50" s="32">
        <v>5913</v>
      </c>
      <c r="X50" s="32">
        <v>17853</v>
      </c>
      <c r="Y50" s="32">
        <v>4234</v>
      </c>
      <c r="Z50" s="28">
        <f>+B50+D50</f>
        <v>1223346</v>
      </c>
      <c r="AA50" s="34">
        <v>-27421</v>
      </c>
      <c r="AB50" s="28">
        <f>+Z50+AA50</f>
        <v>1195925</v>
      </c>
    </row>
    <row r="51" spans="1:28" s="5" customFormat="1" ht="12.75" customHeight="1">
      <c r="A51" s="31" t="s">
        <v>114</v>
      </c>
      <c r="B51" s="28">
        <f>+C51</f>
        <v>90302</v>
      </c>
      <c r="C51" s="32">
        <v>90302</v>
      </c>
      <c r="D51" s="28">
        <f>+E51+J51</f>
        <v>1152374</v>
      </c>
      <c r="E51" s="33">
        <f>+SUM(F51:I51)</f>
        <v>424141</v>
      </c>
      <c r="F51" s="32">
        <v>31242</v>
      </c>
      <c r="G51" s="32">
        <v>358988</v>
      </c>
      <c r="H51" s="32">
        <v>27622</v>
      </c>
      <c r="I51" s="32">
        <v>6289</v>
      </c>
      <c r="J51" s="33">
        <f>+SUM(K51:Y51)</f>
        <v>728233</v>
      </c>
      <c r="K51" s="32">
        <v>46399</v>
      </c>
      <c r="L51" s="32">
        <v>201477</v>
      </c>
      <c r="M51" s="32">
        <v>84121</v>
      </c>
      <c r="N51" s="32">
        <v>48042</v>
      </c>
      <c r="O51" s="32">
        <v>26371</v>
      </c>
      <c r="P51" s="32">
        <v>47401</v>
      </c>
      <c r="Q51" s="32">
        <v>53280</v>
      </c>
      <c r="R51" s="32">
        <v>23132</v>
      </c>
      <c r="S51" s="32">
        <v>17539</v>
      </c>
      <c r="T51" s="32">
        <v>74341</v>
      </c>
      <c r="U51" s="32">
        <v>50810</v>
      </c>
      <c r="V51" s="32">
        <v>25599</v>
      </c>
      <c r="W51" s="32">
        <v>6238</v>
      </c>
      <c r="X51" s="32">
        <v>19275</v>
      </c>
      <c r="Y51" s="32">
        <v>4208</v>
      </c>
      <c r="Z51" s="28">
        <f>+B51+D51</f>
        <v>1242676</v>
      </c>
      <c r="AA51" s="34">
        <v>-25468</v>
      </c>
      <c r="AB51" s="28">
        <f>+Z51+AA51</f>
        <v>1217208</v>
      </c>
    </row>
    <row r="52" spans="1:28" s="5" customFormat="1" ht="12.75" customHeight="1">
      <c r="A52" s="31" t="s">
        <v>115</v>
      </c>
      <c r="B52" s="28">
        <f>+C52</f>
        <v>140624</v>
      </c>
      <c r="C52" s="32">
        <v>140624</v>
      </c>
      <c r="D52" s="28">
        <f>+E52+J52</f>
        <v>1189281</v>
      </c>
      <c r="E52" s="33">
        <f>+SUM(F52:I52)</f>
        <v>443262</v>
      </c>
      <c r="F52" s="32">
        <v>32432</v>
      </c>
      <c r="G52" s="32">
        <v>370104</v>
      </c>
      <c r="H52" s="32">
        <v>34353</v>
      </c>
      <c r="I52" s="32">
        <v>6373</v>
      </c>
      <c r="J52" s="33">
        <f>+SUM(K52:Y52)</f>
        <v>746019</v>
      </c>
      <c r="K52" s="32">
        <v>24517</v>
      </c>
      <c r="L52" s="32">
        <v>209129</v>
      </c>
      <c r="M52" s="32">
        <v>87771</v>
      </c>
      <c r="N52" s="32">
        <v>53446</v>
      </c>
      <c r="O52" s="32">
        <v>32794</v>
      </c>
      <c r="P52" s="32">
        <v>46265</v>
      </c>
      <c r="Q52" s="32">
        <v>53915</v>
      </c>
      <c r="R52" s="32">
        <v>31356</v>
      </c>
      <c r="S52" s="32">
        <v>18761</v>
      </c>
      <c r="T52" s="32">
        <v>76522</v>
      </c>
      <c r="U52" s="32">
        <v>52790</v>
      </c>
      <c r="V52" s="32">
        <v>27522</v>
      </c>
      <c r="W52" s="32">
        <v>6332</v>
      </c>
      <c r="X52" s="32">
        <v>20564</v>
      </c>
      <c r="Y52" s="32">
        <v>4335</v>
      </c>
      <c r="Z52" s="28">
        <f>+B52+D52</f>
        <v>1329905</v>
      </c>
      <c r="AA52" s="34">
        <v>-25149</v>
      </c>
      <c r="AB52" s="28">
        <f>+Z52+AA52</f>
        <v>1304756</v>
      </c>
    </row>
    <row r="53" spans="1:28" s="5" customFormat="1" ht="12.75">
      <c r="A53" s="27">
        <v>2001</v>
      </c>
      <c r="B53" s="28">
        <f t="shared" ref="B53:Y53" si="9">SUM(B54:B57)</f>
        <v>458563</v>
      </c>
      <c r="C53" s="28">
        <f t="shared" si="9"/>
        <v>458563</v>
      </c>
      <c r="D53" s="28">
        <f t="shared" si="9"/>
        <v>4886438</v>
      </c>
      <c r="E53" s="29">
        <f t="shared" si="9"/>
        <v>1786330</v>
      </c>
      <c r="F53" s="28">
        <f t="shared" si="9"/>
        <v>127961</v>
      </c>
      <c r="G53" s="28">
        <f t="shared" si="9"/>
        <v>1487341</v>
      </c>
      <c r="H53" s="28">
        <f t="shared" si="9"/>
        <v>144382</v>
      </c>
      <c r="I53" s="28">
        <f t="shared" si="9"/>
        <v>26646</v>
      </c>
      <c r="J53" s="29">
        <f t="shared" si="9"/>
        <v>3100108</v>
      </c>
      <c r="K53" s="28">
        <f t="shared" si="9"/>
        <v>155028</v>
      </c>
      <c r="L53" s="28">
        <f t="shared" si="9"/>
        <v>882430</v>
      </c>
      <c r="M53" s="28">
        <f t="shared" si="9"/>
        <v>352035</v>
      </c>
      <c r="N53" s="28">
        <f t="shared" si="9"/>
        <v>208188</v>
      </c>
      <c r="O53" s="28">
        <f t="shared" si="9"/>
        <v>131638</v>
      </c>
      <c r="P53" s="28">
        <f t="shared" si="9"/>
        <v>230983</v>
      </c>
      <c r="Q53" s="28">
        <f t="shared" si="9"/>
        <v>207844</v>
      </c>
      <c r="R53" s="28">
        <f t="shared" si="9"/>
        <v>91508</v>
      </c>
      <c r="S53" s="28">
        <f t="shared" si="9"/>
        <v>79959</v>
      </c>
      <c r="T53" s="28">
        <f t="shared" si="9"/>
        <v>317382</v>
      </c>
      <c r="U53" s="28">
        <f t="shared" si="9"/>
        <v>209593</v>
      </c>
      <c r="V53" s="28">
        <f t="shared" si="9"/>
        <v>110048</v>
      </c>
      <c r="W53" s="28">
        <f t="shared" si="9"/>
        <v>23774</v>
      </c>
      <c r="X53" s="28">
        <f t="shared" si="9"/>
        <v>81522</v>
      </c>
      <c r="Y53" s="28">
        <f t="shared" si="9"/>
        <v>18176</v>
      </c>
      <c r="Z53" s="28">
        <f>SUM(Z54:Z57)</f>
        <v>5345001</v>
      </c>
      <c r="AA53" s="30">
        <f>SUM(AA54:AA57)</f>
        <v>-149477</v>
      </c>
      <c r="AB53" s="28">
        <f>SUM(AB54:AB57)</f>
        <v>5195524</v>
      </c>
    </row>
    <row r="54" spans="1:28" s="5" customFormat="1" ht="12.75">
      <c r="A54" s="31" t="s">
        <v>112</v>
      </c>
      <c r="B54" s="28">
        <f>+C54</f>
        <v>108553</v>
      </c>
      <c r="C54" s="32">
        <v>108553</v>
      </c>
      <c r="D54" s="28">
        <f>+E54+J54</f>
        <v>1237433</v>
      </c>
      <c r="E54" s="33">
        <f>+SUM(F54:I54)</f>
        <v>449722</v>
      </c>
      <c r="F54" s="32">
        <v>29638</v>
      </c>
      <c r="G54" s="32">
        <v>379196</v>
      </c>
      <c r="H54" s="32">
        <v>34396</v>
      </c>
      <c r="I54" s="32">
        <v>6492</v>
      </c>
      <c r="J54" s="33">
        <f>+SUM(K54:Y54)</f>
        <v>787711</v>
      </c>
      <c r="K54" s="32">
        <v>40602</v>
      </c>
      <c r="L54" s="32">
        <v>235929</v>
      </c>
      <c r="M54" s="32">
        <v>86274</v>
      </c>
      <c r="N54" s="32">
        <v>54405</v>
      </c>
      <c r="O54" s="32">
        <v>28719</v>
      </c>
      <c r="P54" s="32">
        <v>59899</v>
      </c>
      <c r="Q54" s="32">
        <v>51692</v>
      </c>
      <c r="R54" s="32">
        <v>22649</v>
      </c>
      <c r="S54" s="32">
        <v>18600</v>
      </c>
      <c r="T54" s="32">
        <v>80012</v>
      </c>
      <c r="U54" s="32">
        <v>50788</v>
      </c>
      <c r="V54" s="32">
        <v>26766</v>
      </c>
      <c r="W54" s="32">
        <v>6190</v>
      </c>
      <c r="X54" s="32">
        <v>20656</v>
      </c>
      <c r="Y54" s="32">
        <v>4530</v>
      </c>
      <c r="Z54" s="28">
        <f>+B54+D54</f>
        <v>1345986</v>
      </c>
      <c r="AA54" s="34">
        <v>-28811</v>
      </c>
      <c r="AB54" s="28">
        <f>+Z54+AA54</f>
        <v>1317175</v>
      </c>
    </row>
    <row r="55" spans="1:28" s="5" customFormat="1" ht="12.75">
      <c r="A55" s="31" t="s">
        <v>113</v>
      </c>
      <c r="B55" s="28">
        <f>+C55</f>
        <v>99651</v>
      </c>
      <c r="C55" s="32">
        <v>99651</v>
      </c>
      <c r="D55" s="28">
        <f>+E55+J55</f>
        <v>1216255</v>
      </c>
      <c r="E55" s="33">
        <f>+SUM(F55:I55)</f>
        <v>450510</v>
      </c>
      <c r="F55" s="32">
        <v>33386</v>
      </c>
      <c r="G55" s="32">
        <v>372846</v>
      </c>
      <c r="H55" s="32">
        <v>37643</v>
      </c>
      <c r="I55" s="32">
        <v>6635</v>
      </c>
      <c r="J55" s="33">
        <f>+SUM(K55:Y55)</f>
        <v>765745</v>
      </c>
      <c r="K55" s="32">
        <v>35847</v>
      </c>
      <c r="L55" s="32">
        <v>226336</v>
      </c>
      <c r="M55" s="32">
        <v>88582</v>
      </c>
      <c r="N55" s="32">
        <v>48819</v>
      </c>
      <c r="O55" s="32">
        <v>30750</v>
      </c>
      <c r="P55" s="32">
        <v>58402</v>
      </c>
      <c r="Q55" s="32">
        <v>50195</v>
      </c>
      <c r="R55" s="32">
        <v>22925</v>
      </c>
      <c r="S55" s="32">
        <v>20370</v>
      </c>
      <c r="T55" s="32">
        <v>77218</v>
      </c>
      <c r="U55" s="32">
        <v>51052</v>
      </c>
      <c r="V55" s="32">
        <v>25360</v>
      </c>
      <c r="W55" s="32">
        <v>5706</v>
      </c>
      <c r="X55" s="32">
        <v>19585</v>
      </c>
      <c r="Y55" s="32">
        <v>4598</v>
      </c>
      <c r="Z55" s="28">
        <f>+B55+D55</f>
        <v>1315906</v>
      </c>
      <c r="AA55" s="34">
        <v>-39971</v>
      </c>
      <c r="AB55" s="28">
        <f>+Z55+AA55</f>
        <v>1275935</v>
      </c>
    </row>
    <row r="56" spans="1:28" s="5" customFormat="1" ht="12.75">
      <c r="A56" s="31" t="s">
        <v>114</v>
      </c>
      <c r="B56" s="28">
        <f>+C56</f>
        <v>96045</v>
      </c>
      <c r="C56" s="32">
        <v>96045</v>
      </c>
      <c r="D56" s="28">
        <f>+E56+J56</f>
        <v>1216569</v>
      </c>
      <c r="E56" s="33">
        <f>+SUM(F56:I56)</f>
        <v>444421</v>
      </c>
      <c r="F56" s="32">
        <v>35129</v>
      </c>
      <c r="G56" s="32">
        <v>366179</v>
      </c>
      <c r="H56" s="32">
        <v>36183</v>
      </c>
      <c r="I56" s="32">
        <v>6930</v>
      </c>
      <c r="J56" s="33">
        <f>+SUM(K56:Y56)</f>
        <v>772148</v>
      </c>
      <c r="K56" s="32">
        <v>51030</v>
      </c>
      <c r="L56" s="32">
        <v>207284</v>
      </c>
      <c r="M56" s="32">
        <v>89993</v>
      </c>
      <c r="N56" s="32">
        <v>49831</v>
      </c>
      <c r="O56" s="32">
        <v>31825</v>
      </c>
      <c r="P56" s="32">
        <v>54779</v>
      </c>
      <c r="Q56" s="32">
        <v>52286</v>
      </c>
      <c r="R56" s="32">
        <v>23407</v>
      </c>
      <c r="S56" s="32">
        <v>20876</v>
      </c>
      <c r="T56" s="32">
        <v>79747</v>
      </c>
      <c r="U56" s="32">
        <v>53303</v>
      </c>
      <c r="V56" s="32">
        <v>27666</v>
      </c>
      <c r="W56" s="32">
        <v>5907</v>
      </c>
      <c r="X56" s="32">
        <v>19743</v>
      </c>
      <c r="Y56" s="32">
        <v>4471</v>
      </c>
      <c r="Z56" s="28">
        <f>+B56+D56</f>
        <v>1312614</v>
      </c>
      <c r="AA56" s="34">
        <v>-42808</v>
      </c>
      <c r="AB56" s="28">
        <f>+Z56+AA56</f>
        <v>1269806</v>
      </c>
    </row>
    <row r="57" spans="1:28" s="5" customFormat="1" ht="12.75">
      <c r="A57" s="31" t="s">
        <v>115</v>
      </c>
      <c r="B57" s="28">
        <f>+C57</f>
        <v>154314</v>
      </c>
      <c r="C57" s="32">
        <v>154314</v>
      </c>
      <c r="D57" s="28">
        <f>+E57+J57</f>
        <v>1216181</v>
      </c>
      <c r="E57" s="33">
        <f>+SUM(F57:I57)</f>
        <v>441677</v>
      </c>
      <c r="F57" s="32">
        <v>29808</v>
      </c>
      <c r="G57" s="32">
        <v>369120</v>
      </c>
      <c r="H57" s="32">
        <v>36160</v>
      </c>
      <c r="I57" s="32">
        <v>6589</v>
      </c>
      <c r="J57" s="33">
        <f>+SUM(K57:Y57)</f>
        <v>774504</v>
      </c>
      <c r="K57" s="32">
        <v>27549</v>
      </c>
      <c r="L57" s="32">
        <v>212881</v>
      </c>
      <c r="M57" s="32">
        <v>87186</v>
      </c>
      <c r="N57" s="32">
        <v>55133</v>
      </c>
      <c r="O57" s="32">
        <v>40344</v>
      </c>
      <c r="P57" s="32">
        <v>57903</v>
      </c>
      <c r="Q57" s="32">
        <v>53671</v>
      </c>
      <c r="R57" s="32">
        <v>22527</v>
      </c>
      <c r="S57" s="32">
        <v>20113</v>
      </c>
      <c r="T57" s="32">
        <v>80405</v>
      </c>
      <c r="U57" s="32">
        <v>54450</v>
      </c>
      <c r="V57" s="32">
        <v>30256</v>
      </c>
      <c r="W57" s="32">
        <v>5971</v>
      </c>
      <c r="X57" s="32">
        <v>21538</v>
      </c>
      <c r="Y57" s="32">
        <v>4577</v>
      </c>
      <c r="Z57" s="28">
        <f>+B57+D57</f>
        <v>1370495</v>
      </c>
      <c r="AA57" s="34">
        <v>-37887</v>
      </c>
      <c r="AB57" s="28">
        <f>+Z57+AA57</f>
        <v>1332608</v>
      </c>
    </row>
    <row r="58" spans="1:28" s="5" customFormat="1" ht="12.75">
      <c r="A58" s="27">
        <v>2002</v>
      </c>
      <c r="B58" s="28">
        <f t="shared" ref="B58:Y58" si="10">SUM(B59:B62)</f>
        <v>501502</v>
      </c>
      <c r="C58" s="28">
        <f t="shared" si="10"/>
        <v>501502</v>
      </c>
      <c r="D58" s="28">
        <f t="shared" si="10"/>
        <v>5268076</v>
      </c>
      <c r="E58" s="29">
        <f t="shared" si="10"/>
        <v>1961936</v>
      </c>
      <c r="F58" s="28">
        <f t="shared" si="10"/>
        <v>137028</v>
      </c>
      <c r="G58" s="28">
        <f t="shared" si="10"/>
        <v>1645197</v>
      </c>
      <c r="H58" s="28">
        <f t="shared" si="10"/>
        <v>152774</v>
      </c>
      <c r="I58" s="28">
        <f t="shared" si="10"/>
        <v>26937</v>
      </c>
      <c r="J58" s="29">
        <f t="shared" si="10"/>
        <v>3306140</v>
      </c>
      <c r="K58" s="28">
        <f t="shared" si="10"/>
        <v>166717</v>
      </c>
      <c r="L58" s="28">
        <f t="shared" si="10"/>
        <v>905557</v>
      </c>
      <c r="M58" s="28">
        <f t="shared" si="10"/>
        <v>373041</v>
      </c>
      <c r="N58" s="28">
        <f t="shared" si="10"/>
        <v>216851</v>
      </c>
      <c r="O58" s="28">
        <f t="shared" si="10"/>
        <v>141707</v>
      </c>
      <c r="P58" s="28">
        <f t="shared" si="10"/>
        <v>276618</v>
      </c>
      <c r="Q58" s="28">
        <f t="shared" si="10"/>
        <v>230043</v>
      </c>
      <c r="R58" s="28">
        <f t="shared" si="10"/>
        <v>97971</v>
      </c>
      <c r="S58" s="28">
        <f t="shared" si="10"/>
        <v>96397</v>
      </c>
      <c r="T58" s="28">
        <f t="shared" si="10"/>
        <v>340610</v>
      </c>
      <c r="U58" s="28">
        <f t="shared" si="10"/>
        <v>214706</v>
      </c>
      <c r="V58" s="28">
        <f t="shared" si="10"/>
        <v>119136</v>
      </c>
      <c r="W58" s="28">
        <f t="shared" si="10"/>
        <v>23841</v>
      </c>
      <c r="X58" s="28">
        <f t="shared" si="10"/>
        <v>85338</v>
      </c>
      <c r="Y58" s="28">
        <f t="shared" si="10"/>
        <v>17607</v>
      </c>
      <c r="Z58" s="28">
        <f>SUM(Z59:Z62)</f>
        <v>5769578</v>
      </c>
      <c r="AA58" s="30">
        <f>SUM(AA59:AA62)</f>
        <v>-202832</v>
      </c>
      <c r="AB58" s="28">
        <f>SUM(AB59:AB62)</f>
        <v>5566746</v>
      </c>
    </row>
    <row r="59" spans="1:28" s="5" customFormat="1" ht="12.75">
      <c r="A59" s="31" t="s">
        <v>112</v>
      </c>
      <c r="B59" s="28">
        <f>+C59</f>
        <v>123170</v>
      </c>
      <c r="C59" s="32">
        <v>123170</v>
      </c>
      <c r="D59" s="28">
        <f>+E59+J59</f>
        <v>1307115</v>
      </c>
      <c r="E59" s="33">
        <f>+SUM(F59:I59)</f>
        <v>472312</v>
      </c>
      <c r="F59" s="32">
        <v>32170</v>
      </c>
      <c r="G59" s="32">
        <v>395750</v>
      </c>
      <c r="H59" s="32">
        <v>37860</v>
      </c>
      <c r="I59" s="32">
        <v>6532</v>
      </c>
      <c r="J59" s="33">
        <f>+SUM(K59:Y59)</f>
        <v>834803</v>
      </c>
      <c r="K59" s="32">
        <v>43326</v>
      </c>
      <c r="L59" s="32">
        <v>239561</v>
      </c>
      <c r="M59" s="32">
        <v>90454</v>
      </c>
      <c r="N59" s="32">
        <v>56494</v>
      </c>
      <c r="O59" s="32">
        <v>32082</v>
      </c>
      <c r="P59" s="32">
        <v>71312</v>
      </c>
      <c r="Q59" s="32">
        <v>56535</v>
      </c>
      <c r="R59" s="32">
        <v>22501</v>
      </c>
      <c r="S59" s="32">
        <v>20865</v>
      </c>
      <c r="T59" s="32">
        <v>87086</v>
      </c>
      <c r="U59" s="32">
        <v>53103</v>
      </c>
      <c r="V59" s="32">
        <v>29657</v>
      </c>
      <c r="W59" s="32">
        <v>6039</v>
      </c>
      <c r="X59" s="32">
        <v>21313</v>
      </c>
      <c r="Y59" s="32">
        <v>4475</v>
      </c>
      <c r="Z59" s="28">
        <f>+B59+D59</f>
        <v>1430285</v>
      </c>
      <c r="AA59" s="34">
        <v>-51867</v>
      </c>
      <c r="AB59" s="28">
        <f>+Z59+AA59</f>
        <v>1378418</v>
      </c>
    </row>
    <row r="60" spans="1:28" s="5" customFormat="1" ht="12.75">
      <c r="A60" s="31" t="s">
        <v>113</v>
      </c>
      <c r="B60" s="28">
        <f>+C60</f>
        <v>111869</v>
      </c>
      <c r="C60" s="32">
        <v>111869</v>
      </c>
      <c r="D60" s="28">
        <f>+E60+J60</f>
        <v>1296882</v>
      </c>
      <c r="E60" s="33">
        <f>+SUM(F60:I60)</f>
        <v>480603</v>
      </c>
      <c r="F60" s="32">
        <v>34052</v>
      </c>
      <c r="G60" s="32">
        <v>400725</v>
      </c>
      <c r="H60" s="32">
        <v>38963</v>
      </c>
      <c r="I60" s="32">
        <v>6863</v>
      </c>
      <c r="J60" s="33">
        <f>+SUM(K60:Y60)</f>
        <v>816279</v>
      </c>
      <c r="K60" s="32">
        <v>43423</v>
      </c>
      <c r="L60" s="32">
        <v>228432</v>
      </c>
      <c r="M60" s="32">
        <v>91423</v>
      </c>
      <c r="N60" s="32">
        <v>50398</v>
      </c>
      <c r="O60" s="32">
        <v>32652</v>
      </c>
      <c r="P60" s="32">
        <v>68640</v>
      </c>
      <c r="Q60" s="32">
        <v>55886</v>
      </c>
      <c r="R60" s="32">
        <v>23945</v>
      </c>
      <c r="S60" s="32">
        <v>25769</v>
      </c>
      <c r="T60" s="32">
        <v>84584</v>
      </c>
      <c r="U60" s="32">
        <v>53583</v>
      </c>
      <c r="V60" s="32">
        <v>27977</v>
      </c>
      <c r="W60" s="32">
        <v>5453</v>
      </c>
      <c r="X60" s="32">
        <v>19726</v>
      </c>
      <c r="Y60" s="32">
        <v>4388</v>
      </c>
      <c r="Z60" s="28">
        <f>+B60+D60</f>
        <v>1408751</v>
      </c>
      <c r="AA60" s="34">
        <v>-65935</v>
      </c>
      <c r="AB60" s="28">
        <f>+Z60+AA60</f>
        <v>1342816</v>
      </c>
    </row>
    <row r="61" spans="1:28" s="5" customFormat="1" ht="12.75">
      <c r="A61" s="31" t="s">
        <v>114</v>
      </c>
      <c r="B61" s="28">
        <f>+C61</f>
        <v>106421</v>
      </c>
      <c r="C61" s="32">
        <v>106421</v>
      </c>
      <c r="D61" s="28">
        <f>+E61+J61</f>
        <v>1312595</v>
      </c>
      <c r="E61" s="33">
        <f>+SUM(F61:I61)</f>
        <v>492298</v>
      </c>
      <c r="F61" s="32">
        <v>37516</v>
      </c>
      <c r="G61" s="32">
        <v>411670</v>
      </c>
      <c r="H61" s="32">
        <v>36420</v>
      </c>
      <c r="I61" s="32">
        <v>6692</v>
      </c>
      <c r="J61" s="33">
        <f>+SUM(K61:Y61)</f>
        <v>820297</v>
      </c>
      <c r="K61" s="32">
        <v>51096</v>
      </c>
      <c r="L61" s="32">
        <v>210985</v>
      </c>
      <c r="M61" s="32">
        <v>94966</v>
      </c>
      <c r="N61" s="32">
        <v>51620</v>
      </c>
      <c r="O61" s="32">
        <v>32821</v>
      </c>
      <c r="P61" s="32">
        <v>71582</v>
      </c>
      <c r="Q61" s="32">
        <v>58210</v>
      </c>
      <c r="R61" s="32">
        <v>25193</v>
      </c>
      <c r="S61" s="32">
        <v>24872</v>
      </c>
      <c r="T61" s="32">
        <v>84561</v>
      </c>
      <c r="U61" s="32">
        <v>53837</v>
      </c>
      <c r="V61" s="32">
        <v>29324</v>
      </c>
      <c r="W61" s="32">
        <v>6039</v>
      </c>
      <c r="X61" s="32">
        <v>20868</v>
      </c>
      <c r="Y61" s="32">
        <v>4323</v>
      </c>
      <c r="Z61" s="28">
        <f>+B61+D61</f>
        <v>1419016</v>
      </c>
      <c r="AA61" s="34">
        <v>-46714</v>
      </c>
      <c r="AB61" s="28">
        <f>+Z61+AA61</f>
        <v>1372302</v>
      </c>
    </row>
    <row r="62" spans="1:28" s="5" customFormat="1" ht="12.75">
      <c r="A62" s="31" t="s">
        <v>115</v>
      </c>
      <c r="B62" s="28">
        <f>+C62</f>
        <v>160042</v>
      </c>
      <c r="C62" s="32">
        <v>160042</v>
      </c>
      <c r="D62" s="28">
        <f>+E62+J62</f>
        <v>1351484</v>
      </c>
      <c r="E62" s="33">
        <f>+SUM(F62:I62)</f>
        <v>516723</v>
      </c>
      <c r="F62" s="32">
        <v>33290</v>
      </c>
      <c r="G62" s="32">
        <v>437052</v>
      </c>
      <c r="H62" s="32">
        <v>39531</v>
      </c>
      <c r="I62" s="32">
        <v>6850</v>
      </c>
      <c r="J62" s="33">
        <f>+SUM(K62:Y62)</f>
        <v>834761</v>
      </c>
      <c r="K62" s="32">
        <v>28872</v>
      </c>
      <c r="L62" s="32">
        <v>226579</v>
      </c>
      <c r="M62" s="32">
        <v>96198</v>
      </c>
      <c r="N62" s="32">
        <v>58339</v>
      </c>
      <c r="O62" s="32">
        <v>44152</v>
      </c>
      <c r="P62" s="32">
        <v>65084</v>
      </c>
      <c r="Q62" s="32">
        <v>59412</v>
      </c>
      <c r="R62" s="32">
        <v>26332</v>
      </c>
      <c r="S62" s="32">
        <v>24891</v>
      </c>
      <c r="T62" s="32">
        <v>84379</v>
      </c>
      <c r="U62" s="32">
        <v>54183</v>
      </c>
      <c r="V62" s="32">
        <v>32178</v>
      </c>
      <c r="W62" s="32">
        <v>6310</v>
      </c>
      <c r="X62" s="32">
        <v>23431</v>
      </c>
      <c r="Y62" s="32">
        <v>4421</v>
      </c>
      <c r="Z62" s="28">
        <f>+B62+D62</f>
        <v>1511526</v>
      </c>
      <c r="AA62" s="34">
        <v>-38316</v>
      </c>
      <c r="AB62" s="28">
        <f>+Z62+AA62</f>
        <v>1473210</v>
      </c>
    </row>
    <row r="63" spans="1:28" s="5" customFormat="1" ht="12.75">
      <c r="A63" s="35">
        <v>2003</v>
      </c>
      <c r="B63" s="28">
        <f t="shared" ref="B63:Y63" si="11">SUM(B64:B67)</f>
        <v>596439</v>
      </c>
      <c r="C63" s="28">
        <f t="shared" si="11"/>
        <v>596439</v>
      </c>
      <c r="D63" s="28">
        <f t="shared" si="11"/>
        <v>5720864</v>
      </c>
      <c r="E63" s="29">
        <f t="shared" si="11"/>
        <v>2219815</v>
      </c>
      <c r="F63" s="28">
        <f t="shared" si="11"/>
        <v>155302</v>
      </c>
      <c r="G63" s="28">
        <f t="shared" si="11"/>
        <v>1868690</v>
      </c>
      <c r="H63" s="28">
        <f t="shared" si="11"/>
        <v>166922</v>
      </c>
      <c r="I63" s="28">
        <f t="shared" si="11"/>
        <v>28901</v>
      </c>
      <c r="J63" s="29">
        <f t="shared" si="11"/>
        <v>3501049</v>
      </c>
      <c r="K63" s="28">
        <f t="shared" si="11"/>
        <v>175591</v>
      </c>
      <c r="L63" s="28">
        <f t="shared" si="11"/>
        <v>948470</v>
      </c>
      <c r="M63" s="28">
        <f t="shared" si="11"/>
        <v>378883</v>
      </c>
      <c r="N63" s="28">
        <f t="shared" si="11"/>
        <v>214444</v>
      </c>
      <c r="O63" s="28">
        <f t="shared" si="11"/>
        <v>153528</v>
      </c>
      <c r="P63" s="28">
        <f t="shared" si="11"/>
        <v>317142</v>
      </c>
      <c r="Q63" s="28">
        <f t="shared" si="11"/>
        <v>240762</v>
      </c>
      <c r="R63" s="28">
        <f t="shared" si="11"/>
        <v>111248</v>
      </c>
      <c r="S63" s="28">
        <f t="shared" si="11"/>
        <v>113040</v>
      </c>
      <c r="T63" s="28">
        <f t="shared" si="11"/>
        <v>359819</v>
      </c>
      <c r="U63" s="28">
        <f t="shared" si="11"/>
        <v>227614</v>
      </c>
      <c r="V63" s="28">
        <f t="shared" si="11"/>
        <v>121035</v>
      </c>
      <c r="W63" s="28">
        <f t="shared" si="11"/>
        <v>29256</v>
      </c>
      <c r="X63" s="28">
        <f t="shared" si="11"/>
        <v>90663</v>
      </c>
      <c r="Y63" s="28">
        <f t="shared" si="11"/>
        <v>19554</v>
      </c>
      <c r="Z63" s="28">
        <f>SUM(Z64:Z67)</f>
        <v>6317303</v>
      </c>
      <c r="AA63" s="30">
        <f>SUM(AA64:AA67)</f>
        <v>-258203</v>
      </c>
      <c r="AB63" s="28">
        <f>SUM(AB64:AB67)</f>
        <v>6059100</v>
      </c>
    </row>
    <row r="64" spans="1:28" s="5" customFormat="1" ht="12.75">
      <c r="A64" s="31" t="s">
        <v>112</v>
      </c>
      <c r="B64" s="28">
        <f>+C64</f>
        <v>143654</v>
      </c>
      <c r="C64" s="32">
        <v>143654</v>
      </c>
      <c r="D64" s="28">
        <f>+E64+J64</f>
        <v>1430066</v>
      </c>
      <c r="E64" s="33">
        <f>+SUM(F64:I64)</f>
        <v>556423</v>
      </c>
      <c r="F64" s="32">
        <v>37335</v>
      </c>
      <c r="G64" s="32">
        <v>474183</v>
      </c>
      <c r="H64" s="32">
        <v>37996</v>
      </c>
      <c r="I64" s="32">
        <v>6909</v>
      </c>
      <c r="J64" s="33">
        <f>+SUM(K64:Y64)</f>
        <v>873643</v>
      </c>
      <c r="K64" s="32">
        <v>41880</v>
      </c>
      <c r="L64" s="32">
        <v>248550</v>
      </c>
      <c r="M64" s="32">
        <v>95325</v>
      </c>
      <c r="N64" s="32">
        <v>56809</v>
      </c>
      <c r="O64" s="32">
        <v>35147</v>
      </c>
      <c r="P64" s="32">
        <v>76168</v>
      </c>
      <c r="Q64" s="32">
        <v>60571</v>
      </c>
      <c r="R64" s="32">
        <v>26508</v>
      </c>
      <c r="S64" s="32">
        <v>25761</v>
      </c>
      <c r="T64" s="32">
        <v>89902</v>
      </c>
      <c r="U64" s="32">
        <v>54340</v>
      </c>
      <c r="V64" s="32">
        <v>29515</v>
      </c>
      <c r="W64" s="32">
        <v>6019</v>
      </c>
      <c r="X64" s="32">
        <v>22310</v>
      </c>
      <c r="Y64" s="32">
        <v>4838</v>
      </c>
      <c r="Z64" s="28">
        <f>+B64+D64</f>
        <v>1573720</v>
      </c>
      <c r="AA64" s="34">
        <v>-53073</v>
      </c>
      <c r="AB64" s="28">
        <f>+Z64+AA64</f>
        <v>1520647</v>
      </c>
    </row>
    <row r="65" spans="1:28" s="5" customFormat="1" ht="12.75">
      <c r="A65" s="31" t="s">
        <v>113</v>
      </c>
      <c r="B65" s="28">
        <f>+C65</f>
        <v>127717</v>
      </c>
      <c r="C65" s="32">
        <v>127717</v>
      </c>
      <c r="D65" s="28">
        <f>+E65+J65</f>
        <v>1397224</v>
      </c>
      <c r="E65" s="33">
        <f>+SUM(F65:I65)</f>
        <v>550988</v>
      </c>
      <c r="F65" s="32">
        <v>37628</v>
      </c>
      <c r="G65" s="32">
        <v>461169</v>
      </c>
      <c r="H65" s="32">
        <v>44997</v>
      </c>
      <c r="I65" s="32">
        <v>7194</v>
      </c>
      <c r="J65" s="33">
        <f>+SUM(K65:Y65)</f>
        <v>846236</v>
      </c>
      <c r="K65" s="32">
        <v>44541</v>
      </c>
      <c r="L65" s="32">
        <v>238489</v>
      </c>
      <c r="M65" s="32">
        <v>87688</v>
      </c>
      <c r="N65" s="32">
        <v>43919</v>
      </c>
      <c r="O65" s="32">
        <v>36343</v>
      </c>
      <c r="P65" s="32">
        <v>75501</v>
      </c>
      <c r="Q65" s="32">
        <v>59575</v>
      </c>
      <c r="R65" s="32">
        <v>27733</v>
      </c>
      <c r="S65" s="32">
        <v>26896</v>
      </c>
      <c r="T65" s="32">
        <v>89381</v>
      </c>
      <c r="U65" s="32">
        <v>55849</v>
      </c>
      <c r="V65" s="32">
        <v>27993</v>
      </c>
      <c r="W65" s="32">
        <v>6029</v>
      </c>
      <c r="X65" s="32">
        <v>21397</v>
      </c>
      <c r="Y65" s="32">
        <v>4902</v>
      </c>
      <c r="Z65" s="28">
        <f>+B65+D65</f>
        <v>1524941</v>
      </c>
      <c r="AA65" s="34">
        <v>-74163</v>
      </c>
      <c r="AB65" s="28">
        <f>+Z65+AA65</f>
        <v>1450778</v>
      </c>
    </row>
    <row r="66" spans="1:28" s="5" customFormat="1" ht="12.75">
      <c r="A66" s="31" t="s">
        <v>114</v>
      </c>
      <c r="B66" s="28">
        <f>+C66</f>
        <v>129309</v>
      </c>
      <c r="C66" s="32">
        <v>129309</v>
      </c>
      <c r="D66" s="28">
        <f>+E66+J66</f>
        <v>1428868</v>
      </c>
      <c r="E66" s="33">
        <f>+SUM(F66:I66)</f>
        <v>543207</v>
      </c>
      <c r="F66" s="32">
        <v>41636</v>
      </c>
      <c r="G66" s="32">
        <v>451842</v>
      </c>
      <c r="H66" s="32">
        <v>42515</v>
      </c>
      <c r="I66" s="32">
        <v>7214</v>
      </c>
      <c r="J66" s="33">
        <f>+SUM(K66:Y66)</f>
        <v>885661</v>
      </c>
      <c r="K66" s="32">
        <v>56313</v>
      </c>
      <c r="L66" s="32">
        <v>223411</v>
      </c>
      <c r="M66" s="32">
        <v>96550</v>
      </c>
      <c r="N66" s="32">
        <v>52843</v>
      </c>
      <c r="O66" s="32">
        <v>36400</v>
      </c>
      <c r="P66" s="32">
        <v>86850</v>
      </c>
      <c r="Q66" s="32">
        <v>61510</v>
      </c>
      <c r="R66" s="32">
        <v>27698</v>
      </c>
      <c r="S66" s="32">
        <v>29494</v>
      </c>
      <c r="T66" s="32">
        <v>92122</v>
      </c>
      <c r="U66" s="32">
        <v>58010</v>
      </c>
      <c r="V66" s="32">
        <v>30108</v>
      </c>
      <c r="W66" s="32">
        <v>7830</v>
      </c>
      <c r="X66" s="32">
        <v>21649</v>
      </c>
      <c r="Y66" s="32">
        <v>4873</v>
      </c>
      <c r="Z66" s="28">
        <f>+B66+D66</f>
        <v>1558177</v>
      </c>
      <c r="AA66" s="34">
        <v>-65370</v>
      </c>
      <c r="AB66" s="28">
        <f>+Z66+AA66</f>
        <v>1492807</v>
      </c>
    </row>
    <row r="67" spans="1:28" s="5" customFormat="1" ht="12.75">
      <c r="A67" s="31" t="s">
        <v>115</v>
      </c>
      <c r="B67" s="28">
        <f>+C67</f>
        <v>195759</v>
      </c>
      <c r="C67" s="32">
        <v>195759</v>
      </c>
      <c r="D67" s="28">
        <f>+E67+J67</f>
        <v>1464706</v>
      </c>
      <c r="E67" s="33">
        <f>+SUM(F67:I67)</f>
        <v>569197</v>
      </c>
      <c r="F67" s="32">
        <v>38703</v>
      </c>
      <c r="G67" s="32">
        <v>481496</v>
      </c>
      <c r="H67" s="32">
        <v>41414</v>
      </c>
      <c r="I67" s="32">
        <v>7584</v>
      </c>
      <c r="J67" s="33">
        <f>+SUM(K67:Y67)</f>
        <v>895509</v>
      </c>
      <c r="K67" s="32">
        <v>32857</v>
      </c>
      <c r="L67" s="32">
        <v>238020</v>
      </c>
      <c r="M67" s="32">
        <v>99320</v>
      </c>
      <c r="N67" s="32">
        <v>60873</v>
      </c>
      <c r="O67" s="32">
        <v>45638</v>
      </c>
      <c r="P67" s="32">
        <v>78623</v>
      </c>
      <c r="Q67" s="32">
        <v>59106</v>
      </c>
      <c r="R67" s="32">
        <v>29309</v>
      </c>
      <c r="S67" s="32">
        <v>30889</v>
      </c>
      <c r="T67" s="32">
        <v>88414</v>
      </c>
      <c r="U67" s="32">
        <v>59415</v>
      </c>
      <c r="V67" s="32">
        <v>33419</v>
      </c>
      <c r="W67" s="32">
        <v>9378</v>
      </c>
      <c r="X67" s="32">
        <v>25307</v>
      </c>
      <c r="Y67" s="32">
        <v>4941</v>
      </c>
      <c r="Z67" s="28">
        <f>+B67+D67</f>
        <v>1660465</v>
      </c>
      <c r="AA67" s="34">
        <v>-65597</v>
      </c>
      <c r="AB67" s="28">
        <f>+Z67+AA67</f>
        <v>1594868</v>
      </c>
    </row>
    <row r="68" spans="1:28" s="5" customFormat="1" ht="12.75">
      <c r="A68" s="35">
        <v>2004</v>
      </c>
      <c r="B68" s="28">
        <f t="shared" ref="B68:Y68" si="12">SUM(B69:B72)</f>
        <v>646130</v>
      </c>
      <c r="C68" s="28">
        <f t="shared" si="12"/>
        <v>646130</v>
      </c>
      <c r="D68" s="28">
        <f t="shared" si="12"/>
        <v>6308152</v>
      </c>
      <c r="E68" s="29">
        <f t="shared" si="12"/>
        <v>2438819</v>
      </c>
      <c r="F68" s="28">
        <f t="shared" si="12"/>
        <v>175486</v>
      </c>
      <c r="G68" s="28">
        <f t="shared" si="12"/>
        <v>2045878</v>
      </c>
      <c r="H68" s="28">
        <f t="shared" si="12"/>
        <v>186023</v>
      </c>
      <c r="I68" s="28">
        <f t="shared" si="12"/>
        <v>31432</v>
      </c>
      <c r="J68" s="29">
        <f t="shared" si="12"/>
        <v>3869333</v>
      </c>
      <c r="K68" s="28">
        <f t="shared" si="12"/>
        <v>197014</v>
      </c>
      <c r="L68" s="28">
        <f t="shared" si="12"/>
        <v>1027698</v>
      </c>
      <c r="M68" s="28">
        <f t="shared" si="12"/>
        <v>417646</v>
      </c>
      <c r="N68" s="28">
        <f t="shared" si="12"/>
        <v>229936</v>
      </c>
      <c r="O68" s="28">
        <f t="shared" si="12"/>
        <v>169191</v>
      </c>
      <c r="P68" s="28">
        <f t="shared" si="12"/>
        <v>367355</v>
      </c>
      <c r="Q68" s="28">
        <f t="shared" si="12"/>
        <v>248437</v>
      </c>
      <c r="R68" s="28">
        <f t="shared" si="12"/>
        <v>128708</v>
      </c>
      <c r="S68" s="28">
        <f t="shared" si="12"/>
        <v>132646</v>
      </c>
      <c r="T68" s="28">
        <f t="shared" si="12"/>
        <v>393384</v>
      </c>
      <c r="U68" s="28">
        <f t="shared" si="12"/>
        <v>261663</v>
      </c>
      <c r="V68" s="28">
        <f t="shared" si="12"/>
        <v>135682</v>
      </c>
      <c r="W68" s="28">
        <f t="shared" si="12"/>
        <v>36696</v>
      </c>
      <c r="X68" s="28">
        <f t="shared" si="12"/>
        <v>104677</v>
      </c>
      <c r="Y68" s="28">
        <f t="shared" si="12"/>
        <v>18600</v>
      </c>
      <c r="Z68" s="28">
        <f>SUM(Z69:Z72)</f>
        <v>6954282</v>
      </c>
      <c r="AA68" s="30">
        <f>SUM(AA69:AA72)</f>
        <v>-302149</v>
      </c>
      <c r="AB68" s="28">
        <f>SUM(AB69:AB72)</f>
        <v>6652133</v>
      </c>
    </row>
    <row r="69" spans="1:28" s="5" customFormat="1" ht="12.75">
      <c r="A69" s="31" t="s">
        <v>112</v>
      </c>
      <c r="B69" s="28">
        <f>+C69</f>
        <v>149094</v>
      </c>
      <c r="C69" s="32">
        <v>149094</v>
      </c>
      <c r="D69" s="28">
        <f>+E69+J69</f>
        <v>1543982</v>
      </c>
      <c r="E69" s="33">
        <f>+SUM(F69:I69)</f>
        <v>602675</v>
      </c>
      <c r="F69" s="32">
        <v>40436</v>
      </c>
      <c r="G69" s="32">
        <v>508932</v>
      </c>
      <c r="H69" s="32">
        <v>45676</v>
      </c>
      <c r="I69" s="32">
        <v>7631</v>
      </c>
      <c r="J69" s="33">
        <f>+SUM(K69:Y69)</f>
        <v>941307</v>
      </c>
      <c r="K69" s="32">
        <v>47296</v>
      </c>
      <c r="L69" s="32">
        <v>266859</v>
      </c>
      <c r="M69" s="32">
        <v>99133</v>
      </c>
      <c r="N69" s="32">
        <v>56199</v>
      </c>
      <c r="O69" s="32">
        <v>39327</v>
      </c>
      <c r="P69" s="32">
        <v>87055</v>
      </c>
      <c r="Q69" s="32">
        <v>61495</v>
      </c>
      <c r="R69" s="32">
        <v>28642</v>
      </c>
      <c r="S69" s="32">
        <v>29946</v>
      </c>
      <c r="T69" s="32">
        <v>94528</v>
      </c>
      <c r="U69" s="32">
        <v>59547</v>
      </c>
      <c r="V69" s="32">
        <v>32092</v>
      </c>
      <c r="W69" s="32">
        <v>9262</v>
      </c>
      <c r="X69" s="32">
        <v>25168</v>
      </c>
      <c r="Y69" s="32">
        <v>4758</v>
      </c>
      <c r="Z69" s="28">
        <f>+B69+D69</f>
        <v>1693076</v>
      </c>
      <c r="AA69" s="34">
        <v>-57153</v>
      </c>
      <c r="AB69" s="28">
        <f>+Z69+AA69</f>
        <v>1635923</v>
      </c>
    </row>
    <row r="70" spans="1:28" s="5" customFormat="1" ht="12.75">
      <c r="A70" s="31" t="s">
        <v>113</v>
      </c>
      <c r="B70" s="28">
        <f>+C70</f>
        <v>133835</v>
      </c>
      <c r="C70" s="32">
        <v>133835</v>
      </c>
      <c r="D70" s="28">
        <f>+E70+J70</f>
        <v>1549390</v>
      </c>
      <c r="E70" s="33">
        <f>+SUM(F70:I70)</f>
        <v>595046</v>
      </c>
      <c r="F70" s="32">
        <v>41633</v>
      </c>
      <c r="G70" s="32">
        <v>495424</v>
      </c>
      <c r="H70" s="32">
        <v>49678</v>
      </c>
      <c r="I70" s="32">
        <v>8311</v>
      </c>
      <c r="J70" s="33">
        <f>+SUM(K70:Y70)</f>
        <v>954344</v>
      </c>
      <c r="K70" s="32">
        <v>48523</v>
      </c>
      <c r="L70" s="32">
        <v>259246</v>
      </c>
      <c r="M70" s="32">
        <v>97950</v>
      </c>
      <c r="N70" s="32">
        <v>55192</v>
      </c>
      <c r="O70" s="32">
        <v>40938</v>
      </c>
      <c r="P70" s="32">
        <v>90611</v>
      </c>
      <c r="Q70" s="32">
        <v>60979</v>
      </c>
      <c r="R70" s="32">
        <v>30826</v>
      </c>
      <c r="S70" s="32">
        <v>31732</v>
      </c>
      <c r="T70" s="32">
        <v>101249</v>
      </c>
      <c r="U70" s="32">
        <v>67763</v>
      </c>
      <c r="V70" s="32">
        <v>32039</v>
      </c>
      <c r="W70" s="32">
        <v>7905</v>
      </c>
      <c r="X70" s="32">
        <v>24684</v>
      </c>
      <c r="Y70" s="32">
        <v>4707</v>
      </c>
      <c r="Z70" s="28">
        <f>+B70+D70</f>
        <v>1683225</v>
      </c>
      <c r="AA70" s="34">
        <v>-90036</v>
      </c>
      <c r="AB70" s="28">
        <f>+Z70+AA70</f>
        <v>1593189</v>
      </c>
    </row>
    <row r="71" spans="1:28" s="5" customFormat="1" ht="12.75">
      <c r="A71" s="31" t="s">
        <v>114</v>
      </c>
      <c r="B71" s="28">
        <f>+C71</f>
        <v>141907</v>
      </c>
      <c r="C71" s="32">
        <v>141907</v>
      </c>
      <c r="D71" s="28">
        <f>+E71+J71</f>
        <v>1579121</v>
      </c>
      <c r="E71" s="33">
        <f>+SUM(F71:I71)</f>
        <v>600272</v>
      </c>
      <c r="F71" s="32">
        <v>47869</v>
      </c>
      <c r="G71" s="32">
        <v>500204</v>
      </c>
      <c r="H71" s="32">
        <v>44739</v>
      </c>
      <c r="I71" s="32">
        <v>7460</v>
      </c>
      <c r="J71" s="33">
        <f>+SUM(K71:Y71)</f>
        <v>978849</v>
      </c>
      <c r="K71" s="32">
        <v>60635</v>
      </c>
      <c r="L71" s="32">
        <v>244403</v>
      </c>
      <c r="M71" s="32">
        <v>105822</v>
      </c>
      <c r="N71" s="32">
        <v>58024</v>
      </c>
      <c r="O71" s="32">
        <v>41018</v>
      </c>
      <c r="P71" s="32">
        <v>97586</v>
      </c>
      <c r="Q71" s="32">
        <v>62711</v>
      </c>
      <c r="R71" s="32">
        <v>33486</v>
      </c>
      <c r="S71" s="32">
        <v>34553</v>
      </c>
      <c r="T71" s="32">
        <v>100601</v>
      </c>
      <c r="U71" s="32">
        <v>66852</v>
      </c>
      <c r="V71" s="32">
        <v>34020</v>
      </c>
      <c r="W71" s="32">
        <v>9149</v>
      </c>
      <c r="X71" s="32">
        <v>25398</v>
      </c>
      <c r="Y71" s="32">
        <v>4591</v>
      </c>
      <c r="Z71" s="28">
        <f>+B71+D71</f>
        <v>1721028</v>
      </c>
      <c r="AA71" s="34">
        <v>-77492</v>
      </c>
      <c r="AB71" s="28">
        <f>+Z71+AA71</f>
        <v>1643536</v>
      </c>
    </row>
    <row r="72" spans="1:28" s="5" customFormat="1" ht="12.75">
      <c r="A72" s="31" t="s">
        <v>115</v>
      </c>
      <c r="B72" s="28">
        <f>+C72</f>
        <v>221294</v>
      </c>
      <c r="C72" s="32">
        <v>221294</v>
      </c>
      <c r="D72" s="28">
        <f>+E72+J72</f>
        <v>1635659</v>
      </c>
      <c r="E72" s="33">
        <f>+SUM(F72:I72)</f>
        <v>640826</v>
      </c>
      <c r="F72" s="32">
        <v>45548</v>
      </c>
      <c r="G72" s="32">
        <v>541318</v>
      </c>
      <c r="H72" s="32">
        <v>45930</v>
      </c>
      <c r="I72" s="32">
        <v>8030</v>
      </c>
      <c r="J72" s="33">
        <f>+SUM(K72:Y72)</f>
        <v>994833</v>
      </c>
      <c r="K72" s="32">
        <v>40560</v>
      </c>
      <c r="L72" s="32">
        <v>257190</v>
      </c>
      <c r="M72" s="32">
        <v>114741</v>
      </c>
      <c r="N72" s="32">
        <v>60521</v>
      </c>
      <c r="O72" s="32">
        <v>47908</v>
      </c>
      <c r="P72" s="32">
        <v>92103</v>
      </c>
      <c r="Q72" s="32">
        <v>63252</v>
      </c>
      <c r="R72" s="32">
        <v>35754</v>
      </c>
      <c r="S72" s="32">
        <v>36415</v>
      </c>
      <c r="T72" s="32">
        <v>97006</v>
      </c>
      <c r="U72" s="32">
        <v>67501</v>
      </c>
      <c r="V72" s="32">
        <v>37531</v>
      </c>
      <c r="W72" s="32">
        <v>10380</v>
      </c>
      <c r="X72" s="32">
        <v>29427</v>
      </c>
      <c r="Y72" s="32">
        <v>4544</v>
      </c>
      <c r="Z72" s="28">
        <f>+B72+D72</f>
        <v>1856953</v>
      </c>
      <c r="AA72" s="34">
        <v>-77468</v>
      </c>
      <c r="AB72" s="28">
        <f>+Z72+AA72</f>
        <v>1779485</v>
      </c>
    </row>
    <row r="73" spans="1:28" s="5" customFormat="1" ht="12.75">
      <c r="A73" s="27">
        <v>2005</v>
      </c>
      <c r="B73" s="28">
        <f t="shared" ref="B73:Y73" si="13">SUM(B74:B77)</f>
        <v>700096</v>
      </c>
      <c r="C73" s="28">
        <f t="shared" si="13"/>
        <v>700096</v>
      </c>
      <c r="D73" s="28">
        <f t="shared" si="13"/>
        <v>6914315</v>
      </c>
      <c r="E73" s="29">
        <f t="shared" si="13"/>
        <v>2705291</v>
      </c>
      <c r="F73" s="28">
        <f t="shared" si="13"/>
        <v>222126</v>
      </c>
      <c r="G73" s="28">
        <f t="shared" si="13"/>
        <v>2255013</v>
      </c>
      <c r="H73" s="28">
        <f t="shared" si="13"/>
        <v>196241</v>
      </c>
      <c r="I73" s="28">
        <f t="shared" si="13"/>
        <v>31911</v>
      </c>
      <c r="J73" s="29">
        <f t="shared" si="13"/>
        <v>4209024</v>
      </c>
      <c r="K73" s="28">
        <f t="shared" si="13"/>
        <v>226654</v>
      </c>
      <c r="L73" s="28">
        <f t="shared" si="13"/>
        <v>1100217</v>
      </c>
      <c r="M73" s="28">
        <f t="shared" si="13"/>
        <v>453362</v>
      </c>
      <c r="N73" s="28">
        <f t="shared" si="13"/>
        <v>231321</v>
      </c>
      <c r="O73" s="28">
        <f t="shared" si="13"/>
        <v>182144</v>
      </c>
      <c r="P73" s="28">
        <f t="shared" si="13"/>
        <v>417104</v>
      </c>
      <c r="Q73" s="28">
        <f t="shared" si="13"/>
        <v>258344</v>
      </c>
      <c r="R73" s="28">
        <f t="shared" si="13"/>
        <v>146411</v>
      </c>
      <c r="S73" s="28">
        <f t="shared" si="13"/>
        <v>144197</v>
      </c>
      <c r="T73" s="28">
        <f t="shared" si="13"/>
        <v>437975</v>
      </c>
      <c r="U73" s="28">
        <f t="shared" si="13"/>
        <v>289227</v>
      </c>
      <c r="V73" s="28">
        <f t="shared" si="13"/>
        <v>145188</v>
      </c>
      <c r="W73" s="28">
        <f t="shared" si="13"/>
        <v>43959</v>
      </c>
      <c r="X73" s="28">
        <f t="shared" si="13"/>
        <v>115254</v>
      </c>
      <c r="Y73" s="28">
        <f t="shared" si="13"/>
        <v>17667</v>
      </c>
      <c r="Z73" s="28">
        <f>SUM(Z74:Z77)</f>
        <v>7614411</v>
      </c>
      <c r="AA73" s="30">
        <f>SUM(AA74:AA77)</f>
        <v>-341440</v>
      </c>
      <c r="AB73" s="28">
        <f>SUM(AB74:AB77)</f>
        <v>7272971</v>
      </c>
    </row>
    <row r="74" spans="1:28" s="5" customFormat="1" ht="12.75">
      <c r="A74" s="31" t="s">
        <v>112</v>
      </c>
      <c r="B74" s="28">
        <f>+C74</f>
        <v>157563</v>
      </c>
      <c r="C74" s="32">
        <v>157563</v>
      </c>
      <c r="D74" s="28">
        <f>+E74+J74</f>
        <v>1708494</v>
      </c>
      <c r="E74" s="33">
        <f>+SUM(F74:I74)</f>
        <v>668118</v>
      </c>
      <c r="F74" s="32">
        <v>47496</v>
      </c>
      <c r="G74" s="32">
        <v>564145</v>
      </c>
      <c r="H74" s="32">
        <v>48579</v>
      </c>
      <c r="I74" s="32">
        <v>7898</v>
      </c>
      <c r="J74" s="33">
        <f>+SUM(K74:Y74)</f>
        <v>1040376</v>
      </c>
      <c r="K74" s="32">
        <v>56587</v>
      </c>
      <c r="L74" s="32">
        <v>288345</v>
      </c>
      <c r="M74" s="32">
        <v>104310</v>
      </c>
      <c r="N74" s="32">
        <v>52851</v>
      </c>
      <c r="O74" s="32">
        <v>43211</v>
      </c>
      <c r="P74" s="32">
        <v>102793</v>
      </c>
      <c r="Q74" s="32">
        <v>64646</v>
      </c>
      <c r="R74" s="32">
        <v>33038</v>
      </c>
      <c r="S74" s="32">
        <v>33935</v>
      </c>
      <c r="T74" s="32">
        <v>110171</v>
      </c>
      <c r="U74" s="32">
        <v>70696</v>
      </c>
      <c r="V74" s="32">
        <v>36026</v>
      </c>
      <c r="W74" s="32">
        <v>10407</v>
      </c>
      <c r="X74" s="32">
        <v>28861</v>
      </c>
      <c r="Y74" s="32">
        <v>4499</v>
      </c>
      <c r="Z74" s="28">
        <f>+B74+D74</f>
        <v>1866057</v>
      </c>
      <c r="AA74" s="34">
        <v>-72181</v>
      </c>
      <c r="AB74" s="28">
        <f>+Z74+AA74</f>
        <v>1793876</v>
      </c>
    </row>
    <row r="75" spans="1:28" s="5" customFormat="1" ht="12.75">
      <c r="A75" s="31" t="s">
        <v>113</v>
      </c>
      <c r="B75" s="28">
        <f>+C75</f>
        <v>135497</v>
      </c>
      <c r="C75" s="32">
        <v>135497</v>
      </c>
      <c r="D75" s="28">
        <f>+E75+J75</f>
        <v>1693311</v>
      </c>
      <c r="E75" s="33">
        <f>+SUM(F75:I75)</f>
        <v>666353</v>
      </c>
      <c r="F75" s="32">
        <v>49593</v>
      </c>
      <c r="G75" s="32">
        <v>554019</v>
      </c>
      <c r="H75" s="32">
        <v>54662</v>
      </c>
      <c r="I75" s="32">
        <v>8079</v>
      </c>
      <c r="J75" s="33">
        <f>+SUM(K75:Y75)</f>
        <v>1026958</v>
      </c>
      <c r="K75" s="32">
        <v>56145</v>
      </c>
      <c r="L75" s="32">
        <v>277005</v>
      </c>
      <c r="M75" s="32">
        <v>104552</v>
      </c>
      <c r="N75" s="32">
        <v>55763</v>
      </c>
      <c r="O75" s="32">
        <v>43228</v>
      </c>
      <c r="P75" s="32">
        <v>101007</v>
      </c>
      <c r="Q75" s="32">
        <v>63604</v>
      </c>
      <c r="R75" s="32">
        <v>35209</v>
      </c>
      <c r="S75" s="32">
        <v>34450</v>
      </c>
      <c r="T75" s="32">
        <v>108275</v>
      </c>
      <c r="U75" s="32">
        <v>71844</v>
      </c>
      <c r="V75" s="32">
        <v>33585</v>
      </c>
      <c r="W75" s="32">
        <v>10550</v>
      </c>
      <c r="X75" s="32">
        <v>27210</v>
      </c>
      <c r="Y75" s="32">
        <v>4531</v>
      </c>
      <c r="Z75" s="28">
        <f>+B75+D75</f>
        <v>1828808</v>
      </c>
      <c r="AA75" s="34">
        <v>-105284</v>
      </c>
      <c r="AB75" s="28">
        <f>+Z75+AA75</f>
        <v>1723524</v>
      </c>
    </row>
    <row r="76" spans="1:28" s="5" customFormat="1" ht="12.75">
      <c r="A76" s="31" t="s">
        <v>114</v>
      </c>
      <c r="B76" s="28">
        <f>+C76</f>
        <v>160724</v>
      </c>
      <c r="C76" s="32">
        <v>160724</v>
      </c>
      <c r="D76" s="28">
        <f>+E76+J76</f>
        <v>1742074</v>
      </c>
      <c r="E76" s="33">
        <f>+SUM(F76:I76)</f>
        <v>673013</v>
      </c>
      <c r="F76" s="32">
        <v>64702</v>
      </c>
      <c r="G76" s="32">
        <v>553901</v>
      </c>
      <c r="H76" s="32">
        <v>46309</v>
      </c>
      <c r="I76" s="32">
        <v>8101</v>
      </c>
      <c r="J76" s="33">
        <f>+SUM(K76:Y76)</f>
        <v>1069061</v>
      </c>
      <c r="K76" s="32">
        <v>69525</v>
      </c>
      <c r="L76" s="32">
        <v>262852</v>
      </c>
      <c r="M76" s="32">
        <v>119306</v>
      </c>
      <c r="N76" s="32">
        <v>59782</v>
      </c>
      <c r="O76" s="32">
        <v>43820</v>
      </c>
      <c r="P76" s="32">
        <v>112592</v>
      </c>
      <c r="Q76" s="32">
        <v>65004</v>
      </c>
      <c r="R76" s="32">
        <v>39212</v>
      </c>
      <c r="S76" s="32">
        <v>36783</v>
      </c>
      <c r="T76" s="32">
        <v>108829</v>
      </c>
      <c r="U76" s="32">
        <v>71973</v>
      </c>
      <c r="V76" s="32">
        <v>36037</v>
      </c>
      <c r="W76" s="32">
        <v>11403</v>
      </c>
      <c r="X76" s="32">
        <v>27533</v>
      </c>
      <c r="Y76" s="32">
        <v>4410</v>
      </c>
      <c r="Z76" s="28">
        <f>+B76+D76</f>
        <v>1902798</v>
      </c>
      <c r="AA76" s="34">
        <v>-88383</v>
      </c>
      <c r="AB76" s="28">
        <f>+Z76+AA76</f>
        <v>1814415</v>
      </c>
    </row>
    <row r="77" spans="1:28" s="5" customFormat="1" ht="12.75">
      <c r="A77" s="31" t="s">
        <v>115</v>
      </c>
      <c r="B77" s="28">
        <f>+C77</f>
        <v>246312</v>
      </c>
      <c r="C77" s="32">
        <v>246312</v>
      </c>
      <c r="D77" s="28">
        <f>+E77+J77</f>
        <v>1770436</v>
      </c>
      <c r="E77" s="33">
        <f>+SUM(F77:I77)</f>
        <v>697807</v>
      </c>
      <c r="F77" s="32">
        <v>60335</v>
      </c>
      <c r="G77" s="32">
        <v>582948</v>
      </c>
      <c r="H77" s="32">
        <v>46691</v>
      </c>
      <c r="I77" s="32">
        <v>7833</v>
      </c>
      <c r="J77" s="33">
        <f>+SUM(K77:Y77)</f>
        <v>1072629</v>
      </c>
      <c r="K77" s="32">
        <v>44397</v>
      </c>
      <c r="L77" s="32">
        <v>272015</v>
      </c>
      <c r="M77" s="32">
        <v>125194</v>
      </c>
      <c r="N77" s="32">
        <v>62925</v>
      </c>
      <c r="O77" s="32">
        <v>51885</v>
      </c>
      <c r="P77" s="32">
        <v>100712</v>
      </c>
      <c r="Q77" s="32">
        <v>65090</v>
      </c>
      <c r="R77" s="32">
        <v>38952</v>
      </c>
      <c r="S77" s="32">
        <v>39029</v>
      </c>
      <c r="T77" s="32">
        <v>110700</v>
      </c>
      <c r="U77" s="32">
        <v>74714</v>
      </c>
      <c r="V77" s="32">
        <v>39540</v>
      </c>
      <c r="W77" s="32">
        <v>11599</v>
      </c>
      <c r="X77" s="32">
        <v>31650</v>
      </c>
      <c r="Y77" s="32">
        <v>4227</v>
      </c>
      <c r="Z77" s="28">
        <f>+B77+D77</f>
        <v>2016748</v>
      </c>
      <c r="AA77" s="34">
        <v>-75592</v>
      </c>
      <c r="AB77" s="28">
        <f>+Z77+AA77</f>
        <v>1941156</v>
      </c>
    </row>
    <row r="78" spans="1:28" s="5" customFormat="1" ht="12.75">
      <c r="A78" s="27">
        <v>2006</v>
      </c>
      <c r="B78" s="28">
        <f t="shared" ref="B78:Y78" si="14">SUM(B79:B82)</f>
        <v>789828</v>
      </c>
      <c r="C78" s="28">
        <f t="shared" si="14"/>
        <v>789828</v>
      </c>
      <c r="D78" s="28">
        <f t="shared" si="14"/>
        <v>7610816</v>
      </c>
      <c r="E78" s="29">
        <f t="shared" si="14"/>
        <v>3043371</v>
      </c>
      <c r="F78" s="28">
        <f t="shared" si="14"/>
        <v>265022</v>
      </c>
      <c r="G78" s="28">
        <f t="shared" si="14"/>
        <v>2534313</v>
      </c>
      <c r="H78" s="28">
        <f t="shared" si="14"/>
        <v>214092</v>
      </c>
      <c r="I78" s="28">
        <f t="shared" si="14"/>
        <v>29944</v>
      </c>
      <c r="J78" s="29">
        <f t="shared" si="14"/>
        <v>4567445</v>
      </c>
      <c r="K78" s="28">
        <f t="shared" si="14"/>
        <v>245217</v>
      </c>
      <c r="L78" s="28">
        <f t="shared" si="14"/>
        <v>1178724</v>
      </c>
      <c r="M78" s="28">
        <f t="shared" si="14"/>
        <v>504243</v>
      </c>
      <c r="N78" s="28">
        <f t="shared" si="14"/>
        <v>255237</v>
      </c>
      <c r="O78" s="28">
        <f t="shared" si="14"/>
        <v>191662</v>
      </c>
      <c r="P78" s="28">
        <f t="shared" si="14"/>
        <v>448545</v>
      </c>
      <c r="Q78" s="28">
        <f t="shared" si="14"/>
        <v>279975</v>
      </c>
      <c r="R78" s="28">
        <f t="shared" si="14"/>
        <v>161725</v>
      </c>
      <c r="S78" s="28">
        <f t="shared" si="14"/>
        <v>161571</v>
      </c>
      <c r="T78" s="28">
        <f t="shared" si="14"/>
        <v>482560</v>
      </c>
      <c r="U78" s="28">
        <f t="shared" si="14"/>
        <v>319071</v>
      </c>
      <c r="V78" s="28">
        <f t="shared" si="14"/>
        <v>154862</v>
      </c>
      <c r="W78" s="28">
        <f t="shared" si="14"/>
        <v>43963</v>
      </c>
      <c r="X78" s="28">
        <f t="shared" si="14"/>
        <v>123417</v>
      </c>
      <c r="Y78" s="28">
        <f t="shared" si="14"/>
        <v>16673</v>
      </c>
      <c r="Z78" s="28">
        <f>SUM(Z79:Z82)</f>
        <v>8400644</v>
      </c>
      <c r="AA78" s="30">
        <f>SUM(AA79:AA82)</f>
        <v>-312311</v>
      </c>
      <c r="AB78" s="28">
        <f>SUM(AB79:AB82)</f>
        <v>8088333</v>
      </c>
    </row>
    <row r="79" spans="1:28" s="5" customFormat="1" ht="12.75">
      <c r="A79" s="31" t="s">
        <v>112</v>
      </c>
      <c r="B79" s="28">
        <f>+C79</f>
        <v>194643</v>
      </c>
      <c r="C79" s="32">
        <v>194643</v>
      </c>
      <c r="D79" s="28">
        <f>+E79+J79</f>
        <v>1919883</v>
      </c>
      <c r="E79" s="33">
        <f>+SUM(F79:I79)</f>
        <v>779619</v>
      </c>
      <c r="F79" s="32">
        <v>65638</v>
      </c>
      <c r="G79" s="32">
        <v>658071</v>
      </c>
      <c r="H79" s="32">
        <v>48221</v>
      </c>
      <c r="I79" s="32">
        <v>7689</v>
      </c>
      <c r="J79" s="33">
        <f>+SUM(K79:Y79)</f>
        <v>1140264</v>
      </c>
      <c r="K79" s="32">
        <v>62794</v>
      </c>
      <c r="L79" s="32">
        <v>312640</v>
      </c>
      <c r="M79" s="32">
        <v>120794</v>
      </c>
      <c r="N79" s="32">
        <v>60933</v>
      </c>
      <c r="O79" s="32">
        <v>45424</v>
      </c>
      <c r="P79" s="32">
        <v>110566</v>
      </c>
      <c r="Q79" s="32">
        <v>69957</v>
      </c>
      <c r="R79" s="32">
        <v>37499</v>
      </c>
      <c r="S79" s="32">
        <v>37327</v>
      </c>
      <c r="T79" s="32">
        <v>119369</v>
      </c>
      <c r="U79" s="32">
        <v>76494</v>
      </c>
      <c r="V79" s="32">
        <v>38720</v>
      </c>
      <c r="W79" s="32">
        <v>11759</v>
      </c>
      <c r="X79" s="32">
        <v>31883</v>
      </c>
      <c r="Y79" s="32">
        <v>4105</v>
      </c>
      <c r="Z79" s="28">
        <f>+B79+D79</f>
        <v>2114526</v>
      </c>
      <c r="AA79" s="34">
        <v>-64731</v>
      </c>
      <c r="AB79" s="28">
        <f>+Z79+AA79</f>
        <v>2049795</v>
      </c>
    </row>
    <row r="80" spans="1:28" s="5" customFormat="1" ht="12.75">
      <c r="A80" s="31" t="s">
        <v>113</v>
      </c>
      <c r="B80" s="28">
        <f>+C80</f>
        <v>167371</v>
      </c>
      <c r="C80" s="32">
        <v>167371</v>
      </c>
      <c r="D80" s="28">
        <f>+E80+J80</f>
        <v>1879187</v>
      </c>
      <c r="E80" s="33">
        <f>+SUM(F80:I80)</f>
        <v>757117</v>
      </c>
      <c r="F80" s="32">
        <v>67440</v>
      </c>
      <c r="G80" s="32">
        <v>627173</v>
      </c>
      <c r="H80" s="32">
        <v>54869</v>
      </c>
      <c r="I80" s="32">
        <v>7635</v>
      </c>
      <c r="J80" s="33">
        <f>+SUM(K80:Y80)</f>
        <v>1122070</v>
      </c>
      <c r="K80" s="32">
        <v>62498</v>
      </c>
      <c r="L80" s="32">
        <v>295736</v>
      </c>
      <c r="M80" s="32">
        <v>118881</v>
      </c>
      <c r="N80" s="32">
        <v>62213</v>
      </c>
      <c r="O80" s="32">
        <v>44866</v>
      </c>
      <c r="P80" s="32">
        <v>109244</v>
      </c>
      <c r="Q80" s="32">
        <v>69105</v>
      </c>
      <c r="R80" s="32">
        <v>39840</v>
      </c>
      <c r="S80" s="32">
        <v>38450</v>
      </c>
      <c r="T80" s="32">
        <v>120333</v>
      </c>
      <c r="U80" s="32">
        <v>80394</v>
      </c>
      <c r="V80" s="32">
        <v>36593</v>
      </c>
      <c r="W80" s="32">
        <v>10445</v>
      </c>
      <c r="X80" s="32">
        <v>29307</v>
      </c>
      <c r="Y80" s="32">
        <v>4165</v>
      </c>
      <c r="Z80" s="28">
        <f>+B80+D80</f>
        <v>2046558</v>
      </c>
      <c r="AA80" s="34">
        <v>-108448</v>
      </c>
      <c r="AB80" s="28">
        <f>+Z80+AA80</f>
        <v>1938110</v>
      </c>
    </row>
    <row r="81" spans="1:28" s="5" customFormat="1" ht="12.75">
      <c r="A81" s="31" t="s">
        <v>114</v>
      </c>
      <c r="B81" s="28">
        <f>+C81</f>
        <v>170010</v>
      </c>
      <c r="C81" s="32">
        <v>170010</v>
      </c>
      <c r="D81" s="28">
        <f>+E81+J81</f>
        <v>1904675</v>
      </c>
      <c r="E81" s="33">
        <f>+SUM(F81:I81)</f>
        <v>750912</v>
      </c>
      <c r="F81" s="32">
        <v>70200</v>
      </c>
      <c r="G81" s="32">
        <v>614559</v>
      </c>
      <c r="H81" s="32">
        <v>59070</v>
      </c>
      <c r="I81" s="32">
        <v>7083</v>
      </c>
      <c r="J81" s="33">
        <f>+SUM(K81:Y81)</f>
        <v>1153763</v>
      </c>
      <c r="K81" s="32">
        <v>73751</v>
      </c>
      <c r="L81" s="32">
        <v>280964</v>
      </c>
      <c r="M81" s="32">
        <v>126934</v>
      </c>
      <c r="N81" s="32">
        <v>64172</v>
      </c>
      <c r="O81" s="32">
        <v>47478</v>
      </c>
      <c r="P81" s="32">
        <v>120062</v>
      </c>
      <c r="Q81" s="32">
        <v>70441</v>
      </c>
      <c r="R81" s="32">
        <v>43054</v>
      </c>
      <c r="S81" s="32">
        <v>38041</v>
      </c>
      <c r="T81" s="32">
        <v>123045</v>
      </c>
      <c r="U81" s="32">
        <v>81662</v>
      </c>
      <c r="V81" s="32">
        <v>39030</v>
      </c>
      <c r="W81" s="32">
        <v>11355</v>
      </c>
      <c r="X81" s="32">
        <v>29590</v>
      </c>
      <c r="Y81" s="32">
        <v>4184</v>
      </c>
      <c r="Z81" s="28">
        <f>+B81+D81</f>
        <v>2074685</v>
      </c>
      <c r="AA81" s="34">
        <v>-85665</v>
      </c>
      <c r="AB81" s="28">
        <f>+Z81+AA81</f>
        <v>1989020</v>
      </c>
    </row>
    <row r="82" spans="1:28" s="5" customFormat="1" ht="12.75">
      <c r="A82" s="31" t="s">
        <v>115</v>
      </c>
      <c r="B82" s="28">
        <f>+C82</f>
        <v>257804</v>
      </c>
      <c r="C82" s="32">
        <v>257804</v>
      </c>
      <c r="D82" s="28">
        <f>+E82+J82</f>
        <v>1907071</v>
      </c>
      <c r="E82" s="33">
        <f>+SUM(F82:I82)</f>
        <v>755723</v>
      </c>
      <c r="F82" s="32">
        <v>61744</v>
      </c>
      <c r="G82" s="32">
        <v>634510</v>
      </c>
      <c r="H82" s="32">
        <v>51932</v>
      </c>
      <c r="I82" s="32">
        <v>7537</v>
      </c>
      <c r="J82" s="33">
        <f>+SUM(K82:Y82)</f>
        <v>1151348</v>
      </c>
      <c r="K82" s="32">
        <v>46174</v>
      </c>
      <c r="L82" s="32">
        <v>289384</v>
      </c>
      <c r="M82" s="32">
        <v>137634</v>
      </c>
      <c r="N82" s="32">
        <v>67919</v>
      </c>
      <c r="O82" s="32">
        <v>53894</v>
      </c>
      <c r="P82" s="32">
        <v>108673</v>
      </c>
      <c r="Q82" s="32">
        <v>70472</v>
      </c>
      <c r="R82" s="32">
        <v>41332</v>
      </c>
      <c r="S82" s="32">
        <v>47753</v>
      </c>
      <c r="T82" s="32">
        <v>119813</v>
      </c>
      <c r="U82" s="32">
        <v>80521</v>
      </c>
      <c r="V82" s="32">
        <v>40519</v>
      </c>
      <c r="W82" s="32">
        <v>10404</v>
      </c>
      <c r="X82" s="32">
        <v>32637</v>
      </c>
      <c r="Y82" s="32">
        <v>4219</v>
      </c>
      <c r="Z82" s="28">
        <f>+B82+D82</f>
        <v>2164875</v>
      </c>
      <c r="AA82" s="34">
        <v>-53467</v>
      </c>
      <c r="AB82" s="28">
        <f>+Z82+AA82</f>
        <v>2111408</v>
      </c>
    </row>
    <row r="83" spans="1:28" s="5" customFormat="1" ht="12.75">
      <c r="A83" s="27">
        <v>2007</v>
      </c>
      <c r="B83" s="28">
        <f t="shared" ref="B83:Y83" si="15">SUM(B84:B87)</f>
        <v>848424</v>
      </c>
      <c r="C83" s="28">
        <f t="shared" si="15"/>
        <v>848424</v>
      </c>
      <c r="D83" s="28">
        <f t="shared" si="15"/>
        <v>8227877</v>
      </c>
      <c r="E83" s="29">
        <f t="shared" si="15"/>
        <v>3315522</v>
      </c>
      <c r="F83" s="28">
        <f t="shared" si="15"/>
        <v>286315</v>
      </c>
      <c r="G83" s="28">
        <f t="shared" si="15"/>
        <v>2776209</v>
      </c>
      <c r="H83" s="28">
        <f t="shared" si="15"/>
        <v>222316</v>
      </c>
      <c r="I83" s="28">
        <f t="shared" si="15"/>
        <v>30682</v>
      </c>
      <c r="J83" s="29">
        <f t="shared" si="15"/>
        <v>4912355</v>
      </c>
      <c r="K83" s="28">
        <f t="shared" si="15"/>
        <v>263388</v>
      </c>
      <c r="L83" s="28">
        <f t="shared" si="15"/>
        <v>1265305</v>
      </c>
      <c r="M83" s="28">
        <f t="shared" si="15"/>
        <v>559693</v>
      </c>
      <c r="N83" s="28">
        <f t="shared" si="15"/>
        <v>277778</v>
      </c>
      <c r="O83" s="28">
        <f t="shared" si="15"/>
        <v>207232</v>
      </c>
      <c r="P83" s="28">
        <f t="shared" si="15"/>
        <v>492921</v>
      </c>
      <c r="Q83" s="28">
        <f t="shared" si="15"/>
        <v>282989</v>
      </c>
      <c r="R83" s="28">
        <f t="shared" si="15"/>
        <v>181429</v>
      </c>
      <c r="S83" s="28">
        <f t="shared" si="15"/>
        <v>158230</v>
      </c>
      <c r="T83" s="28">
        <f t="shared" si="15"/>
        <v>530042</v>
      </c>
      <c r="U83" s="28">
        <f t="shared" si="15"/>
        <v>349614</v>
      </c>
      <c r="V83" s="28">
        <f t="shared" si="15"/>
        <v>163116</v>
      </c>
      <c r="W83" s="28">
        <f t="shared" si="15"/>
        <v>37497</v>
      </c>
      <c r="X83" s="28">
        <f t="shared" si="15"/>
        <v>125117</v>
      </c>
      <c r="Y83" s="28">
        <f t="shared" si="15"/>
        <v>18004</v>
      </c>
      <c r="Z83" s="28">
        <f>SUM(Z84:Z87)</f>
        <v>9076301</v>
      </c>
      <c r="AA83" s="30">
        <f>SUM(AA84:AA87)</f>
        <v>-308891</v>
      </c>
      <c r="AB83" s="28">
        <f>SUM(AB84:AB87)</f>
        <v>8767410</v>
      </c>
    </row>
    <row r="84" spans="1:28" s="5" customFormat="1" ht="15.75" customHeight="1">
      <c r="A84" s="31" t="s">
        <v>112</v>
      </c>
      <c r="B84" s="28">
        <f>+C84</f>
        <v>199008</v>
      </c>
      <c r="C84" s="32">
        <v>199008</v>
      </c>
      <c r="D84" s="28">
        <f>+E84+J84</f>
        <v>2059175</v>
      </c>
      <c r="E84" s="33">
        <f>+SUM(F84:I84)</f>
        <v>835814</v>
      </c>
      <c r="F84" s="32">
        <v>66933</v>
      </c>
      <c r="G84" s="32">
        <v>707669</v>
      </c>
      <c r="H84" s="32">
        <v>53508</v>
      </c>
      <c r="I84" s="32">
        <v>7704</v>
      </c>
      <c r="J84" s="33">
        <f>+SUM(K84:Y84)</f>
        <v>1223361</v>
      </c>
      <c r="K84" s="32">
        <v>65241</v>
      </c>
      <c r="L84" s="32">
        <v>331911</v>
      </c>
      <c r="M84" s="32">
        <v>136999</v>
      </c>
      <c r="N84" s="32">
        <v>68204</v>
      </c>
      <c r="O84" s="32">
        <v>47424</v>
      </c>
      <c r="P84" s="32">
        <v>116791</v>
      </c>
      <c r="Q84" s="32">
        <v>69921</v>
      </c>
      <c r="R84" s="32">
        <v>41885</v>
      </c>
      <c r="S84" s="32">
        <v>39736</v>
      </c>
      <c r="T84" s="32">
        <v>134027</v>
      </c>
      <c r="U84" s="32">
        <v>85340</v>
      </c>
      <c r="V84" s="32">
        <v>40441</v>
      </c>
      <c r="W84" s="32">
        <v>9641</v>
      </c>
      <c r="X84" s="32">
        <v>31495</v>
      </c>
      <c r="Y84" s="32">
        <v>4305</v>
      </c>
      <c r="Z84" s="28">
        <f>+B84+D84</f>
        <v>2258183</v>
      </c>
      <c r="AA84" s="34">
        <v>-64156</v>
      </c>
      <c r="AB84" s="28">
        <f>+Z84+AA84</f>
        <v>2194027</v>
      </c>
    </row>
    <row r="85" spans="1:28" s="5" customFormat="1" ht="12.75">
      <c r="A85" s="31" t="s">
        <v>113</v>
      </c>
      <c r="B85" s="28">
        <f>+C85</f>
        <v>185038</v>
      </c>
      <c r="C85" s="32">
        <v>185038</v>
      </c>
      <c r="D85" s="28">
        <f>+E85+J85</f>
        <v>2002354</v>
      </c>
      <c r="E85" s="33">
        <f>+SUM(F85:I85)</f>
        <v>808895</v>
      </c>
      <c r="F85" s="32">
        <v>70476</v>
      </c>
      <c r="G85" s="32">
        <v>671603</v>
      </c>
      <c r="H85" s="32">
        <v>58991</v>
      </c>
      <c r="I85" s="32">
        <v>7825</v>
      </c>
      <c r="J85" s="33">
        <f>+SUM(K85:Y85)</f>
        <v>1193459</v>
      </c>
      <c r="K85" s="32">
        <v>64870</v>
      </c>
      <c r="L85" s="32">
        <v>312141</v>
      </c>
      <c r="M85" s="32">
        <v>130400</v>
      </c>
      <c r="N85" s="32">
        <v>67095</v>
      </c>
      <c r="O85" s="32">
        <v>49347</v>
      </c>
      <c r="P85" s="32">
        <v>120373</v>
      </c>
      <c r="Q85" s="32">
        <v>70585</v>
      </c>
      <c r="R85" s="32">
        <v>43654</v>
      </c>
      <c r="S85" s="32">
        <v>38477</v>
      </c>
      <c r="T85" s="32">
        <v>129520</v>
      </c>
      <c r="U85" s="32">
        <v>85622</v>
      </c>
      <c r="V85" s="32">
        <v>38291</v>
      </c>
      <c r="W85" s="32">
        <v>9029</v>
      </c>
      <c r="X85" s="32">
        <v>29633</v>
      </c>
      <c r="Y85" s="32">
        <v>4422</v>
      </c>
      <c r="Z85" s="28">
        <f>+B85+D85</f>
        <v>2187392</v>
      </c>
      <c r="AA85" s="34">
        <v>-100191</v>
      </c>
      <c r="AB85" s="28">
        <f>+Z85+AA85</f>
        <v>2087201</v>
      </c>
    </row>
    <row r="86" spans="1:28" s="5" customFormat="1" ht="12.75">
      <c r="A86" s="31" t="s">
        <v>114</v>
      </c>
      <c r="B86" s="28">
        <f>+C86</f>
        <v>176007</v>
      </c>
      <c r="C86" s="32">
        <v>176007</v>
      </c>
      <c r="D86" s="28">
        <f>+E86+J86</f>
        <v>2060007</v>
      </c>
      <c r="E86" s="33">
        <f>+SUM(F86:I86)</f>
        <v>812589</v>
      </c>
      <c r="F86" s="32">
        <v>72943</v>
      </c>
      <c r="G86" s="32">
        <v>674051</v>
      </c>
      <c r="H86" s="32">
        <v>58448</v>
      </c>
      <c r="I86" s="32">
        <v>7147</v>
      </c>
      <c r="J86" s="33">
        <f>+SUM(K86:Y86)</f>
        <v>1247418</v>
      </c>
      <c r="K86" s="32">
        <v>78718</v>
      </c>
      <c r="L86" s="32">
        <v>307379</v>
      </c>
      <c r="M86" s="32">
        <v>139416</v>
      </c>
      <c r="N86" s="32">
        <v>67832</v>
      </c>
      <c r="O86" s="32">
        <v>49884</v>
      </c>
      <c r="P86" s="32">
        <v>136127</v>
      </c>
      <c r="Q86" s="32">
        <v>70453</v>
      </c>
      <c r="R86" s="32">
        <v>47823</v>
      </c>
      <c r="S86" s="32">
        <v>38248</v>
      </c>
      <c r="T86" s="32">
        <v>135841</v>
      </c>
      <c r="U86" s="32">
        <v>90785</v>
      </c>
      <c r="V86" s="32">
        <v>41405</v>
      </c>
      <c r="W86" s="32">
        <v>9249</v>
      </c>
      <c r="X86" s="32">
        <v>29662</v>
      </c>
      <c r="Y86" s="32">
        <v>4596</v>
      </c>
      <c r="Z86" s="28">
        <f>+B86+D86</f>
        <v>2236014</v>
      </c>
      <c r="AA86" s="34">
        <v>-86971</v>
      </c>
      <c r="AB86" s="28">
        <f>+Z86+AA86</f>
        <v>2149043</v>
      </c>
    </row>
    <row r="87" spans="1:28" s="5" customFormat="1" ht="12.75">
      <c r="A87" s="31" t="s">
        <v>115</v>
      </c>
      <c r="B87" s="28">
        <f>+C87</f>
        <v>288371</v>
      </c>
      <c r="C87" s="32">
        <v>288371</v>
      </c>
      <c r="D87" s="28">
        <f>+E87+J87</f>
        <v>2106341</v>
      </c>
      <c r="E87" s="33">
        <f>+SUM(F87:I87)</f>
        <v>858224</v>
      </c>
      <c r="F87" s="32">
        <v>75963</v>
      </c>
      <c r="G87" s="32">
        <v>722886</v>
      </c>
      <c r="H87" s="32">
        <v>51369</v>
      </c>
      <c r="I87" s="32">
        <v>8006</v>
      </c>
      <c r="J87" s="33">
        <f>+SUM(K87:Y87)</f>
        <v>1248117</v>
      </c>
      <c r="K87" s="32">
        <v>54559</v>
      </c>
      <c r="L87" s="32">
        <v>313874</v>
      </c>
      <c r="M87" s="32">
        <v>152878</v>
      </c>
      <c r="N87" s="32">
        <v>74647</v>
      </c>
      <c r="O87" s="32">
        <v>60577</v>
      </c>
      <c r="P87" s="32">
        <v>119630</v>
      </c>
      <c r="Q87" s="32">
        <v>72030</v>
      </c>
      <c r="R87" s="32">
        <v>48067</v>
      </c>
      <c r="S87" s="32">
        <v>41769</v>
      </c>
      <c r="T87" s="32">
        <v>130654</v>
      </c>
      <c r="U87" s="32">
        <v>87867</v>
      </c>
      <c r="V87" s="32">
        <v>42979</v>
      </c>
      <c r="W87" s="32">
        <v>9578</v>
      </c>
      <c r="X87" s="32">
        <v>34327</v>
      </c>
      <c r="Y87" s="32">
        <v>4681</v>
      </c>
      <c r="Z87" s="28">
        <f>+B87+D87</f>
        <v>2394712</v>
      </c>
      <c r="AA87" s="34">
        <v>-57573</v>
      </c>
      <c r="AB87" s="28">
        <f>+Z87+AA87</f>
        <v>2337139</v>
      </c>
    </row>
    <row r="88" spans="1:28" s="5" customFormat="1" ht="12.75">
      <c r="A88" s="27">
        <v>2008</v>
      </c>
      <c r="B88" s="28">
        <f t="shared" ref="B88:Y88" si="16">SUM(B89:B92)</f>
        <v>977724</v>
      </c>
      <c r="C88" s="28">
        <f t="shared" si="16"/>
        <v>977724</v>
      </c>
      <c r="D88" s="28">
        <f t="shared" si="16"/>
        <v>8729205</v>
      </c>
      <c r="E88" s="29">
        <f t="shared" si="16"/>
        <v>3565314</v>
      </c>
      <c r="F88" s="28">
        <f t="shared" si="16"/>
        <v>330615</v>
      </c>
      <c r="G88" s="28">
        <f t="shared" si="16"/>
        <v>2965926</v>
      </c>
      <c r="H88" s="28">
        <f t="shared" si="16"/>
        <v>235681</v>
      </c>
      <c r="I88" s="28">
        <f t="shared" si="16"/>
        <v>33092</v>
      </c>
      <c r="J88" s="29">
        <f t="shared" si="16"/>
        <v>5163891</v>
      </c>
      <c r="K88" s="28">
        <f t="shared" si="16"/>
        <v>266944</v>
      </c>
      <c r="L88" s="28">
        <f t="shared" si="16"/>
        <v>1337532</v>
      </c>
      <c r="M88" s="28">
        <f t="shared" si="16"/>
        <v>565720</v>
      </c>
      <c r="N88" s="28">
        <f t="shared" si="16"/>
        <v>298874</v>
      </c>
      <c r="O88" s="28">
        <f t="shared" si="16"/>
        <v>217975</v>
      </c>
      <c r="P88" s="28">
        <f t="shared" si="16"/>
        <v>523522</v>
      </c>
      <c r="Q88" s="28">
        <f t="shared" si="16"/>
        <v>286795</v>
      </c>
      <c r="R88" s="28">
        <f t="shared" si="16"/>
        <v>189865</v>
      </c>
      <c r="S88" s="28">
        <f t="shared" si="16"/>
        <v>168794</v>
      </c>
      <c r="T88" s="28">
        <f t="shared" si="16"/>
        <v>577397</v>
      </c>
      <c r="U88" s="28">
        <f t="shared" si="16"/>
        <v>372104</v>
      </c>
      <c r="V88" s="28">
        <f t="shared" si="16"/>
        <v>172322</v>
      </c>
      <c r="W88" s="28">
        <f t="shared" si="16"/>
        <v>37520</v>
      </c>
      <c r="X88" s="28">
        <f t="shared" si="16"/>
        <v>131854</v>
      </c>
      <c r="Y88" s="28">
        <f t="shared" si="16"/>
        <v>16673</v>
      </c>
      <c r="Z88" s="28">
        <f>SUM(Z89:Z92)</f>
        <v>9706929</v>
      </c>
      <c r="AA88" s="30">
        <f>SUM(AA89:AA92)</f>
        <v>-354003</v>
      </c>
      <c r="AB88" s="28">
        <f>SUM(AB89:AB92)</f>
        <v>9352926</v>
      </c>
    </row>
    <row r="89" spans="1:28" s="5" customFormat="1" ht="12.75">
      <c r="A89" s="31" t="s">
        <v>112</v>
      </c>
      <c r="B89" s="28">
        <f>+C89</f>
        <v>226639</v>
      </c>
      <c r="C89" s="32">
        <v>226639</v>
      </c>
      <c r="D89" s="28">
        <f>+E89+J89</f>
        <v>2221863</v>
      </c>
      <c r="E89" s="33">
        <f>+SUM(F89:I89)</f>
        <v>915430</v>
      </c>
      <c r="F89" s="32">
        <v>77341</v>
      </c>
      <c r="G89" s="32">
        <v>773322</v>
      </c>
      <c r="H89" s="32">
        <v>56319</v>
      </c>
      <c r="I89" s="32">
        <v>8448</v>
      </c>
      <c r="J89" s="33">
        <f>+SUM(K89:Y89)</f>
        <v>1306433</v>
      </c>
      <c r="K89" s="32">
        <v>68624</v>
      </c>
      <c r="L89" s="32">
        <v>350452</v>
      </c>
      <c r="M89" s="32">
        <v>142652</v>
      </c>
      <c r="N89" s="32">
        <v>77052</v>
      </c>
      <c r="O89" s="32">
        <v>52897</v>
      </c>
      <c r="P89" s="32">
        <v>128897</v>
      </c>
      <c r="Q89" s="32">
        <v>74340</v>
      </c>
      <c r="R89" s="32">
        <v>45200</v>
      </c>
      <c r="S89" s="32">
        <v>44294</v>
      </c>
      <c r="T89" s="32">
        <v>142480</v>
      </c>
      <c r="U89" s="32">
        <v>88463</v>
      </c>
      <c r="V89" s="32">
        <v>43175</v>
      </c>
      <c r="W89" s="32">
        <v>9319</v>
      </c>
      <c r="X89" s="32">
        <v>34234</v>
      </c>
      <c r="Y89" s="32">
        <v>4354</v>
      </c>
      <c r="Z89" s="28">
        <f>+B89+D89</f>
        <v>2448502</v>
      </c>
      <c r="AA89" s="34">
        <v>-35860</v>
      </c>
      <c r="AB89" s="28">
        <f>+Z89+AA89</f>
        <v>2412642</v>
      </c>
    </row>
    <row r="90" spans="1:28" s="5" customFormat="1" ht="12.75">
      <c r="A90" s="31" t="s">
        <v>113</v>
      </c>
      <c r="B90" s="28">
        <f>+C90</f>
        <v>235660</v>
      </c>
      <c r="C90" s="32">
        <v>235660</v>
      </c>
      <c r="D90" s="28">
        <f>+E90+J90</f>
        <v>2209449</v>
      </c>
      <c r="E90" s="33">
        <f>+SUM(F90:I90)</f>
        <v>921487</v>
      </c>
      <c r="F90" s="32">
        <v>90675</v>
      </c>
      <c r="G90" s="32">
        <v>762091</v>
      </c>
      <c r="H90" s="32">
        <v>60530</v>
      </c>
      <c r="I90" s="32">
        <v>8191</v>
      </c>
      <c r="J90" s="33">
        <f>+SUM(K90:Y90)</f>
        <v>1287962</v>
      </c>
      <c r="K90" s="32">
        <v>69770</v>
      </c>
      <c r="L90" s="32">
        <v>336273</v>
      </c>
      <c r="M90" s="32">
        <v>139095</v>
      </c>
      <c r="N90" s="32">
        <v>75948</v>
      </c>
      <c r="O90" s="32">
        <v>53955</v>
      </c>
      <c r="P90" s="32">
        <v>129986</v>
      </c>
      <c r="Q90" s="32">
        <v>71484</v>
      </c>
      <c r="R90" s="32">
        <v>50580</v>
      </c>
      <c r="S90" s="32">
        <v>41314</v>
      </c>
      <c r="T90" s="32">
        <v>142227</v>
      </c>
      <c r="U90" s="32">
        <v>91724</v>
      </c>
      <c r="V90" s="32">
        <v>41100</v>
      </c>
      <c r="W90" s="32">
        <v>8871</v>
      </c>
      <c r="X90" s="32">
        <v>31475</v>
      </c>
      <c r="Y90" s="32">
        <v>4160</v>
      </c>
      <c r="Z90" s="28">
        <f>+B90+D90</f>
        <v>2445109</v>
      </c>
      <c r="AA90" s="34">
        <v>-127254</v>
      </c>
      <c r="AB90" s="28">
        <f>+Z90+AA90</f>
        <v>2317855</v>
      </c>
    </row>
    <row r="91" spans="1:28" s="5" customFormat="1" ht="12.75">
      <c r="A91" s="31" t="s">
        <v>114</v>
      </c>
      <c r="B91" s="28">
        <f>+C91</f>
        <v>217778</v>
      </c>
      <c r="C91" s="32">
        <v>217778</v>
      </c>
      <c r="D91" s="28">
        <f>+E91+J91</f>
        <v>2246558</v>
      </c>
      <c r="E91" s="33">
        <f>+SUM(F91:I91)</f>
        <v>930209</v>
      </c>
      <c r="F91" s="32">
        <v>95073</v>
      </c>
      <c r="G91" s="32">
        <v>764038</v>
      </c>
      <c r="H91" s="32">
        <v>63460</v>
      </c>
      <c r="I91" s="32">
        <v>7638</v>
      </c>
      <c r="J91" s="33">
        <f>+SUM(K91:Y91)</f>
        <v>1316349</v>
      </c>
      <c r="K91" s="32">
        <v>79337</v>
      </c>
      <c r="L91" s="32">
        <v>327672</v>
      </c>
      <c r="M91" s="32">
        <v>145987</v>
      </c>
      <c r="N91" s="32">
        <v>74037</v>
      </c>
      <c r="O91" s="32">
        <v>52963</v>
      </c>
      <c r="P91" s="32">
        <v>142086</v>
      </c>
      <c r="Q91" s="32">
        <v>70892</v>
      </c>
      <c r="R91" s="32">
        <v>49712</v>
      </c>
      <c r="S91" s="32">
        <v>42879</v>
      </c>
      <c r="T91" s="32">
        <v>146095</v>
      </c>
      <c r="U91" s="32">
        <v>95114</v>
      </c>
      <c r="V91" s="32">
        <v>43996</v>
      </c>
      <c r="W91" s="32">
        <v>9558</v>
      </c>
      <c r="X91" s="32">
        <v>31959</v>
      </c>
      <c r="Y91" s="32">
        <v>4062</v>
      </c>
      <c r="Z91" s="28">
        <f>+B91+D91</f>
        <v>2464336</v>
      </c>
      <c r="AA91" s="34">
        <v>-111616</v>
      </c>
      <c r="AB91" s="28">
        <f>+Z91+AA91</f>
        <v>2352720</v>
      </c>
    </row>
    <row r="92" spans="1:28" s="5" customFormat="1" ht="12.75">
      <c r="A92" s="31" t="s">
        <v>115</v>
      </c>
      <c r="B92" s="28">
        <f>+C92</f>
        <v>297647</v>
      </c>
      <c r="C92" s="32">
        <v>297647</v>
      </c>
      <c r="D92" s="28">
        <f>+E92+J92</f>
        <v>2051335</v>
      </c>
      <c r="E92" s="33">
        <f>+SUM(F92:I92)</f>
        <v>798188</v>
      </c>
      <c r="F92" s="32">
        <v>67526</v>
      </c>
      <c r="G92" s="32">
        <v>666475</v>
      </c>
      <c r="H92" s="32">
        <v>55372</v>
      </c>
      <c r="I92" s="32">
        <v>8815</v>
      </c>
      <c r="J92" s="33">
        <f>+SUM(K92:Y92)</f>
        <v>1253147</v>
      </c>
      <c r="K92" s="32">
        <v>49213</v>
      </c>
      <c r="L92" s="32">
        <v>323135</v>
      </c>
      <c r="M92" s="32">
        <v>137986</v>
      </c>
      <c r="N92" s="32">
        <v>71837</v>
      </c>
      <c r="O92" s="32">
        <v>58160</v>
      </c>
      <c r="P92" s="32">
        <v>122553</v>
      </c>
      <c r="Q92" s="32">
        <v>70079</v>
      </c>
      <c r="R92" s="32">
        <v>44373</v>
      </c>
      <c r="S92" s="32">
        <v>40307</v>
      </c>
      <c r="T92" s="32">
        <v>146595</v>
      </c>
      <c r="U92" s="32">
        <v>96803</v>
      </c>
      <c r="V92" s="32">
        <v>44051</v>
      </c>
      <c r="W92" s="32">
        <v>9772</v>
      </c>
      <c r="X92" s="32">
        <v>34186</v>
      </c>
      <c r="Y92" s="32">
        <v>4097</v>
      </c>
      <c r="Z92" s="28">
        <f>+B92+D92</f>
        <v>2348982</v>
      </c>
      <c r="AA92" s="34">
        <v>-79273</v>
      </c>
      <c r="AB92" s="28">
        <f>+Z92+AA92</f>
        <v>2269709</v>
      </c>
    </row>
    <row r="93" spans="1:28" s="5" customFormat="1" ht="12.75">
      <c r="A93" s="27">
        <v>2009</v>
      </c>
      <c r="B93" s="28">
        <f t="shared" ref="B93:Y93" si="17">SUM(B94:B97)</f>
        <v>945297</v>
      </c>
      <c r="C93" s="28">
        <f t="shared" si="17"/>
        <v>945297</v>
      </c>
      <c r="D93" s="28">
        <f t="shared" si="17"/>
        <v>8713370</v>
      </c>
      <c r="E93" s="29">
        <f t="shared" si="17"/>
        <v>3457818</v>
      </c>
      <c r="F93" s="28">
        <f t="shared" si="17"/>
        <v>326742</v>
      </c>
      <c r="G93" s="28">
        <f t="shared" si="17"/>
        <v>2845650</v>
      </c>
      <c r="H93" s="28">
        <f t="shared" si="17"/>
        <v>249252</v>
      </c>
      <c r="I93" s="28">
        <f t="shared" si="17"/>
        <v>36174</v>
      </c>
      <c r="J93" s="29">
        <f t="shared" si="17"/>
        <v>5255552</v>
      </c>
      <c r="K93" s="28">
        <f t="shared" si="17"/>
        <v>271258</v>
      </c>
      <c r="L93" s="28">
        <f t="shared" si="17"/>
        <v>1381998</v>
      </c>
      <c r="M93" s="28">
        <f t="shared" si="17"/>
        <v>578825</v>
      </c>
      <c r="N93" s="28">
        <f t="shared" si="17"/>
        <v>285444</v>
      </c>
      <c r="O93" s="28">
        <f t="shared" si="17"/>
        <v>208273</v>
      </c>
      <c r="P93" s="28">
        <f t="shared" si="17"/>
        <v>553900</v>
      </c>
      <c r="Q93" s="28">
        <f t="shared" si="17"/>
        <v>278727</v>
      </c>
      <c r="R93" s="28">
        <f t="shared" si="17"/>
        <v>170202</v>
      </c>
      <c r="S93" s="28">
        <f t="shared" si="17"/>
        <v>155876</v>
      </c>
      <c r="T93" s="28">
        <f t="shared" si="17"/>
        <v>606399</v>
      </c>
      <c r="U93" s="28">
        <f t="shared" si="17"/>
        <v>393674</v>
      </c>
      <c r="V93" s="28">
        <f t="shared" si="17"/>
        <v>193355</v>
      </c>
      <c r="W93" s="28">
        <f t="shared" si="17"/>
        <v>36523</v>
      </c>
      <c r="X93" s="28">
        <f t="shared" si="17"/>
        <v>123727</v>
      </c>
      <c r="Y93" s="28">
        <f t="shared" si="17"/>
        <v>17371</v>
      </c>
      <c r="Z93" s="28">
        <f>SUM(Z94:Z97)</f>
        <v>9658667</v>
      </c>
      <c r="AA93" s="30">
        <f>SUM(AA94:AA97)</f>
        <v>-338463</v>
      </c>
      <c r="AB93" s="28">
        <f>SUM(AB94:AB97)</f>
        <v>9320204</v>
      </c>
    </row>
    <row r="94" spans="1:28" s="5" customFormat="1" ht="12.75">
      <c r="A94" s="31" t="s">
        <v>112</v>
      </c>
      <c r="B94" s="28">
        <f>+C94</f>
        <v>220307</v>
      </c>
      <c r="C94" s="32">
        <v>220307</v>
      </c>
      <c r="D94" s="28">
        <f>+E94+J94</f>
        <v>2138817</v>
      </c>
      <c r="E94" s="33">
        <f>+SUM(F94:I94)</f>
        <v>834433</v>
      </c>
      <c r="F94" s="32">
        <v>69856</v>
      </c>
      <c r="G94" s="32">
        <v>695892</v>
      </c>
      <c r="H94" s="32">
        <v>59628</v>
      </c>
      <c r="I94" s="32">
        <v>9057</v>
      </c>
      <c r="J94" s="33">
        <f>+SUM(K94:Y94)</f>
        <v>1304384</v>
      </c>
      <c r="K94" s="32">
        <v>65713</v>
      </c>
      <c r="L94" s="32">
        <v>365501</v>
      </c>
      <c r="M94" s="32">
        <v>140819</v>
      </c>
      <c r="N94" s="32">
        <v>68896</v>
      </c>
      <c r="O94" s="32">
        <v>49543</v>
      </c>
      <c r="P94" s="32">
        <v>130289</v>
      </c>
      <c r="Q94" s="32">
        <v>70425</v>
      </c>
      <c r="R94" s="32">
        <v>37766</v>
      </c>
      <c r="S94" s="32">
        <v>37500</v>
      </c>
      <c r="T94" s="32">
        <v>150500</v>
      </c>
      <c r="U94" s="32">
        <v>94466</v>
      </c>
      <c r="V94" s="32">
        <v>48104</v>
      </c>
      <c r="W94" s="32">
        <v>8845</v>
      </c>
      <c r="X94" s="32">
        <v>31712</v>
      </c>
      <c r="Y94" s="32">
        <v>4305</v>
      </c>
      <c r="Z94" s="28">
        <f>+B94+D94</f>
        <v>2359124</v>
      </c>
      <c r="AA94" s="34">
        <v>-40977</v>
      </c>
      <c r="AB94" s="28">
        <f>+Z94+AA94</f>
        <v>2318147</v>
      </c>
    </row>
    <row r="95" spans="1:28" s="5" customFormat="1" ht="12.75">
      <c r="A95" s="31" t="s">
        <v>113</v>
      </c>
      <c r="B95" s="28">
        <f>+C95</f>
        <v>223799</v>
      </c>
      <c r="C95" s="32">
        <v>223799</v>
      </c>
      <c r="D95" s="28">
        <f>+E95+J95</f>
        <v>2119071</v>
      </c>
      <c r="E95" s="33">
        <f>+SUM(F95:I95)</f>
        <v>844021</v>
      </c>
      <c r="F95" s="32">
        <v>78712</v>
      </c>
      <c r="G95" s="32">
        <v>689400</v>
      </c>
      <c r="H95" s="32">
        <v>66707</v>
      </c>
      <c r="I95" s="32">
        <v>9202</v>
      </c>
      <c r="J95" s="33">
        <f>+SUM(K95:Y95)</f>
        <v>1275050</v>
      </c>
      <c r="K95" s="32">
        <v>68074</v>
      </c>
      <c r="L95" s="32">
        <v>340546</v>
      </c>
      <c r="M95" s="32">
        <v>132508</v>
      </c>
      <c r="N95" s="32">
        <v>69948</v>
      </c>
      <c r="O95" s="32">
        <v>50466</v>
      </c>
      <c r="P95" s="32">
        <v>137586</v>
      </c>
      <c r="Q95" s="32">
        <v>68684</v>
      </c>
      <c r="R95" s="32">
        <v>41864</v>
      </c>
      <c r="S95" s="32">
        <v>37258</v>
      </c>
      <c r="T95" s="32">
        <v>147422</v>
      </c>
      <c r="U95" s="32">
        <v>95174</v>
      </c>
      <c r="V95" s="32">
        <v>44574</v>
      </c>
      <c r="W95" s="32">
        <v>8467</v>
      </c>
      <c r="X95" s="32">
        <v>28162</v>
      </c>
      <c r="Y95" s="32">
        <v>4317</v>
      </c>
      <c r="Z95" s="28">
        <f>+B95+D95</f>
        <v>2342870</v>
      </c>
      <c r="AA95" s="34">
        <v>-92266</v>
      </c>
      <c r="AB95" s="28">
        <f>+Z95+AA95</f>
        <v>2250604</v>
      </c>
    </row>
    <row r="96" spans="1:28" s="5" customFormat="1" ht="12.75">
      <c r="A96" s="31" t="s">
        <v>114</v>
      </c>
      <c r="B96" s="28">
        <f>+C96</f>
        <v>200683</v>
      </c>
      <c r="C96" s="32">
        <v>200683</v>
      </c>
      <c r="D96" s="28">
        <f>+E96+J96</f>
        <v>2194878</v>
      </c>
      <c r="E96" s="33">
        <f>+SUM(F96:I96)</f>
        <v>870988</v>
      </c>
      <c r="F96" s="32">
        <v>88540</v>
      </c>
      <c r="G96" s="32">
        <v>707515</v>
      </c>
      <c r="H96" s="32">
        <v>66035</v>
      </c>
      <c r="I96" s="32">
        <v>8898</v>
      </c>
      <c r="J96" s="33">
        <f>+SUM(K96:Y96)</f>
        <v>1323890</v>
      </c>
      <c r="K96" s="32">
        <v>78592</v>
      </c>
      <c r="L96" s="32">
        <v>326472</v>
      </c>
      <c r="M96" s="32">
        <v>144577</v>
      </c>
      <c r="N96" s="32">
        <v>68624</v>
      </c>
      <c r="O96" s="32">
        <v>50931</v>
      </c>
      <c r="P96" s="32">
        <v>150435</v>
      </c>
      <c r="Q96" s="32">
        <v>69038</v>
      </c>
      <c r="R96" s="32">
        <v>42197</v>
      </c>
      <c r="S96" s="32">
        <v>39603</v>
      </c>
      <c r="T96" s="32">
        <v>156898</v>
      </c>
      <c r="U96" s="32">
        <v>103387</v>
      </c>
      <c r="V96" s="32">
        <v>49587</v>
      </c>
      <c r="W96" s="32">
        <v>9198</v>
      </c>
      <c r="X96" s="32">
        <v>30010</v>
      </c>
      <c r="Y96" s="32">
        <v>4341</v>
      </c>
      <c r="Z96" s="28">
        <f>+B96+D96</f>
        <v>2395561</v>
      </c>
      <c r="AA96" s="34">
        <v>-127156</v>
      </c>
      <c r="AB96" s="28">
        <f>+Z96+AA96</f>
        <v>2268405</v>
      </c>
    </row>
    <row r="97" spans="1:28" s="5" customFormat="1" ht="12.75">
      <c r="A97" s="31" t="s">
        <v>115</v>
      </c>
      <c r="B97" s="28">
        <f>+C97</f>
        <v>300508</v>
      </c>
      <c r="C97" s="32">
        <v>300508</v>
      </c>
      <c r="D97" s="28">
        <f>+E97+J97</f>
        <v>2260604</v>
      </c>
      <c r="E97" s="33">
        <f>+SUM(F97:I97)</f>
        <v>908376</v>
      </c>
      <c r="F97" s="32">
        <v>89634</v>
      </c>
      <c r="G97" s="32">
        <v>752843</v>
      </c>
      <c r="H97" s="32">
        <v>56882</v>
      </c>
      <c r="I97" s="32">
        <v>9017</v>
      </c>
      <c r="J97" s="33">
        <f>+SUM(K97:Y97)</f>
        <v>1352228</v>
      </c>
      <c r="K97" s="32">
        <v>58879</v>
      </c>
      <c r="L97" s="32">
        <v>349479</v>
      </c>
      <c r="M97" s="32">
        <v>160921</v>
      </c>
      <c r="N97" s="32">
        <v>77976</v>
      </c>
      <c r="O97" s="32">
        <v>57333</v>
      </c>
      <c r="P97" s="32">
        <v>135590</v>
      </c>
      <c r="Q97" s="32">
        <v>70580</v>
      </c>
      <c r="R97" s="32">
        <v>48375</v>
      </c>
      <c r="S97" s="32">
        <v>41515</v>
      </c>
      <c r="T97" s="32">
        <v>151579</v>
      </c>
      <c r="U97" s="32">
        <v>100647</v>
      </c>
      <c r="V97" s="32">
        <v>51090</v>
      </c>
      <c r="W97" s="32">
        <v>10013</v>
      </c>
      <c r="X97" s="32">
        <v>33843</v>
      </c>
      <c r="Y97" s="32">
        <v>4408</v>
      </c>
      <c r="Z97" s="28">
        <f>+B97+D97</f>
        <v>2561112</v>
      </c>
      <c r="AA97" s="34">
        <v>-78064</v>
      </c>
      <c r="AB97" s="28">
        <f>+Z97+AA97</f>
        <v>2483048</v>
      </c>
    </row>
    <row r="98" spans="1:28" s="5" customFormat="1" ht="12.75">
      <c r="A98" s="27">
        <v>2010</v>
      </c>
      <c r="B98" s="28">
        <f t="shared" ref="B98:Y98" si="18">SUM(B99:B102)</f>
        <v>1137252</v>
      </c>
      <c r="C98" s="28">
        <f t="shared" si="18"/>
        <v>1137252</v>
      </c>
      <c r="D98" s="28">
        <f t="shared" si="18"/>
        <v>9670893</v>
      </c>
      <c r="E98" s="29">
        <f t="shared" si="18"/>
        <v>4012005</v>
      </c>
      <c r="F98" s="28">
        <f t="shared" si="18"/>
        <v>366999</v>
      </c>
      <c r="G98" s="28">
        <f t="shared" si="18"/>
        <v>3343011</v>
      </c>
      <c r="H98" s="28">
        <f t="shared" si="18"/>
        <v>264283</v>
      </c>
      <c r="I98" s="28">
        <f t="shared" si="18"/>
        <v>37712</v>
      </c>
      <c r="J98" s="29">
        <f t="shared" si="18"/>
        <v>5658888</v>
      </c>
      <c r="K98" s="28">
        <f t="shared" si="18"/>
        <v>302793</v>
      </c>
      <c r="L98" s="28">
        <f t="shared" si="18"/>
        <v>1516327</v>
      </c>
      <c r="M98" s="28">
        <f t="shared" si="18"/>
        <v>607153</v>
      </c>
      <c r="N98" s="28">
        <f t="shared" si="18"/>
        <v>311910</v>
      </c>
      <c r="O98" s="28">
        <f t="shared" si="18"/>
        <v>222201</v>
      </c>
      <c r="P98" s="28">
        <f t="shared" si="18"/>
        <v>580531</v>
      </c>
      <c r="Q98" s="28">
        <f t="shared" si="18"/>
        <v>294126</v>
      </c>
      <c r="R98" s="28">
        <f t="shared" si="18"/>
        <v>195594</v>
      </c>
      <c r="S98" s="28">
        <f t="shared" si="18"/>
        <v>171745</v>
      </c>
      <c r="T98" s="28">
        <f t="shared" si="18"/>
        <v>640207</v>
      </c>
      <c r="U98" s="28">
        <f t="shared" si="18"/>
        <v>417863</v>
      </c>
      <c r="V98" s="28">
        <f t="shared" si="18"/>
        <v>206441</v>
      </c>
      <c r="W98" s="28">
        <f t="shared" si="18"/>
        <v>44516</v>
      </c>
      <c r="X98" s="28">
        <f t="shared" si="18"/>
        <v>129574</v>
      </c>
      <c r="Y98" s="28">
        <f t="shared" si="18"/>
        <v>17907</v>
      </c>
      <c r="Z98" s="28">
        <f>SUM(Z99:Z102)</f>
        <v>10808145</v>
      </c>
      <c r="AA98" s="30">
        <f>SUM(AA99:AA102)</f>
        <v>-452769</v>
      </c>
      <c r="AB98" s="28">
        <f>SUM(AB99:AB102)</f>
        <v>10355376</v>
      </c>
    </row>
    <row r="99" spans="1:28" s="5" customFormat="1" ht="15" customHeight="1">
      <c r="A99" s="31" t="s">
        <v>112</v>
      </c>
      <c r="B99" s="28">
        <f>+C99</f>
        <v>271292</v>
      </c>
      <c r="C99" s="32">
        <v>271292</v>
      </c>
      <c r="D99" s="28">
        <f>+E99+J99</f>
        <v>2479373</v>
      </c>
      <c r="E99" s="33">
        <f>+SUM(F99:I99)</f>
        <v>1067494</v>
      </c>
      <c r="F99" s="32">
        <v>89947</v>
      </c>
      <c r="G99" s="32">
        <v>901429</v>
      </c>
      <c r="H99" s="32">
        <v>66483</v>
      </c>
      <c r="I99" s="32">
        <v>9635</v>
      </c>
      <c r="J99" s="33">
        <f>+SUM(K99:Y99)</f>
        <v>1411879</v>
      </c>
      <c r="K99" s="32">
        <v>74483</v>
      </c>
      <c r="L99" s="32">
        <v>386538</v>
      </c>
      <c r="M99" s="32">
        <v>153419</v>
      </c>
      <c r="N99" s="32">
        <v>79474</v>
      </c>
      <c r="O99" s="32">
        <v>51966</v>
      </c>
      <c r="P99" s="32">
        <v>141774</v>
      </c>
      <c r="Q99" s="32">
        <v>73505</v>
      </c>
      <c r="R99" s="32">
        <v>44770</v>
      </c>
      <c r="S99" s="32">
        <v>41251</v>
      </c>
      <c r="T99" s="32">
        <v>161692</v>
      </c>
      <c r="U99" s="32">
        <v>102884</v>
      </c>
      <c r="V99" s="32">
        <v>53156</v>
      </c>
      <c r="W99" s="32">
        <v>10211</v>
      </c>
      <c r="X99" s="32">
        <v>32328</v>
      </c>
      <c r="Y99" s="32">
        <v>4428</v>
      </c>
      <c r="Z99" s="28">
        <f>+B99+D99</f>
        <v>2750665</v>
      </c>
      <c r="AA99" s="34">
        <v>-63470</v>
      </c>
      <c r="AB99" s="28">
        <f>+Z99+AA99</f>
        <v>2687195</v>
      </c>
    </row>
    <row r="100" spans="1:28" s="5" customFormat="1" ht="15" customHeight="1">
      <c r="A100" s="31" t="s">
        <v>113</v>
      </c>
      <c r="B100" s="28">
        <f>+C100</f>
        <v>272686</v>
      </c>
      <c r="C100" s="32">
        <v>272686</v>
      </c>
      <c r="D100" s="28">
        <f>+E100+J100</f>
        <v>2379478</v>
      </c>
      <c r="E100" s="33">
        <f>+SUM(F100:I100)</f>
        <v>1007030</v>
      </c>
      <c r="F100" s="32">
        <v>94432</v>
      </c>
      <c r="G100" s="32">
        <v>833067</v>
      </c>
      <c r="H100" s="32">
        <v>69511</v>
      </c>
      <c r="I100" s="32">
        <v>10020</v>
      </c>
      <c r="J100" s="33">
        <f>+SUM(K100:Y100)</f>
        <v>1372448</v>
      </c>
      <c r="K100" s="32">
        <v>79903</v>
      </c>
      <c r="L100" s="32">
        <v>378847</v>
      </c>
      <c r="M100" s="32">
        <v>141094</v>
      </c>
      <c r="N100" s="32">
        <v>70192</v>
      </c>
      <c r="O100" s="32">
        <v>53713</v>
      </c>
      <c r="P100" s="32">
        <v>143282</v>
      </c>
      <c r="Q100" s="32">
        <v>70491</v>
      </c>
      <c r="R100" s="32">
        <v>46721</v>
      </c>
      <c r="S100" s="32">
        <v>40741</v>
      </c>
      <c r="T100" s="32">
        <v>153409</v>
      </c>
      <c r="U100" s="32">
        <v>100734</v>
      </c>
      <c r="V100" s="32">
        <v>48191</v>
      </c>
      <c r="W100" s="32">
        <v>10344</v>
      </c>
      <c r="X100" s="32">
        <v>30354</v>
      </c>
      <c r="Y100" s="32">
        <v>4432</v>
      </c>
      <c r="Z100" s="28">
        <f>+B100+D100</f>
        <v>2652164</v>
      </c>
      <c r="AA100" s="34">
        <v>-151081</v>
      </c>
      <c r="AB100" s="28">
        <f>+Z100+AA100</f>
        <v>2501083</v>
      </c>
    </row>
    <row r="101" spans="1:28" s="5" customFormat="1" ht="15" customHeight="1">
      <c r="A101" s="31" t="s">
        <v>114</v>
      </c>
      <c r="B101" s="28">
        <f>+C101</f>
        <v>250666</v>
      </c>
      <c r="C101" s="32">
        <v>250666</v>
      </c>
      <c r="D101" s="28">
        <f>+E101+J101</f>
        <v>2405948</v>
      </c>
      <c r="E101" s="33">
        <f>+SUM(F101:I101)</f>
        <v>980543</v>
      </c>
      <c r="F101" s="32">
        <v>91495</v>
      </c>
      <c r="G101" s="32">
        <v>809678</v>
      </c>
      <c r="H101" s="32">
        <v>70595</v>
      </c>
      <c r="I101" s="32">
        <v>8775</v>
      </c>
      <c r="J101" s="33">
        <f>+SUM(K101:Y101)</f>
        <v>1425405</v>
      </c>
      <c r="K101" s="32">
        <v>83568</v>
      </c>
      <c r="L101" s="32">
        <v>365847</v>
      </c>
      <c r="M101" s="32">
        <v>150370</v>
      </c>
      <c r="N101" s="32">
        <v>76382</v>
      </c>
      <c r="O101" s="32">
        <v>55084</v>
      </c>
      <c r="P101" s="32">
        <v>153980</v>
      </c>
      <c r="Q101" s="32">
        <v>73910</v>
      </c>
      <c r="R101" s="32">
        <v>50750</v>
      </c>
      <c r="S101" s="32">
        <v>42923</v>
      </c>
      <c r="T101" s="32">
        <v>165997</v>
      </c>
      <c r="U101" s="32">
        <v>107976</v>
      </c>
      <c r="V101" s="32">
        <v>52035</v>
      </c>
      <c r="W101" s="32">
        <v>11504</v>
      </c>
      <c r="X101" s="32">
        <v>30676</v>
      </c>
      <c r="Y101" s="32">
        <v>4403</v>
      </c>
      <c r="Z101" s="28">
        <f>+B101+D101</f>
        <v>2656614</v>
      </c>
      <c r="AA101" s="34">
        <v>-141866</v>
      </c>
      <c r="AB101" s="28">
        <f>+Z101+AA101</f>
        <v>2514748</v>
      </c>
    </row>
    <row r="102" spans="1:28" s="5" customFormat="1" ht="15" customHeight="1">
      <c r="A102" s="31" t="s">
        <v>115</v>
      </c>
      <c r="B102" s="28">
        <f>+C102</f>
        <v>342608</v>
      </c>
      <c r="C102" s="32">
        <v>342608</v>
      </c>
      <c r="D102" s="28">
        <f>+E102+J102</f>
        <v>2406094</v>
      </c>
      <c r="E102" s="33">
        <f>+SUM(F102:I102)</f>
        <v>956938</v>
      </c>
      <c r="F102" s="32">
        <v>91125</v>
      </c>
      <c r="G102" s="32">
        <v>798837</v>
      </c>
      <c r="H102" s="32">
        <v>57694</v>
      </c>
      <c r="I102" s="32">
        <v>9282</v>
      </c>
      <c r="J102" s="33">
        <f>+SUM(K102:Y102)</f>
        <v>1449156</v>
      </c>
      <c r="K102" s="32">
        <v>64839</v>
      </c>
      <c r="L102" s="32">
        <v>385095</v>
      </c>
      <c r="M102" s="32">
        <v>162270</v>
      </c>
      <c r="N102" s="32">
        <v>85862</v>
      </c>
      <c r="O102" s="32">
        <v>61438</v>
      </c>
      <c r="P102" s="32">
        <v>141495</v>
      </c>
      <c r="Q102" s="32">
        <v>76220</v>
      </c>
      <c r="R102" s="32">
        <v>53353</v>
      </c>
      <c r="S102" s="32">
        <v>46830</v>
      </c>
      <c r="T102" s="32">
        <v>159109</v>
      </c>
      <c r="U102" s="32">
        <v>106269</v>
      </c>
      <c r="V102" s="32">
        <v>53059</v>
      </c>
      <c r="W102" s="32">
        <v>12457</v>
      </c>
      <c r="X102" s="32">
        <v>36216</v>
      </c>
      <c r="Y102" s="32">
        <v>4644</v>
      </c>
      <c r="Z102" s="28">
        <f>+B102+D102</f>
        <v>2748702</v>
      </c>
      <c r="AA102" s="34">
        <v>-96352</v>
      </c>
      <c r="AB102" s="28">
        <f>+Z102+AA102</f>
        <v>2652350</v>
      </c>
    </row>
    <row r="103" spans="1:28" s="5" customFormat="1" ht="12.75">
      <c r="A103" s="27">
        <v>2011</v>
      </c>
      <c r="B103" s="28">
        <f t="shared" ref="B103:Y103" si="19">SUM(B104:B107)</f>
        <v>1310673</v>
      </c>
      <c r="C103" s="28">
        <f t="shared" si="19"/>
        <v>1310673</v>
      </c>
      <c r="D103" s="28">
        <f t="shared" si="19"/>
        <v>9996233</v>
      </c>
      <c r="E103" s="29">
        <f t="shared" si="19"/>
        <v>3987899</v>
      </c>
      <c r="F103" s="28">
        <f t="shared" si="19"/>
        <v>400576</v>
      </c>
      <c r="G103" s="28">
        <f t="shared" si="19"/>
        <v>3278537</v>
      </c>
      <c r="H103" s="28">
        <f t="shared" si="19"/>
        <v>270494</v>
      </c>
      <c r="I103" s="28">
        <f t="shared" si="19"/>
        <v>38292</v>
      </c>
      <c r="J103" s="29">
        <f t="shared" si="19"/>
        <v>6008334</v>
      </c>
      <c r="K103" s="28">
        <f t="shared" si="19"/>
        <v>306622</v>
      </c>
      <c r="L103" s="28">
        <f t="shared" si="19"/>
        <v>1570716</v>
      </c>
      <c r="M103" s="28">
        <f t="shared" si="19"/>
        <v>616470</v>
      </c>
      <c r="N103" s="28">
        <f t="shared" si="19"/>
        <v>349523</v>
      </c>
      <c r="O103" s="28">
        <f t="shared" si="19"/>
        <v>242815</v>
      </c>
      <c r="P103" s="28">
        <f t="shared" si="19"/>
        <v>644682</v>
      </c>
      <c r="Q103" s="28">
        <f t="shared" si="19"/>
        <v>306174</v>
      </c>
      <c r="R103" s="28">
        <f t="shared" si="19"/>
        <v>214438</v>
      </c>
      <c r="S103" s="28">
        <f t="shared" si="19"/>
        <v>189205</v>
      </c>
      <c r="T103" s="28">
        <f t="shared" si="19"/>
        <v>681051</v>
      </c>
      <c r="U103" s="28">
        <f t="shared" si="19"/>
        <v>454249</v>
      </c>
      <c r="V103" s="28">
        <f t="shared" si="19"/>
        <v>219165</v>
      </c>
      <c r="W103" s="28">
        <f t="shared" si="19"/>
        <v>50655</v>
      </c>
      <c r="X103" s="28">
        <f t="shared" si="19"/>
        <v>142067</v>
      </c>
      <c r="Y103" s="28">
        <f t="shared" si="19"/>
        <v>20502</v>
      </c>
      <c r="Z103" s="28">
        <f>SUM(Z104:Z107)</f>
        <v>11306906</v>
      </c>
      <c r="AA103" s="30">
        <f>SUM(AA104:AA107)</f>
        <v>-272710</v>
      </c>
      <c r="AB103" s="28">
        <f>SUM(AB104:AB107)</f>
        <v>11034196</v>
      </c>
    </row>
    <row r="104" spans="1:28" s="5" customFormat="1" ht="15" customHeight="1">
      <c r="A104" s="31" t="s">
        <v>112</v>
      </c>
      <c r="B104" s="28">
        <f>+C104</f>
        <v>345875</v>
      </c>
      <c r="C104" s="32">
        <v>345875</v>
      </c>
      <c r="D104" s="28">
        <f>+E104+J104</f>
        <v>2614427</v>
      </c>
      <c r="E104" s="33">
        <f>+SUM(F104:I104)</f>
        <v>1103928</v>
      </c>
      <c r="F104" s="32">
        <v>93385</v>
      </c>
      <c r="G104" s="32">
        <v>933356</v>
      </c>
      <c r="H104" s="32">
        <v>67374</v>
      </c>
      <c r="I104" s="32">
        <v>9813</v>
      </c>
      <c r="J104" s="33">
        <f>+SUM(K104:Y104)</f>
        <v>1510499</v>
      </c>
      <c r="K104" s="32">
        <v>76908</v>
      </c>
      <c r="L104" s="32">
        <v>414247</v>
      </c>
      <c r="M104" s="32">
        <v>161138</v>
      </c>
      <c r="N104" s="32">
        <v>87835</v>
      </c>
      <c r="O104" s="32">
        <v>56524</v>
      </c>
      <c r="P104" s="32">
        <v>153105</v>
      </c>
      <c r="Q104" s="32">
        <v>76121</v>
      </c>
      <c r="R104" s="32">
        <v>51058</v>
      </c>
      <c r="S104" s="32">
        <v>46454</v>
      </c>
      <c r="T104" s="32">
        <v>169669</v>
      </c>
      <c r="U104" s="32">
        <v>108818</v>
      </c>
      <c r="V104" s="32">
        <v>54989</v>
      </c>
      <c r="W104" s="32">
        <v>12365</v>
      </c>
      <c r="X104" s="32">
        <v>36325</v>
      </c>
      <c r="Y104" s="32">
        <v>4943</v>
      </c>
      <c r="Z104" s="28">
        <f>+B104+D104</f>
        <v>2960302</v>
      </c>
      <c r="AA104" s="34">
        <v>-112831</v>
      </c>
      <c r="AB104" s="28">
        <f>+Z104+AA104</f>
        <v>2847471</v>
      </c>
    </row>
    <row r="105" spans="1:28" s="5" customFormat="1" ht="15" customHeight="1">
      <c r="A105" s="31" t="s">
        <v>113</v>
      </c>
      <c r="B105" s="28">
        <f>+C105</f>
        <v>311176</v>
      </c>
      <c r="C105" s="32">
        <v>311176</v>
      </c>
      <c r="D105" s="28">
        <f>+E105+J105</f>
        <v>2499745</v>
      </c>
      <c r="E105" s="33">
        <f>+SUM(F105:I105)</f>
        <v>1020666</v>
      </c>
      <c r="F105" s="32">
        <v>104910</v>
      </c>
      <c r="G105" s="32">
        <v>835561</v>
      </c>
      <c r="H105" s="32">
        <v>70289</v>
      </c>
      <c r="I105" s="32">
        <v>9906</v>
      </c>
      <c r="J105" s="33">
        <f>+SUM(K105:Y105)</f>
        <v>1479079</v>
      </c>
      <c r="K105" s="32">
        <v>73415</v>
      </c>
      <c r="L105" s="32">
        <v>385133</v>
      </c>
      <c r="M105" s="32">
        <v>153487</v>
      </c>
      <c r="N105" s="32">
        <v>87635</v>
      </c>
      <c r="O105" s="32">
        <v>59880</v>
      </c>
      <c r="P105" s="32">
        <v>159669</v>
      </c>
      <c r="Q105" s="32">
        <v>76869</v>
      </c>
      <c r="R105" s="32">
        <v>55045</v>
      </c>
      <c r="S105" s="32">
        <v>48502</v>
      </c>
      <c r="T105" s="32">
        <v>166227</v>
      </c>
      <c r="U105" s="32">
        <v>110535</v>
      </c>
      <c r="V105" s="32">
        <v>51363</v>
      </c>
      <c r="W105" s="32">
        <v>12082</v>
      </c>
      <c r="X105" s="32">
        <v>34117</v>
      </c>
      <c r="Y105" s="32">
        <v>5120</v>
      </c>
      <c r="Z105" s="28">
        <f>+B105+D105</f>
        <v>2810921</v>
      </c>
      <c r="AA105" s="34">
        <v>-139007</v>
      </c>
      <c r="AB105" s="28">
        <f>+Z105+AA105</f>
        <v>2671914</v>
      </c>
    </row>
    <row r="106" spans="1:28" s="5" customFormat="1" ht="15" customHeight="1">
      <c r="A106" s="31" t="s">
        <v>114</v>
      </c>
      <c r="B106" s="28">
        <f>+C106</f>
        <v>279737</v>
      </c>
      <c r="C106" s="32">
        <v>279737</v>
      </c>
      <c r="D106" s="28">
        <f>+E106+J106</f>
        <v>2572415</v>
      </c>
      <c r="E106" s="33">
        <f>+SUM(F106:I106)</f>
        <v>1025808</v>
      </c>
      <c r="F106" s="32">
        <v>100648</v>
      </c>
      <c r="G106" s="32">
        <v>841465</v>
      </c>
      <c r="H106" s="32">
        <v>74318</v>
      </c>
      <c r="I106" s="32">
        <v>9377</v>
      </c>
      <c r="J106" s="33">
        <f>+SUM(K106:Y106)</f>
        <v>1546607</v>
      </c>
      <c r="K106" s="32">
        <v>87927</v>
      </c>
      <c r="L106" s="32">
        <v>380995</v>
      </c>
      <c r="M106" s="32">
        <v>155853</v>
      </c>
      <c r="N106" s="32">
        <v>89602</v>
      </c>
      <c r="O106" s="32">
        <v>61984</v>
      </c>
      <c r="P106" s="32">
        <v>177234</v>
      </c>
      <c r="Q106" s="32">
        <v>76688</v>
      </c>
      <c r="R106" s="32">
        <v>57028</v>
      </c>
      <c r="S106" s="32">
        <v>49816</v>
      </c>
      <c r="T106" s="32">
        <v>180625</v>
      </c>
      <c r="U106" s="32">
        <v>118887</v>
      </c>
      <c r="V106" s="32">
        <v>56927</v>
      </c>
      <c r="W106" s="32">
        <v>13082</v>
      </c>
      <c r="X106" s="32">
        <v>34844</v>
      </c>
      <c r="Y106" s="32">
        <v>5115</v>
      </c>
      <c r="Z106" s="28">
        <f>+B106+D106</f>
        <v>2852152</v>
      </c>
      <c r="AA106" s="34">
        <v>-184584</v>
      </c>
      <c r="AB106" s="28">
        <f>+Z106+AA106</f>
        <v>2667568</v>
      </c>
    </row>
    <row r="107" spans="1:28" s="5" customFormat="1" ht="15" customHeight="1">
      <c r="A107" s="31" t="s">
        <v>115</v>
      </c>
      <c r="B107" s="28">
        <f>+C107</f>
        <v>373885</v>
      </c>
      <c r="C107" s="32">
        <v>373885</v>
      </c>
      <c r="D107" s="28">
        <f>+E107+J107</f>
        <v>2309646</v>
      </c>
      <c r="E107" s="33">
        <f>+SUM(F107:I107)</f>
        <v>837497</v>
      </c>
      <c r="F107" s="32">
        <v>101633</v>
      </c>
      <c r="G107" s="32">
        <v>668155</v>
      </c>
      <c r="H107" s="32">
        <v>58513</v>
      </c>
      <c r="I107" s="32">
        <v>9196</v>
      </c>
      <c r="J107" s="33">
        <f>+SUM(K107:Y107)</f>
        <v>1472149</v>
      </c>
      <c r="K107" s="32">
        <v>68372</v>
      </c>
      <c r="L107" s="32">
        <v>390341</v>
      </c>
      <c r="M107" s="32">
        <v>145992</v>
      </c>
      <c r="N107" s="32">
        <v>84451</v>
      </c>
      <c r="O107" s="32">
        <v>64427</v>
      </c>
      <c r="P107" s="32">
        <v>154674</v>
      </c>
      <c r="Q107" s="32">
        <v>76496</v>
      </c>
      <c r="R107" s="32">
        <v>51307</v>
      </c>
      <c r="S107" s="32">
        <v>44433</v>
      </c>
      <c r="T107" s="32">
        <v>164530</v>
      </c>
      <c r="U107" s="32">
        <v>116009</v>
      </c>
      <c r="V107" s="32">
        <v>55886</v>
      </c>
      <c r="W107" s="32">
        <v>13126</v>
      </c>
      <c r="X107" s="32">
        <v>36781</v>
      </c>
      <c r="Y107" s="32">
        <v>5324</v>
      </c>
      <c r="Z107" s="28">
        <f>+B107+D107</f>
        <v>2683531</v>
      </c>
      <c r="AA107" s="34">
        <v>163712</v>
      </c>
      <c r="AB107" s="28">
        <f>+Z107+AA107</f>
        <v>2847243</v>
      </c>
    </row>
    <row r="108" spans="1:28" s="5" customFormat="1" ht="12.75">
      <c r="A108" s="27">
        <v>2012</v>
      </c>
      <c r="B108" s="28">
        <f t="shared" ref="B108:Y108" si="20">SUM(B109:B112)</f>
        <v>1421601</v>
      </c>
      <c r="C108" s="28">
        <f t="shared" si="20"/>
        <v>1421601</v>
      </c>
      <c r="D108" s="28">
        <f t="shared" si="20"/>
        <v>10935741</v>
      </c>
      <c r="E108" s="29">
        <f t="shared" si="20"/>
        <v>4273732</v>
      </c>
      <c r="F108" s="28">
        <f t="shared" si="20"/>
        <v>483427</v>
      </c>
      <c r="G108" s="28">
        <f t="shared" si="20"/>
        <v>3456693</v>
      </c>
      <c r="H108" s="28">
        <f t="shared" si="20"/>
        <v>291724</v>
      </c>
      <c r="I108" s="28">
        <f t="shared" si="20"/>
        <v>41888</v>
      </c>
      <c r="J108" s="29">
        <f t="shared" si="20"/>
        <v>6662009</v>
      </c>
      <c r="K108" s="28">
        <f t="shared" si="20"/>
        <v>340956</v>
      </c>
      <c r="L108" s="28">
        <f t="shared" si="20"/>
        <v>1709703</v>
      </c>
      <c r="M108" s="28">
        <f t="shared" si="20"/>
        <v>666331</v>
      </c>
      <c r="N108" s="28">
        <f t="shared" si="20"/>
        <v>413292</v>
      </c>
      <c r="O108" s="28">
        <f t="shared" si="20"/>
        <v>265239</v>
      </c>
      <c r="P108" s="28">
        <f t="shared" si="20"/>
        <v>744615</v>
      </c>
      <c r="Q108" s="28">
        <f t="shared" si="20"/>
        <v>317771</v>
      </c>
      <c r="R108" s="28">
        <f t="shared" si="20"/>
        <v>258785</v>
      </c>
      <c r="S108" s="28">
        <f t="shared" si="20"/>
        <v>227941</v>
      </c>
      <c r="T108" s="28">
        <f t="shared" si="20"/>
        <v>732534</v>
      </c>
      <c r="U108" s="28">
        <f t="shared" si="20"/>
        <v>503346</v>
      </c>
      <c r="V108" s="28">
        <f t="shared" si="20"/>
        <v>235802</v>
      </c>
      <c r="W108" s="28">
        <f t="shared" si="20"/>
        <v>60357</v>
      </c>
      <c r="X108" s="28">
        <f t="shared" si="20"/>
        <v>162715</v>
      </c>
      <c r="Y108" s="28">
        <f t="shared" si="20"/>
        <v>22622</v>
      </c>
      <c r="Z108" s="28">
        <f>SUM(Z109:Z112)</f>
        <v>12357342</v>
      </c>
      <c r="AA108" s="30">
        <f>SUM(AA109:AA112)</f>
        <v>-566199</v>
      </c>
      <c r="AB108" s="28">
        <f>SUM(AB109:AB112)</f>
        <v>11791143</v>
      </c>
    </row>
    <row r="109" spans="1:28" s="5" customFormat="1" ht="15" customHeight="1">
      <c r="A109" s="31" t="s">
        <v>112</v>
      </c>
      <c r="B109" s="28">
        <f>+C109</f>
        <v>349742</v>
      </c>
      <c r="C109" s="32">
        <v>349742</v>
      </c>
      <c r="D109" s="28">
        <f>+E109+J109</f>
        <v>2696336</v>
      </c>
      <c r="E109" s="33">
        <f>+SUM(F109:I109)</f>
        <v>1057572</v>
      </c>
      <c r="F109" s="32">
        <v>108153</v>
      </c>
      <c r="G109" s="32">
        <v>867582</v>
      </c>
      <c r="H109" s="32">
        <v>71443</v>
      </c>
      <c r="I109" s="32">
        <v>10394</v>
      </c>
      <c r="J109" s="33">
        <f>+SUM(K109:Y109)</f>
        <v>1638764</v>
      </c>
      <c r="K109" s="32">
        <v>82905</v>
      </c>
      <c r="L109" s="32">
        <v>437764</v>
      </c>
      <c r="M109" s="32">
        <v>162691</v>
      </c>
      <c r="N109" s="32">
        <v>97645</v>
      </c>
      <c r="O109" s="32">
        <v>61289</v>
      </c>
      <c r="P109" s="32">
        <v>171193</v>
      </c>
      <c r="Q109" s="32">
        <v>79481</v>
      </c>
      <c r="R109" s="32">
        <v>60449</v>
      </c>
      <c r="S109" s="32">
        <v>53096</v>
      </c>
      <c r="T109" s="32">
        <v>184832</v>
      </c>
      <c r="U109" s="32">
        <v>124429</v>
      </c>
      <c r="V109" s="32">
        <v>59805</v>
      </c>
      <c r="W109" s="32">
        <v>13864</v>
      </c>
      <c r="X109" s="32">
        <v>43690</v>
      </c>
      <c r="Y109" s="32">
        <v>5631</v>
      </c>
      <c r="Z109" s="28">
        <f>+B109+D109</f>
        <v>3046078</v>
      </c>
      <c r="AA109" s="34">
        <v>-100813</v>
      </c>
      <c r="AB109" s="28">
        <f>+Z109+AA109</f>
        <v>2945265</v>
      </c>
    </row>
    <row r="110" spans="1:28" s="5" customFormat="1" ht="15" customHeight="1">
      <c r="A110" s="31" t="s">
        <v>113</v>
      </c>
      <c r="B110" s="28">
        <f>+C110</f>
        <v>313458</v>
      </c>
      <c r="C110" s="32">
        <v>313458</v>
      </c>
      <c r="D110" s="28">
        <f>+E110+J110</f>
        <v>2679989</v>
      </c>
      <c r="E110" s="33">
        <f>+SUM(F110:I110)</f>
        <v>1049505</v>
      </c>
      <c r="F110" s="32">
        <v>121787</v>
      </c>
      <c r="G110" s="32">
        <v>840987</v>
      </c>
      <c r="H110" s="32">
        <v>75534</v>
      </c>
      <c r="I110" s="32">
        <v>11197</v>
      </c>
      <c r="J110" s="33">
        <f>+SUM(K110:Y110)</f>
        <v>1630484</v>
      </c>
      <c r="K110" s="32">
        <v>81040</v>
      </c>
      <c r="L110" s="32">
        <v>422239</v>
      </c>
      <c r="M110" s="32">
        <v>161894</v>
      </c>
      <c r="N110" s="32">
        <v>101081</v>
      </c>
      <c r="O110" s="32">
        <v>65834</v>
      </c>
      <c r="P110" s="32">
        <v>183785</v>
      </c>
      <c r="Q110" s="32">
        <v>78339</v>
      </c>
      <c r="R110" s="32">
        <v>66581</v>
      </c>
      <c r="S110" s="32">
        <v>56046</v>
      </c>
      <c r="T110" s="32">
        <v>178387</v>
      </c>
      <c r="U110" s="32">
        <v>122365</v>
      </c>
      <c r="V110" s="32">
        <v>55593</v>
      </c>
      <c r="W110" s="32">
        <v>14326</v>
      </c>
      <c r="X110" s="32">
        <v>37188</v>
      </c>
      <c r="Y110" s="32">
        <v>5786</v>
      </c>
      <c r="Z110" s="28">
        <f>+B110+D110</f>
        <v>2993447</v>
      </c>
      <c r="AA110" s="34">
        <v>-132917</v>
      </c>
      <c r="AB110" s="28">
        <f>+Z110+AA110</f>
        <v>2860530</v>
      </c>
    </row>
    <row r="111" spans="1:28" s="5" customFormat="1" ht="15" customHeight="1">
      <c r="A111" s="31" t="s">
        <v>114</v>
      </c>
      <c r="B111" s="28">
        <f>+C111</f>
        <v>304178</v>
      </c>
      <c r="C111" s="32">
        <v>304178</v>
      </c>
      <c r="D111" s="28">
        <f>+E111+J111</f>
        <v>2747798</v>
      </c>
      <c r="E111" s="33">
        <f>+SUM(F111:I111)</f>
        <v>1055708</v>
      </c>
      <c r="F111" s="32">
        <v>125011</v>
      </c>
      <c r="G111" s="32">
        <v>844436</v>
      </c>
      <c r="H111" s="32">
        <v>76435</v>
      </c>
      <c r="I111" s="32">
        <v>9826</v>
      </c>
      <c r="J111" s="33">
        <f>+SUM(K111:Y111)</f>
        <v>1692090</v>
      </c>
      <c r="K111" s="32">
        <v>98586</v>
      </c>
      <c r="L111" s="32">
        <v>416067</v>
      </c>
      <c r="M111" s="32">
        <v>168998</v>
      </c>
      <c r="N111" s="32">
        <v>101816</v>
      </c>
      <c r="O111" s="32">
        <v>67166</v>
      </c>
      <c r="P111" s="32">
        <v>203201</v>
      </c>
      <c r="Q111" s="32">
        <v>79206</v>
      </c>
      <c r="R111" s="32">
        <v>65288</v>
      </c>
      <c r="S111" s="32">
        <v>60611</v>
      </c>
      <c r="T111" s="32">
        <v>186411</v>
      </c>
      <c r="U111" s="32">
        <v>127628</v>
      </c>
      <c r="V111" s="32">
        <v>58495</v>
      </c>
      <c r="W111" s="32">
        <v>16012</v>
      </c>
      <c r="X111" s="32">
        <v>37003</v>
      </c>
      <c r="Y111" s="32">
        <v>5602</v>
      </c>
      <c r="Z111" s="28">
        <f>+B111+D111</f>
        <v>3051976</v>
      </c>
      <c r="AA111" s="34">
        <v>-168593</v>
      </c>
      <c r="AB111" s="28">
        <f>+Z111+AA111</f>
        <v>2883383</v>
      </c>
    </row>
    <row r="112" spans="1:28" s="5" customFormat="1" ht="15" customHeight="1">
      <c r="A112" s="31" t="s">
        <v>115</v>
      </c>
      <c r="B112" s="28">
        <f>+C112</f>
        <v>454223</v>
      </c>
      <c r="C112" s="32">
        <v>454223</v>
      </c>
      <c r="D112" s="28">
        <f>+E112+J112</f>
        <v>2811618</v>
      </c>
      <c r="E112" s="33">
        <f>+SUM(F112:I112)</f>
        <v>1110947</v>
      </c>
      <c r="F112" s="32">
        <v>128476</v>
      </c>
      <c r="G112" s="32">
        <v>903688</v>
      </c>
      <c r="H112" s="32">
        <v>68312</v>
      </c>
      <c r="I112" s="32">
        <v>10471</v>
      </c>
      <c r="J112" s="33">
        <f>+SUM(K112:Y112)</f>
        <v>1700671</v>
      </c>
      <c r="K112" s="32">
        <v>78425</v>
      </c>
      <c r="L112" s="32">
        <v>433633</v>
      </c>
      <c r="M112" s="32">
        <v>172748</v>
      </c>
      <c r="N112" s="32">
        <v>112750</v>
      </c>
      <c r="O112" s="32">
        <v>70950</v>
      </c>
      <c r="P112" s="32">
        <v>186436</v>
      </c>
      <c r="Q112" s="32">
        <v>80745</v>
      </c>
      <c r="R112" s="32">
        <v>66467</v>
      </c>
      <c r="S112" s="32">
        <v>58188</v>
      </c>
      <c r="T112" s="32">
        <v>182904</v>
      </c>
      <c r="U112" s="32">
        <v>128924</v>
      </c>
      <c r="V112" s="32">
        <v>61909</v>
      </c>
      <c r="W112" s="32">
        <v>16155</v>
      </c>
      <c r="X112" s="32">
        <v>44834</v>
      </c>
      <c r="Y112" s="32">
        <v>5603</v>
      </c>
      <c r="Z112" s="28">
        <f>+B112+D112</f>
        <v>3265841</v>
      </c>
      <c r="AA112" s="34">
        <v>-163876</v>
      </c>
      <c r="AB112" s="28">
        <f>+Z112+AA112</f>
        <v>3101965</v>
      </c>
    </row>
    <row r="113" spans="1:28" s="5" customFormat="1" ht="12.75">
      <c r="A113" s="27">
        <v>2013</v>
      </c>
      <c r="B113" s="28">
        <f t="shared" ref="B113:Y113" si="21">SUM(B114:B117)</f>
        <v>1462282</v>
      </c>
      <c r="C113" s="28">
        <f t="shared" si="21"/>
        <v>1462282</v>
      </c>
      <c r="D113" s="28">
        <f t="shared" si="21"/>
        <v>11452876</v>
      </c>
      <c r="E113" s="29">
        <f t="shared" si="21"/>
        <v>4420725</v>
      </c>
      <c r="F113" s="28">
        <f t="shared" si="21"/>
        <v>496562</v>
      </c>
      <c r="G113" s="28">
        <f t="shared" si="21"/>
        <v>3563123</v>
      </c>
      <c r="H113" s="28">
        <f t="shared" si="21"/>
        <v>313431</v>
      </c>
      <c r="I113" s="28">
        <f t="shared" si="21"/>
        <v>47609</v>
      </c>
      <c r="J113" s="29">
        <f t="shared" si="21"/>
        <v>7032151</v>
      </c>
      <c r="K113" s="28">
        <f t="shared" si="21"/>
        <v>344786</v>
      </c>
      <c r="L113" s="28">
        <f t="shared" si="21"/>
        <v>1729206</v>
      </c>
      <c r="M113" s="28">
        <f t="shared" si="21"/>
        <v>693603</v>
      </c>
      <c r="N113" s="28">
        <f t="shared" si="21"/>
        <v>472928</v>
      </c>
      <c r="O113" s="28">
        <f t="shared" si="21"/>
        <v>290854</v>
      </c>
      <c r="P113" s="28">
        <f t="shared" si="21"/>
        <v>871377</v>
      </c>
      <c r="Q113" s="28">
        <f t="shared" si="21"/>
        <v>319055</v>
      </c>
      <c r="R113" s="28">
        <f t="shared" si="21"/>
        <v>266926</v>
      </c>
      <c r="S113" s="28">
        <f t="shared" si="21"/>
        <v>234426</v>
      </c>
      <c r="T113" s="28">
        <f t="shared" si="21"/>
        <v>765984</v>
      </c>
      <c r="U113" s="28">
        <f t="shared" si="21"/>
        <v>528167</v>
      </c>
      <c r="V113" s="28">
        <f t="shared" si="21"/>
        <v>250812</v>
      </c>
      <c r="W113" s="28">
        <f t="shared" si="21"/>
        <v>65422</v>
      </c>
      <c r="X113" s="28">
        <f t="shared" si="21"/>
        <v>175308</v>
      </c>
      <c r="Y113" s="28">
        <f t="shared" si="21"/>
        <v>23297</v>
      </c>
      <c r="Z113" s="28">
        <f>SUM(Z114:Z117)</f>
        <v>12915158</v>
      </c>
      <c r="AA113" s="30">
        <f>SUM(AA114:AA117)</f>
        <v>-825489</v>
      </c>
      <c r="AB113" s="28">
        <f>SUM(AB114:AB117)</f>
        <v>12089669</v>
      </c>
    </row>
    <row r="114" spans="1:28" s="5" customFormat="1" ht="15" customHeight="1">
      <c r="A114" s="31" t="s">
        <v>112</v>
      </c>
      <c r="B114" s="28">
        <f>+C114</f>
        <v>377024</v>
      </c>
      <c r="C114" s="32">
        <v>377024</v>
      </c>
      <c r="D114" s="28">
        <f>+E114+J114</f>
        <v>2910559</v>
      </c>
      <c r="E114" s="33">
        <f>+SUM(F114:I114)</f>
        <v>1133537</v>
      </c>
      <c r="F114" s="32">
        <v>121915</v>
      </c>
      <c r="G114" s="32">
        <v>921183</v>
      </c>
      <c r="H114" s="32">
        <v>78759</v>
      </c>
      <c r="I114" s="32">
        <v>11680</v>
      </c>
      <c r="J114" s="33">
        <f>+SUM(K114:Y114)</f>
        <v>1777022</v>
      </c>
      <c r="K114" s="32">
        <v>90868</v>
      </c>
      <c r="L114" s="32">
        <v>476416</v>
      </c>
      <c r="M114" s="32">
        <v>172369</v>
      </c>
      <c r="N114" s="32">
        <v>114557</v>
      </c>
      <c r="O114" s="32">
        <v>68773</v>
      </c>
      <c r="P114" s="32">
        <v>207576</v>
      </c>
      <c r="Q114" s="32">
        <v>79116</v>
      </c>
      <c r="R114" s="32">
        <v>63661</v>
      </c>
      <c r="S114" s="32">
        <v>59250</v>
      </c>
      <c r="T114" s="32">
        <v>188053</v>
      </c>
      <c r="U114" s="32">
        <v>127029</v>
      </c>
      <c r="V114" s="32">
        <v>62036</v>
      </c>
      <c r="W114" s="32">
        <v>16418</v>
      </c>
      <c r="X114" s="32">
        <v>45169</v>
      </c>
      <c r="Y114" s="32">
        <v>5731</v>
      </c>
      <c r="Z114" s="28">
        <f>+B114+D114</f>
        <v>3287583</v>
      </c>
      <c r="AA114" s="34">
        <v>-197112</v>
      </c>
      <c r="AB114" s="28">
        <f>+Z114+AA114</f>
        <v>3090471</v>
      </c>
    </row>
    <row r="115" spans="1:28" s="5" customFormat="1" ht="15" customHeight="1">
      <c r="A115" s="31" t="s">
        <v>113</v>
      </c>
      <c r="B115" s="28">
        <f>+C115</f>
        <v>325723</v>
      </c>
      <c r="C115" s="32">
        <v>325723</v>
      </c>
      <c r="D115" s="28">
        <f>+E115+J115</f>
        <v>2814121</v>
      </c>
      <c r="E115" s="33">
        <f>+SUM(F115:I115)</f>
        <v>1088404</v>
      </c>
      <c r="F115" s="32">
        <v>124092</v>
      </c>
      <c r="G115" s="32">
        <v>867393</v>
      </c>
      <c r="H115" s="32">
        <v>84962</v>
      </c>
      <c r="I115" s="32">
        <v>11957</v>
      </c>
      <c r="J115" s="33">
        <f>+SUM(K115:Y115)</f>
        <v>1725717</v>
      </c>
      <c r="K115" s="32">
        <v>85747</v>
      </c>
      <c r="L115" s="32">
        <v>420155</v>
      </c>
      <c r="M115" s="32">
        <v>166630</v>
      </c>
      <c r="N115" s="32">
        <v>115193</v>
      </c>
      <c r="O115" s="32">
        <v>72809</v>
      </c>
      <c r="P115" s="32">
        <v>217038</v>
      </c>
      <c r="Q115" s="32">
        <v>79539</v>
      </c>
      <c r="R115" s="32">
        <v>67713</v>
      </c>
      <c r="S115" s="32">
        <v>57780</v>
      </c>
      <c r="T115" s="32">
        <v>188916</v>
      </c>
      <c r="U115" s="32">
        <v>130538</v>
      </c>
      <c r="V115" s="32">
        <v>60566</v>
      </c>
      <c r="W115" s="32">
        <v>15943</v>
      </c>
      <c r="X115" s="32">
        <v>41332</v>
      </c>
      <c r="Y115" s="32">
        <v>5818</v>
      </c>
      <c r="Z115" s="28">
        <f>+B115+D115</f>
        <v>3139844</v>
      </c>
      <c r="AA115" s="34">
        <v>-213009</v>
      </c>
      <c r="AB115" s="28">
        <f>+Z115+AA115</f>
        <v>2926835</v>
      </c>
    </row>
    <row r="116" spans="1:28" s="5" customFormat="1" ht="15" customHeight="1">
      <c r="A116" s="31" t="s">
        <v>114</v>
      </c>
      <c r="B116" s="28">
        <f>+C116</f>
        <v>309472</v>
      </c>
      <c r="C116" s="32">
        <v>309472</v>
      </c>
      <c r="D116" s="28">
        <f>+E116+J116</f>
        <v>2868807</v>
      </c>
      <c r="E116" s="33">
        <f>+SUM(F116:I116)</f>
        <v>1093541</v>
      </c>
      <c r="F116" s="32">
        <v>123942</v>
      </c>
      <c r="G116" s="32">
        <v>875020</v>
      </c>
      <c r="H116" s="32">
        <v>82824</v>
      </c>
      <c r="I116" s="32">
        <v>11755</v>
      </c>
      <c r="J116" s="33">
        <f>+SUM(K116:Y116)</f>
        <v>1775266</v>
      </c>
      <c r="K116" s="32">
        <v>95923</v>
      </c>
      <c r="L116" s="32">
        <v>397265</v>
      </c>
      <c r="M116" s="32">
        <v>176108</v>
      </c>
      <c r="N116" s="32">
        <v>119183</v>
      </c>
      <c r="O116" s="32">
        <v>72084</v>
      </c>
      <c r="P116" s="32">
        <v>235195</v>
      </c>
      <c r="Q116" s="32">
        <v>79373</v>
      </c>
      <c r="R116" s="32">
        <v>66956</v>
      </c>
      <c r="S116" s="32">
        <v>61363</v>
      </c>
      <c r="T116" s="32">
        <v>202746</v>
      </c>
      <c r="U116" s="32">
        <v>139716</v>
      </c>
      <c r="V116" s="32">
        <v>65527</v>
      </c>
      <c r="W116" s="32">
        <v>16247</v>
      </c>
      <c r="X116" s="32">
        <v>41694</v>
      </c>
      <c r="Y116" s="32">
        <v>5886</v>
      </c>
      <c r="Z116" s="28">
        <f>+B116+D116</f>
        <v>3178279</v>
      </c>
      <c r="AA116" s="34">
        <v>-270097</v>
      </c>
      <c r="AB116" s="28">
        <f>+Z116+AA116</f>
        <v>2908182</v>
      </c>
    </row>
    <row r="117" spans="1:28" s="5" customFormat="1" ht="15" customHeight="1">
      <c r="A117" s="31" t="s">
        <v>115</v>
      </c>
      <c r="B117" s="28">
        <f>+C117</f>
        <v>450063</v>
      </c>
      <c r="C117" s="32">
        <v>450063</v>
      </c>
      <c r="D117" s="28">
        <f>+E117+J117</f>
        <v>2859389</v>
      </c>
      <c r="E117" s="33">
        <f>+SUM(F117:I117)</f>
        <v>1105243</v>
      </c>
      <c r="F117" s="32">
        <v>126613</v>
      </c>
      <c r="G117" s="32">
        <v>899527</v>
      </c>
      <c r="H117" s="32">
        <v>66886</v>
      </c>
      <c r="I117" s="32">
        <v>12217</v>
      </c>
      <c r="J117" s="33">
        <f>+SUM(K117:Y117)</f>
        <v>1754146</v>
      </c>
      <c r="K117" s="32">
        <v>72248</v>
      </c>
      <c r="L117" s="32">
        <v>435370</v>
      </c>
      <c r="M117" s="32">
        <v>178496</v>
      </c>
      <c r="N117" s="32">
        <v>123995</v>
      </c>
      <c r="O117" s="32">
        <v>77188</v>
      </c>
      <c r="P117" s="32">
        <v>211568</v>
      </c>
      <c r="Q117" s="32">
        <v>81027</v>
      </c>
      <c r="R117" s="32">
        <v>68596</v>
      </c>
      <c r="S117" s="32">
        <v>56033</v>
      </c>
      <c r="T117" s="32">
        <v>186269</v>
      </c>
      <c r="U117" s="32">
        <v>130884</v>
      </c>
      <c r="V117" s="32">
        <v>62683</v>
      </c>
      <c r="W117" s="32">
        <v>16814</v>
      </c>
      <c r="X117" s="32">
        <v>47113</v>
      </c>
      <c r="Y117" s="32">
        <v>5862</v>
      </c>
      <c r="Z117" s="28">
        <f>+B117+D117</f>
        <v>3309452</v>
      </c>
      <c r="AA117" s="34">
        <v>-145271</v>
      </c>
      <c r="AB117" s="28">
        <f>+Z117+AA117</f>
        <v>3164181</v>
      </c>
    </row>
    <row r="118" spans="1:28" s="5" customFormat="1" ht="12.75">
      <c r="A118" s="27">
        <v>2014</v>
      </c>
      <c r="B118" s="28">
        <f t="shared" ref="B118:Y118" si="22">SUM(B119:B122)</f>
        <v>1334795</v>
      </c>
      <c r="C118" s="28">
        <f t="shared" si="22"/>
        <v>1334795</v>
      </c>
      <c r="D118" s="28">
        <f t="shared" si="22"/>
        <v>11895509</v>
      </c>
      <c r="E118" s="29">
        <f t="shared" si="22"/>
        <v>4526820</v>
      </c>
      <c r="F118" s="28">
        <f t="shared" si="22"/>
        <v>495627</v>
      </c>
      <c r="G118" s="28">
        <f t="shared" si="22"/>
        <v>3648058</v>
      </c>
      <c r="H118" s="28">
        <f t="shared" si="22"/>
        <v>331413</v>
      </c>
      <c r="I118" s="28">
        <f t="shared" si="22"/>
        <v>51722</v>
      </c>
      <c r="J118" s="29">
        <f t="shared" si="22"/>
        <v>7368689</v>
      </c>
      <c r="K118" s="28">
        <f t="shared" si="22"/>
        <v>337042</v>
      </c>
      <c r="L118" s="28">
        <f t="shared" si="22"/>
        <v>1816182</v>
      </c>
      <c r="M118" s="28">
        <f t="shared" si="22"/>
        <v>720580</v>
      </c>
      <c r="N118" s="28">
        <f t="shared" si="22"/>
        <v>497777</v>
      </c>
      <c r="O118" s="28">
        <f t="shared" si="22"/>
        <v>301427</v>
      </c>
      <c r="P118" s="28">
        <f t="shared" si="22"/>
        <v>961263</v>
      </c>
      <c r="Q118" s="28">
        <f t="shared" si="22"/>
        <v>324590</v>
      </c>
      <c r="R118" s="28">
        <f t="shared" si="22"/>
        <v>267744</v>
      </c>
      <c r="S118" s="28">
        <f t="shared" si="22"/>
        <v>231495</v>
      </c>
      <c r="T118" s="28">
        <f t="shared" si="22"/>
        <v>802790</v>
      </c>
      <c r="U118" s="28">
        <f t="shared" si="22"/>
        <v>565146</v>
      </c>
      <c r="V118" s="28">
        <f t="shared" si="22"/>
        <v>270681</v>
      </c>
      <c r="W118" s="28">
        <f t="shared" si="22"/>
        <v>65640</v>
      </c>
      <c r="X118" s="28">
        <f t="shared" si="22"/>
        <v>181557</v>
      </c>
      <c r="Y118" s="28">
        <f t="shared" si="22"/>
        <v>24775</v>
      </c>
      <c r="Z118" s="28">
        <f>SUM(Z119:Z122)</f>
        <v>13230304</v>
      </c>
      <c r="AA118" s="30">
        <f>SUM(AA119:AA122)</f>
        <v>-680698</v>
      </c>
      <c r="AB118" s="28">
        <f>SUM(AB119:AB122)</f>
        <v>12549606</v>
      </c>
    </row>
    <row r="119" spans="1:28" s="5" customFormat="1" ht="15" customHeight="1">
      <c r="A119" s="31" t="s">
        <v>112</v>
      </c>
      <c r="B119" s="28">
        <f>+C119</f>
        <v>362270</v>
      </c>
      <c r="C119" s="32">
        <v>362270</v>
      </c>
      <c r="D119" s="28">
        <f>+E119+J119</f>
        <v>2959926</v>
      </c>
      <c r="E119" s="33">
        <f>+SUM(F119:I119)</f>
        <v>1139934</v>
      </c>
      <c r="F119" s="32">
        <v>124093</v>
      </c>
      <c r="G119" s="32">
        <v>925490</v>
      </c>
      <c r="H119" s="32">
        <v>77447</v>
      </c>
      <c r="I119" s="32">
        <v>12904</v>
      </c>
      <c r="J119" s="33">
        <f>+SUM(K119:Y119)</f>
        <v>1819992</v>
      </c>
      <c r="K119" s="32">
        <v>81547</v>
      </c>
      <c r="L119" s="32">
        <v>467515</v>
      </c>
      <c r="M119" s="32">
        <v>179100</v>
      </c>
      <c r="N119" s="32">
        <v>119956</v>
      </c>
      <c r="O119" s="32">
        <v>69248</v>
      </c>
      <c r="P119" s="32">
        <v>231140</v>
      </c>
      <c r="Q119" s="32">
        <v>79808</v>
      </c>
      <c r="R119" s="32">
        <v>63215</v>
      </c>
      <c r="S119" s="32">
        <v>57719</v>
      </c>
      <c r="T119" s="32">
        <v>196325</v>
      </c>
      <c r="U119" s="32">
        <v>138434</v>
      </c>
      <c r="V119" s="32">
        <v>68784</v>
      </c>
      <c r="W119" s="32">
        <v>15852</v>
      </c>
      <c r="X119" s="32">
        <v>45354</v>
      </c>
      <c r="Y119" s="32">
        <v>5995</v>
      </c>
      <c r="Z119" s="28">
        <f>+B119+D119</f>
        <v>3322196</v>
      </c>
      <c r="AA119" s="34">
        <v>-112315</v>
      </c>
      <c r="AB119" s="28">
        <f>+Z119+AA119</f>
        <v>3209881</v>
      </c>
    </row>
    <row r="120" spans="1:28" s="5" customFormat="1" ht="15" customHeight="1">
      <c r="A120" s="31" t="s">
        <v>113</v>
      </c>
      <c r="B120" s="28">
        <f>+C120</f>
        <v>313445</v>
      </c>
      <c r="C120" s="32">
        <v>313445</v>
      </c>
      <c r="D120" s="28">
        <f>+E120+J120</f>
        <v>2929392</v>
      </c>
      <c r="E120" s="33">
        <f>+SUM(F120:I120)</f>
        <v>1136229</v>
      </c>
      <c r="F120" s="32">
        <v>128672</v>
      </c>
      <c r="G120" s="32">
        <v>902691</v>
      </c>
      <c r="H120" s="32">
        <v>90878</v>
      </c>
      <c r="I120" s="32">
        <v>13988</v>
      </c>
      <c r="J120" s="33">
        <f>+SUM(K120:Y120)</f>
        <v>1793163</v>
      </c>
      <c r="K120" s="32">
        <v>84625</v>
      </c>
      <c r="L120" s="32">
        <v>433211</v>
      </c>
      <c r="M120" s="32">
        <v>174925</v>
      </c>
      <c r="N120" s="32">
        <v>117949</v>
      </c>
      <c r="O120" s="32">
        <v>73528</v>
      </c>
      <c r="P120" s="32">
        <v>240442</v>
      </c>
      <c r="Q120" s="32">
        <v>81167</v>
      </c>
      <c r="R120" s="32">
        <v>68586</v>
      </c>
      <c r="S120" s="32">
        <v>55766</v>
      </c>
      <c r="T120" s="32">
        <v>196694</v>
      </c>
      <c r="U120" s="32">
        <v>138376</v>
      </c>
      <c r="V120" s="32">
        <v>63665</v>
      </c>
      <c r="W120" s="32">
        <v>15383</v>
      </c>
      <c r="X120" s="32">
        <v>42701</v>
      </c>
      <c r="Y120" s="32">
        <v>6145</v>
      </c>
      <c r="Z120" s="28">
        <f>+B120+D120</f>
        <v>3242837</v>
      </c>
      <c r="AA120" s="34">
        <v>-205597</v>
      </c>
      <c r="AB120" s="28">
        <f>+Z120+AA120</f>
        <v>3037240</v>
      </c>
    </row>
    <row r="121" spans="1:28" s="5" customFormat="1" ht="15" customHeight="1">
      <c r="A121" s="31" t="s">
        <v>114</v>
      </c>
      <c r="B121" s="28">
        <f>+C121</f>
        <v>267648</v>
      </c>
      <c r="C121" s="32">
        <v>267648</v>
      </c>
      <c r="D121" s="28">
        <f>+E121+J121</f>
        <v>2990131</v>
      </c>
      <c r="E121" s="33">
        <f>+SUM(F121:I121)</f>
        <v>1130797</v>
      </c>
      <c r="F121" s="32">
        <v>123712</v>
      </c>
      <c r="G121" s="32">
        <v>906756</v>
      </c>
      <c r="H121" s="32">
        <v>88803</v>
      </c>
      <c r="I121" s="32">
        <v>11526</v>
      </c>
      <c r="J121" s="33">
        <f>+SUM(K121:Y121)</f>
        <v>1859334</v>
      </c>
      <c r="K121" s="32">
        <v>95356</v>
      </c>
      <c r="L121" s="32">
        <v>426086</v>
      </c>
      <c r="M121" s="32">
        <v>181610</v>
      </c>
      <c r="N121" s="32">
        <v>122951</v>
      </c>
      <c r="O121" s="32">
        <v>73938</v>
      </c>
      <c r="P121" s="32">
        <v>259731</v>
      </c>
      <c r="Q121" s="32">
        <v>80800</v>
      </c>
      <c r="R121" s="32">
        <v>66855</v>
      </c>
      <c r="S121" s="32">
        <v>59674</v>
      </c>
      <c r="T121" s="32">
        <v>209677</v>
      </c>
      <c r="U121" s="32">
        <v>146023</v>
      </c>
      <c r="V121" s="32">
        <v>68853</v>
      </c>
      <c r="W121" s="32">
        <v>16530</v>
      </c>
      <c r="X121" s="32">
        <v>44992</v>
      </c>
      <c r="Y121" s="32">
        <v>6258</v>
      </c>
      <c r="Z121" s="28">
        <f>+B121+D121</f>
        <v>3257779</v>
      </c>
      <c r="AA121" s="34">
        <v>-205937</v>
      </c>
      <c r="AB121" s="28">
        <f>+Z121+AA121</f>
        <v>3051842</v>
      </c>
    </row>
    <row r="122" spans="1:28" s="5" customFormat="1" ht="15" customHeight="1">
      <c r="A122" s="31" t="s">
        <v>115</v>
      </c>
      <c r="B122" s="28">
        <f>+C122</f>
        <v>391432</v>
      </c>
      <c r="C122" s="32">
        <v>391432</v>
      </c>
      <c r="D122" s="28">
        <f>+E122+J122</f>
        <v>3016060</v>
      </c>
      <c r="E122" s="33">
        <f>+SUM(F122:I122)</f>
        <v>1119860</v>
      </c>
      <c r="F122" s="32">
        <v>119150</v>
      </c>
      <c r="G122" s="32">
        <v>913121</v>
      </c>
      <c r="H122" s="32">
        <v>74285</v>
      </c>
      <c r="I122" s="32">
        <v>13304</v>
      </c>
      <c r="J122" s="33">
        <f>+SUM(K122:Y122)</f>
        <v>1896200</v>
      </c>
      <c r="K122" s="32">
        <v>75514</v>
      </c>
      <c r="L122" s="32">
        <v>489370</v>
      </c>
      <c r="M122" s="32">
        <v>184945</v>
      </c>
      <c r="N122" s="32">
        <v>136921</v>
      </c>
      <c r="O122" s="32">
        <v>84713</v>
      </c>
      <c r="P122" s="32">
        <v>229950</v>
      </c>
      <c r="Q122" s="32">
        <v>82815</v>
      </c>
      <c r="R122" s="32">
        <v>69088</v>
      </c>
      <c r="S122" s="32">
        <v>58336</v>
      </c>
      <c r="T122" s="32">
        <v>200094</v>
      </c>
      <c r="U122" s="32">
        <v>142313</v>
      </c>
      <c r="V122" s="32">
        <v>69379</v>
      </c>
      <c r="W122" s="32">
        <v>17875</v>
      </c>
      <c r="X122" s="32">
        <v>48510</v>
      </c>
      <c r="Y122" s="32">
        <v>6377</v>
      </c>
      <c r="Z122" s="28">
        <f>+B122+D122</f>
        <v>3407492</v>
      </c>
      <c r="AA122" s="34">
        <v>-156849</v>
      </c>
      <c r="AB122" s="28">
        <f>+Z122+AA122</f>
        <v>3250643</v>
      </c>
    </row>
    <row r="123" spans="1:28" s="5" customFormat="1" ht="12.75">
      <c r="A123" s="27">
        <v>2015</v>
      </c>
      <c r="B123" s="28">
        <f t="shared" ref="B123:Y123" si="23">SUM(B124:B127)</f>
        <v>1219421</v>
      </c>
      <c r="C123" s="28">
        <f t="shared" si="23"/>
        <v>1219421</v>
      </c>
      <c r="D123" s="28">
        <f t="shared" si="23"/>
        <v>12524059</v>
      </c>
      <c r="E123" s="29">
        <f t="shared" si="23"/>
        <v>4592339</v>
      </c>
      <c r="F123" s="28">
        <f t="shared" si="23"/>
        <v>431425</v>
      </c>
      <c r="G123" s="28">
        <f t="shared" si="23"/>
        <v>3762150</v>
      </c>
      <c r="H123" s="28">
        <f t="shared" si="23"/>
        <v>343430</v>
      </c>
      <c r="I123" s="28">
        <f t="shared" si="23"/>
        <v>55334</v>
      </c>
      <c r="J123" s="29">
        <f t="shared" si="23"/>
        <v>7931720</v>
      </c>
      <c r="K123" s="28">
        <f t="shared" si="23"/>
        <v>379939</v>
      </c>
      <c r="L123" s="28">
        <f t="shared" si="23"/>
        <v>1966439</v>
      </c>
      <c r="M123" s="28">
        <f t="shared" si="23"/>
        <v>779135</v>
      </c>
      <c r="N123" s="28">
        <f t="shared" si="23"/>
        <v>600218</v>
      </c>
      <c r="O123" s="28">
        <f t="shared" si="23"/>
        <v>327394</v>
      </c>
      <c r="P123" s="28">
        <f t="shared" si="23"/>
        <v>1037967</v>
      </c>
      <c r="Q123" s="28">
        <f t="shared" si="23"/>
        <v>332488</v>
      </c>
      <c r="R123" s="28">
        <f t="shared" si="23"/>
        <v>261390</v>
      </c>
      <c r="S123" s="28">
        <f t="shared" si="23"/>
        <v>237026</v>
      </c>
      <c r="T123" s="28">
        <f t="shared" si="23"/>
        <v>843416</v>
      </c>
      <c r="U123" s="28">
        <f t="shared" si="23"/>
        <v>594280</v>
      </c>
      <c r="V123" s="28">
        <f t="shared" si="23"/>
        <v>288404</v>
      </c>
      <c r="W123" s="28">
        <f t="shared" si="23"/>
        <v>70146</v>
      </c>
      <c r="X123" s="28">
        <f t="shared" si="23"/>
        <v>185669</v>
      </c>
      <c r="Y123" s="28">
        <f t="shared" si="23"/>
        <v>27809</v>
      </c>
      <c r="Z123" s="28">
        <f>SUM(Z124:Z127)</f>
        <v>13743480</v>
      </c>
      <c r="AA123" s="30">
        <f>SUM(AA124:AA127)</f>
        <v>-708973</v>
      </c>
      <c r="AB123" s="28">
        <f>SUM(AB124:AB127)</f>
        <v>13034507</v>
      </c>
    </row>
    <row r="124" spans="1:28" s="5" customFormat="1" ht="15" customHeight="1">
      <c r="A124" s="31" t="s">
        <v>112</v>
      </c>
      <c r="B124" s="28">
        <f>+C124</f>
        <v>324768</v>
      </c>
      <c r="C124" s="32">
        <v>324768</v>
      </c>
      <c r="D124" s="28">
        <f>+E124+J124</f>
        <v>3107120</v>
      </c>
      <c r="E124" s="33">
        <f>+SUM(F124:I124)</f>
        <v>1151423</v>
      </c>
      <c r="F124" s="32">
        <v>104765</v>
      </c>
      <c r="G124" s="32">
        <v>948128</v>
      </c>
      <c r="H124" s="32">
        <v>84837</v>
      </c>
      <c r="I124" s="32">
        <v>13693</v>
      </c>
      <c r="J124" s="33">
        <f>+SUM(K124:Y124)</f>
        <v>1955697</v>
      </c>
      <c r="K124" s="32">
        <v>95972</v>
      </c>
      <c r="L124" s="32">
        <v>492608</v>
      </c>
      <c r="M124" s="32">
        <v>198232</v>
      </c>
      <c r="N124" s="32">
        <v>151689</v>
      </c>
      <c r="O124" s="32">
        <v>75210</v>
      </c>
      <c r="P124" s="32">
        <v>252785</v>
      </c>
      <c r="Q124" s="32">
        <v>82334</v>
      </c>
      <c r="R124" s="32">
        <v>62109</v>
      </c>
      <c r="S124" s="32">
        <v>59441</v>
      </c>
      <c r="T124" s="32">
        <v>201333</v>
      </c>
      <c r="U124" s="32">
        <v>142693</v>
      </c>
      <c r="V124" s="32">
        <v>70576</v>
      </c>
      <c r="W124" s="32">
        <v>17693</v>
      </c>
      <c r="X124" s="32">
        <v>46384</v>
      </c>
      <c r="Y124" s="32">
        <v>6638</v>
      </c>
      <c r="Z124" s="28">
        <f>+B124+D124</f>
        <v>3431888</v>
      </c>
      <c r="AA124" s="34">
        <v>-107992</v>
      </c>
      <c r="AB124" s="28">
        <f>+Z124+AA124</f>
        <v>3323896</v>
      </c>
    </row>
    <row r="125" spans="1:28" s="5" customFormat="1" ht="15" customHeight="1">
      <c r="A125" s="31" t="s">
        <v>113</v>
      </c>
      <c r="B125" s="28">
        <f>+C125</f>
        <v>278134</v>
      </c>
      <c r="C125" s="32">
        <v>278134</v>
      </c>
      <c r="D125" s="28">
        <f>+E125+J125</f>
        <v>3055157</v>
      </c>
      <c r="E125" s="33">
        <f>+SUM(F125:I125)</f>
        <v>1118742</v>
      </c>
      <c r="F125" s="32">
        <v>112886</v>
      </c>
      <c r="G125" s="32">
        <v>899392</v>
      </c>
      <c r="H125" s="32">
        <v>92341</v>
      </c>
      <c r="I125" s="32">
        <v>14123</v>
      </c>
      <c r="J125" s="33">
        <f>+SUM(K125:Y125)</f>
        <v>1936415</v>
      </c>
      <c r="K125" s="32">
        <v>93895</v>
      </c>
      <c r="L125" s="32">
        <v>468903</v>
      </c>
      <c r="M125" s="32">
        <v>191479</v>
      </c>
      <c r="N125" s="32">
        <v>150553</v>
      </c>
      <c r="O125" s="32">
        <v>80055</v>
      </c>
      <c r="P125" s="32">
        <v>260052</v>
      </c>
      <c r="Q125" s="32">
        <v>80016</v>
      </c>
      <c r="R125" s="32">
        <v>67131</v>
      </c>
      <c r="S125" s="32">
        <v>57664</v>
      </c>
      <c r="T125" s="32">
        <v>207810</v>
      </c>
      <c r="U125" s="32">
        <v>144876</v>
      </c>
      <c r="V125" s="32">
        <v>66044</v>
      </c>
      <c r="W125" s="32">
        <v>17105</v>
      </c>
      <c r="X125" s="32">
        <v>43935</v>
      </c>
      <c r="Y125" s="32">
        <v>6897</v>
      </c>
      <c r="Z125" s="28">
        <f>+B125+D125</f>
        <v>3333291</v>
      </c>
      <c r="AA125" s="34">
        <v>-203117</v>
      </c>
      <c r="AB125" s="28">
        <f>+Z125+AA125</f>
        <v>3130174</v>
      </c>
    </row>
    <row r="126" spans="1:28" s="5" customFormat="1" ht="15" customHeight="1">
      <c r="A126" s="31" t="s">
        <v>114</v>
      </c>
      <c r="B126" s="28">
        <f>+C126</f>
        <v>254267</v>
      </c>
      <c r="C126" s="32">
        <v>254267</v>
      </c>
      <c r="D126" s="28">
        <f>+E126+J126</f>
        <v>3162112</v>
      </c>
      <c r="E126" s="33">
        <f>+SUM(F126:I126)</f>
        <v>1170616</v>
      </c>
      <c r="F126" s="32">
        <v>110453</v>
      </c>
      <c r="G126" s="32">
        <v>957275</v>
      </c>
      <c r="H126" s="32">
        <v>89238</v>
      </c>
      <c r="I126" s="32">
        <v>13650</v>
      </c>
      <c r="J126" s="33">
        <f>+SUM(K126:Y126)</f>
        <v>1991496</v>
      </c>
      <c r="K126" s="32">
        <v>101083</v>
      </c>
      <c r="L126" s="32">
        <v>460441</v>
      </c>
      <c r="M126" s="32">
        <v>194237</v>
      </c>
      <c r="N126" s="32">
        <v>147820</v>
      </c>
      <c r="O126" s="32">
        <v>81458</v>
      </c>
      <c r="P126" s="32">
        <v>276474</v>
      </c>
      <c r="Q126" s="32">
        <v>81181</v>
      </c>
      <c r="R126" s="32">
        <v>64831</v>
      </c>
      <c r="S126" s="32">
        <v>60895</v>
      </c>
      <c r="T126" s="32">
        <v>224152</v>
      </c>
      <c r="U126" s="32">
        <v>156313</v>
      </c>
      <c r="V126" s="32">
        <v>73334</v>
      </c>
      <c r="W126" s="32">
        <v>16555</v>
      </c>
      <c r="X126" s="32">
        <v>45588</v>
      </c>
      <c r="Y126" s="32">
        <v>7134</v>
      </c>
      <c r="Z126" s="28">
        <f>+B126+D126</f>
        <v>3416379</v>
      </c>
      <c r="AA126" s="34">
        <v>-273601</v>
      </c>
      <c r="AB126" s="28">
        <f>+Z126+AA126</f>
        <v>3142778</v>
      </c>
    </row>
    <row r="127" spans="1:28" s="5" customFormat="1" ht="15" customHeight="1">
      <c r="A127" s="31" t="s">
        <v>115</v>
      </c>
      <c r="B127" s="28">
        <f>+C127</f>
        <v>362252</v>
      </c>
      <c r="C127" s="32">
        <v>362252</v>
      </c>
      <c r="D127" s="28">
        <f>+E127+J127</f>
        <v>3199670</v>
      </c>
      <c r="E127" s="33">
        <f>+SUM(F127:I127)</f>
        <v>1151558</v>
      </c>
      <c r="F127" s="32">
        <v>103321</v>
      </c>
      <c r="G127" s="32">
        <v>957355</v>
      </c>
      <c r="H127" s="32">
        <v>77014</v>
      </c>
      <c r="I127" s="32">
        <v>13868</v>
      </c>
      <c r="J127" s="33">
        <f>+SUM(K127:Y127)</f>
        <v>2048112</v>
      </c>
      <c r="K127" s="32">
        <v>88989</v>
      </c>
      <c r="L127" s="32">
        <v>544487</v>
      </c>
      <c r="M127" s="32">
        <v>195187</v>
      </c>
      <c r="N127" s="32">
        <v>150156</v>
      </c>
      <c r="O127" s="32">
        <v>90671</v>
      </c>
      <c r="P127" s="32">
        <v>248656</v>
      </c>
      <c r="Q127" s="32">
        <v>88957</v>
      </c>
      <c r="R127" s="32">
        <v>67319</v>
      </c>
      <c r="S127" s="32">
        <v>59026</v>
      </c>
      <c r="T127" s="32">
        <v>210121</v>
      </c>
      <c r="U127" s="32">
        <v>150398</v>
      </c>
      <c r="V127" s="32">
        <v>78450</v>
      </c>
      <c r="W127" s="32">
        <v>18793</v>
      </c>
      <c r="X127" s="32">
        <v>49762</v>
      </c>
      <c r="Y127" s="32">
        <v>7140</v>
      </c>
      <c r="Z127" s="28">
        <f>+B127+D127</f>
        <v>3561922</v>
      </c>
      <c r="AA127" s="34">
        <v>-124263</v>
      </c>
      <c r="AB127" s="28">
        <f>+Z127+AA127</f>
        <v>3437659</v>
      </c>
    </row>
    <row r="128" spans="1:28" s="5" customFormat="1" ht="12.75">
      <c r="A128" s="27">
        <v>2016</v>
      </c>
      <c r="B128" s="28">
        <f t="shared" ref="B128:Y128" si="24">SUM(B129:B132)</f>
        <v>1236980</v>
      </c>
      <c r="C128" s="28">
        <f t="shared" si="24"/>
        <v>1236980</v>
      </c>
      <c r="D128" s="28">
        <f t="shared" si="24"/>
        <v>13353357</v>
      </c>
      <c r="E128" s="29">
        <f t="shared" si="24"/>
        <v>4791853</v>
      </c>
      <c r="F128" s="28">
        <f t="shared" si="24"/>
        <v>399753</v>
      </c>
      <c r="G128" s="28">
        <f t="shared" si="24"/>
        <v>3960436</v>
      </c>
      <c r="H128" s="28">
        <f t="shared" si="24"/>
        <v>373039</v>
      </c>
      <c r="I128" s="28">
        <f t="shared" si="24"/>
        <v>58625</v>
      </c>
      <c r="J128" s="29">
        <f t="shared" si="24"/>
        <v>8561504</v>
      </c>
      <c r="K128" s="28">
        <f t="shared" si="24"/>
        <v>400376</v>
      </c>
      <c r="L128" s="28">
        <f t="shared" si="24"/>
        <v>2187129</v>
      </c>
      <c r="M128" s="28">
        <f t="shared" si="24"/>
        <v>864556</v>
      </c>
      <c r="N128" s="28">
        <f t="shared" si="24"/>
        <v>696810</v>
      </c>
      <c r="O128" s="28">
        <f t="shared" si="24"/>
        <v>337483</v>
      </c>
      <c r="P128" s="28">
        <f t="shared" si="24"/>
        <v>1120954</v>
      </c>
      <c r="Q128" s="28">
        <f t="shared" si="24"/>
        <v>354175</v>
      </c>
      <c r="R128" s="28">
        <f t="shared" si="24"/>
        <v>254947</v>
      </c>
      <c r="S128" s="28">
        <f t="shared" si="24"/>
        <v>240493</v>
      </c>
      <c r="T128" s="28">
        <f t="shared" si="24"/>
        <v>881905</v>
      </c>
      <c r="U128" s="28">
        <f t="shared" si="24"/>
        <v>612299</v>
      </c>
      <c r="V128" s="28">
        <f t="shared" si="24"/>
        <v>307430</v>
      </c>
      <c r="W128" s="28">
        <f t="shared" si="24"/>
        <v>81153</v>
      </c>
      <c r="X128" s="28">
        <f t="shared" si="24"/>
        <v>193691</v>
      </c>
      <c r="Y128" s="28">
        <f t="shared" si="24"/>
        <v>28103</v>
      </c>
      <c r="Z128" s="28">
        <f>SUM(Z129:Z132)</f>
        <v>14590337</v>
      </c>
      <c r="AA128" s="30">
        <f>SUM(AA129:AA132)</f>
        <v>-685364</v>
      </c>
      <c r="AB128" s="28">
        <f>SUM(AB129:AB132)</f>
        <v>13904973</v>
      </c>
    </row>
    <row r="129" spans="1:28" s="5" customFormat="1" ht="15" customHeight="1">
      <c r="A129" s="31" t="s">
        <v>112</v>
      </c>
      <c r="B129" s="28">
        <f>+C129</f>
        <v>304604</v>
      </c>
      <c r="C129" s="32">
        <v>304604</v>
      </c>
      <c r="D129" s="28">
        <f>+E129+J129</f>
        <v>3293133</v>
      </c>
      <c r="E129" s="33">
        <f>+SUM(F129:I129)</f>
        <v>1182688</v>
      </c>
      <c r="F129" s="32">
        <v>98181</v>
      </c>
      <c r="G129" s="32">
        <v>981242</v>
      </c>
      <c r="H129" s="32">
        <v>88712</v>
      </c>
      <c r="I129" s="32">
        <v>14553</v>
      </c>
      <c r="J129" s="33">
        <f>+SUM(K129:Y129)</f>
        <v>2110445</v>
      </c>
      <c r="K129" s="32">
        <v>105208</v>
      </c>
      <c r="L129" s="32">
        <v>543561</v>
      </c>
      <c r="M129" s="32">
        <v>217987</v>
      </c>
      <c r="N129" s="32">
        <v>173852</v>
      </c>
      <c r="O129" s="32">
        <v>77285</v>
      </c>
      <c r="P129" s="32">
        <v>268665</v>
      </c>
      <c r="Q129" s="32">
        <v>87438</v>
      </c>
      <c r="R129" s="32">
        <v>60438</v>
      </c>
      <c r="S129" s="32">
        <v>60103</v>
      </c>
      <c r="T129" s="32">
        <v>216263</v>
      </c>
      <c r="U129" s="32">
        <v>150269</v>
      </c>
      <c r="V129" s="32">
        <v>75479</v>
      </c>
      <c r="W129" s="32">
        <v>19127</v>
      </c>
      <c r="X129" s="32">
        <v>47905</v>
      </c>
      <c r="Y129" s="32">
        <v>6865</v>
      </c>
      <c r="Z129" s="28">
        <f>+B129+D129</f>
        <v>3597737</v>
      </c>
      <c r="AA129" s="34">
        <v>-153744</v>
      </c>
      <c r="AB129" s="28">
        <f>+Z129+AA129</f>
        <v>3443993</v>
      </c>
    </row>
    <row r="130" spans="1:28" s="5" customFormat="1" ht="15" customHeight="1">
      <c r="A130" s="31" t="s">
        <v>113</v>
      </c>
      <c r="B130" s="28">
        <f>+C130</f>
        <v>285736</v>
      </c>
      <c r="C130" s="32">
        <v>285736</v>
      </c>
      <c r="D130" s="28">
        <f>+E130+J130</f>
        <v>3271314</v>
      </c>
      <c r="E130" s="33">
        <f>+SUM(F130:I130)</f>
        <v>1189165</v>
      </c>
      <c r="F130" s="32">
        <v>103149</v>
      </c>
      <c r="G130" s="32">
        <v>959370</v>
      </c>
      <c r="H130" s="32">
        <v>111947</v>
      </c>
      <c r="I130" s="32">
        <v>14699</v>
      </c>
      <c r="J130" s="33">
        <f>+SUM(K130:Y130)</f>
        <v>2082149</v>
      </c>
      <c r="K130" s="32">
        <v>99765</v>
      </c>
      <c r="L130" s="32">
        <v>515402</v>
      </c>
      <c r="M130" s="32">
        <v>211373</v>
      </c>
      <c r="N130" s="32">
        <v>172114</v>
      </c>
      <c r="O130" s="32">
        <v>82260</v>
      </c>
      <c r="P130" s="32">
        <v>283765</v>
      </c>
      <c r="Q130" s="32">
        <v>86653</v>
      </c>
      <c r="R130" s="32">
        <v>65256</v>
      </c>
      <c r="S130" s="32">
        <v>58427</v>
      </c>
      <c r="T130" s="32">
        <v>214798</v>
      </c>
      <c r="U130" s="32">
        <v>149565</v>
      </c>
      <c r="V130" s="32">
        <v>71219</v>
      </c>
      <c r="W130" s="32">
        <v>19440</v>
      </c>
      <c r="X130" s="32">
        <v>45223</v>
      </c>
      <c r="Y130" s="32">
        <v>6889</v>
      </c>
      <c r="Z130" s="28">
        <f>+B130+D130</f>
        <v>3557050</v>
      </c>
      <c r="AA130" s="34">
        <v>-202123</v>
      </c>
      <c r="AB130" s="28">
        <f>+Z130+AA130</f>
        <v>3354927</v>
      </c>
    </row>
    <row r="131" spans="1:28" s="5" customFormat="1" ht="15" customHeight="1">
      <c r="A131" s="31" t="s">
        <v>114</v>
      </c>
      <c r="B131" s="28">
        <f>+C131</f>
        <v>263913</v>
      </c>
      <c r="C131" s="32">
        <v>263913</v>
      </c>
      <c r="D131" s="28">
        <f>+E131+J131</f>
        <v>3364402</v>
      </c>
      <c r="E131" s="33">
        <f>+SUM(F131:I131)</f>
        <v>1210145</v>
      </c>
      <c r="F131" s="32">
        <v>99497</v>
      </c>
      <c r="G131" s="32">
        <v>1002900</v>
      </c>
      <c r="H131" s="32">
        <v>93327</v>
      </c>
      <c r="I131" s="32">
        <v>14421</v>
      </c>
      <c r="J131" s="33">
        <f>+SUM(K131:Y131)</f>
        <v>2154257</v>
      </c>
      <c r="K131" s="32">
        <v>105144</v>
      </c>
      <c r="L131" s="32">
        <v>517869</v>
      </c>
      <c r="M131" s="32">
        <v>219724</v>
      </c>
      <c r="N131" s="32">
        <v>177570</v>
      </c>
      <c r="O131" s="32">
        <v>83073</v>
      </c>
      <c r="P131" s="32">
        <v>297251</v>
      </c>
      <c r="Q131" s="32">
        <v>85768</v>
      </c>
      <c r="R131" s="32">
        <v>62942</v>
      </c>
      <c r="S131" s="32">
        <v>62350</v>
      </c>
      <c r="T131" s="32">
        <v>229817</v>
      </c>
      <c r="U131" s="32">
        <v>158080</v>
      </c>
      <c r="V131" s="32">
        <v>78122</v>
      </c>
      <c r="W131" s="32">
        <v>21519</v>
      </c>
      <c r="X131" s="32">
        <v>47673</v>
      </c>
      <c r="Y131" s="32">
        <v>7355</v>
      </c>
      <c r="Z131" s="28">
        <f>+B131+D131</f>
        <v>3628315</v>
      </c>
      <c r="AA131" s="34">
        <v>-191127</v>
      </c>
      <c r="AB131" s="28">
        <f>+Z131+AA131</f>
        <v>3437188</v>
      </c>
    </row>
    <row r="132" spans="1:28" s="5" customFormat="1" ht="15" customHeight="1">
      <c r="A132" s="31" t="s">
        <v>115</v>
      </c>
      <c r="B132" s="28">
        <f>+C132</f>
        <v>382727</v>
      </c>
      <c r="C132" s="32">
        <v>382727</v>
      </c>
      <c r="D132" s="28">
        <f>+E132+J132</f>
        <v>3424508</v>
      </c>
      <c r="E132" s="33">
        <f>+SUM(F132:I132)</f>
        <v>1209855</v>
      </c>
      <c r="F132" s="32">
        <v>98926</v>
      </c>
      <c r="G132" s="32">
        <v>1016924</v>
      </c>
      <c r="H132" s="32">
        <v>79053</v>
      </c>
      <c r="I132" s="32">
        <v>14952</v>
      </c>
      <c r="J132" s="33">
        <f>+SUM(K132:Y132)</f>
        <v>2214653</v>
      </c>
      <c r="K132" s="32">
        <v>90259</v>
      </c>
      <c r="L132" s="32">
        <v>610297</v>
      </c>
      <c r="M132" s="32">
        <v>215472</v>
      </c>
      <c r="N132" s="32">
        <v>173274</v>
      </c>
      <c r="O132" s="32">
        <v>94865</v>
      </c>
      <c r="P132" s="32">
        <v>271273</v>
      </c>
      <c r="Q132" s="32">
        <v>94316</v>
      </c>
      <c r="R132" s="32">
        <v>66311</v>
      </c>
      <c r="S132" s="32">
        <v>59613</v>
      </c>
      <c r="T132" s="32">
        <v>221027</v>
      </c>
      <c r="U132" s="32">
        <v>154385</v>
      </c>
      <c r="V132" s="32">
        <v>82610</v>
      </c>
      <c r="W132" s="32">
        <v>21067</v>
      </c>
      <c r="X132" s="32">
        <v>52890</v>
      </c>
      <c r="Y132" s="32">
        <v>6994</v>
      </c>
      <c r="Z132" s="28">
        <f>+B132+D132</f>
        <v>3807235</v>
      </c>
      <c r="AA132" s="34">
        <v>-138370</v>
      </c>
      <c r="AB132" s="28">
        <f>+Z132+AA132</f>
        <v>3668865</v>
      </c>
    </row>
    <row r="133" spans="1:28" s="5" customFormat="1" ht="12.75">
      <c r="A133" s="27">
        <v>2017</v>
      </c>
      <c r="B133" s="28">
        <f t="shared" ref="B133:Y133" si="25">SUM(B134:B137)</f>
        <v>1302041</v>
      </c>
      <c r="C133" s="28">
        <f t="shared" si="25"/>
        <v>1302041</v>
      </c>
      <c r="D133" s="28">
        <f t="shared" si="25"/>
        <v>14186623</v>
      </c>
      <c r="E133" s="29">
        <f t="shared" si="25"/>
        <v>5029209</v>
      </c>
      <c r="F133" s="28">
        <f t="shared" si="25"/>
        <v>386153</v>
      </c>
      <c r="G133" s="28">
        <f t="shared" si="25"/>
        <v>4184234</v>
      </c>
      <c r="H133" s="28">
        <f t="shared" si="25"/>
        <v>396457</v>
      </c>
      <c r="I133" s="28">
        <f t="shared" si="25"/>
        <v>62365</v>
      </c>
      <c r="J133" s="29">
        <f t="shared" si="25"/>
        <v>9157414</v>
      </c>
      <c r="K133" s="28">
        <f t="shared" si="25"/>
        <v>394729</v>
      </c>
      <c r="L133" s="28">
        <f t="shared" si="25"/>
        <v>2379660</v>
      </c>
      <c r="M133" s="28">
        <f t="shared" si="25"/>
        <v>920641</v>
      </c>
      <c r="N133" s="28">
        <f t="shared" si="25"/>
        <v>817325</v>
      </c>
      <c r="O133" s="28">
        <f t="shared" si="25"/>
        <v>361815</v>
      </c>
      <c r="P133" s="28">
        <f t="shared" si="25"/>
        <v>1181247</v>
      </c>
      <c r="Q133" s="28">
        <f t="shared" si="25"/>
        <v>377355</v>
      </c>
      <c r="R133" s="28">
        <f t="shared" si="25"/>
        <v>274637</v>
      </c>
      <c r="S133" s="28">
        <f t="shared" si="25"/>
        <v>251605</v>
      </c>
      <c r="T133" s="28">
        <f t="shared" si="25"/>
        <v>917355</v>
      </c>
      <c r="U133" s="28">
        <f t="shared" si="25"/>
        <v>629952</v>
      </c>
      <c r="V133" s="28">
        <f t="shared" si="25"/>
        <v>328165</v>
      </c>
      <c r="W133" s="28">
        <f t="shared" si="25"/>
        <v>91070</v>
      </c>
      <c r="X133" s="28">
        <f t="shared" si="25"/>
        <v>204434</v>
      </c>
      <c r="Y133" s="28">
        <f t="shared" si="25"/>
        <v>27424</v>
      </c>
      <c r="Z133" s="28">
        <f>SUM(Z134:Z137)</f>
        <v>15488664</v>
      </c>
      <c r="AA133" s="30">
        <f>SUM(AA134:AA137)</f>
        <v>-693851</v>
      </c>
      <c r="AB133" s="28">
        <f>SUM(AB134:AB137)</f>
        <v>14794813</v>
      </c>
    </row>
    <row r="134" spans="1:28" s="5" customFormat="1" ht="15" customHeight="1">
      <c r="A134" s="31" t="s">
        <v>112</v>
      </c>
      <c r="B134" s="28">
        <f>+C134</f>
        <v>354240</v>
      </c>
      <c r="C134" s="32">
        <v>354240</v>
      </c>
      <c r="D134" s="28">
        <f>+E134+J134</f>
        <v>3476366</v>
      </c>
      <c r="E134" s="33">
        <f>+SUM(F134:I134)</f>
        <v>1231009</v>
      </c>
      <c r="F134" s="32">
        <v>98240</v>
      </c>
      <c r="G134" s="32">
        <v>1029411</v>
      </c>
      <c r="H134" s="32">
        <v>88098</v>
      </c>
      <c r="I134" s="32">
        <v>15260</v>
      </c>
      <c r="J134" s="33">
        <f>+SUM(K134:Y134)</f>
        <v>2245357</v>
      </c>
      <c r="K134" s="32">
        <v>108877</v>
      </c>
      <c r="L134" s="32">
        <v>589715</v>
      </c>
      <c r="M134" s="32">
        <v>229380</v>
      </c>
      <c r="N134" s="32">
        <v>195026</v>
      </c>
      <c r="O134" s="32">
        <v>84562</v>
      </c>
      <c r="P134" s="32">
        <v>282455</v>
      </c>
      <c r="Q134" s="32">
        <v>91751</v>
      </c>
      <c r="R134" s="32">
        <v>64904</v>
      </c>
      <c r="S134" s="32">
        <v>61860</v>
      </c>
      <c r="T134" s="32">
        <v>224160</v>
      </c>
      <c r="U134" s="32">
        <v>153679</v>
      </c>
      <c r="V134" s="32">
        <v>79950</v>
      </c>
      <c r="W134" s="32">
        <v>21288</v>
      </c>
      <c r="X134" s="32">
        <v>51021</v>
      </c>
      <c r="Y134" s="32">
        <v>6729</v>
      </c>
      <c r="Z134" s="28">
        <f>+B134+D134</f>
        <v>3830606</v>
      </c>
      <c r="AA134" s="34">
        <v>-153009</v>
      </c>
      <c r="AB134" s="28">
        <f>+Z134+AA134</f>
        <v>3677597</v>
      </c>
    </row>
    <row r="135" spans="1:28" s="5" customFormat="1" ht="15" customHeight="1">
      <c r="A135" s="31" t="s">
        <v>113</v>
      </c>
      <c r="B135" s="28">
        <f>+C135</f>
        <v>312502</v>
      </c>
      <c r="C135" s="32">
        <v>312502</v>
      </c>
      <c r="D135" s="28">
        <f>+E135+J135</f>
        <v>3440846</v>
      </c>
      <c r="E135" s="33">
        <f>+SUM(F135:I135)</f>
        <v>1220537</v>
      </c>
      <c r="F135" s="32">
        <v>93409</v>
      </c>
      <c r="G135" s="32">
        <v>996709</v>
      </c>
      <c r="H135" s="32">
        <v>114580</v>
      </c>
      <c r="I135" s="32">
        <v>15839</v>
      </c>
      <c r="J135" s="33">
        <f>+SUM(K135:Y135)</f>
        <v>2220309</v>
      </c>
      <c r="K135" s="32">
        <v>93705</v>
      </c>
      <c r="L135" s="32">
        <v>558088</v>
      </c>
      <c r="M135" s="32">
        <v>227716</v>
      </c>
      <c r="N135" s="32">
        <v>196616</v>
      </c>
      <c r="O135" s="32">
        <v>87336</v>
      </c>
      <c r="P135" s="32">
        <v>301038</v>
      </c>
      <c r="Q135" s="32">
        <v>92174</v>
      </c>
      <c r="R135" s="32">
        <v>69539</v>
      </c>
      <c r="S135" s="32">
        <v>61046</v>
      </c>
      <c r="T135" s="32">
        <v>226316</v>
      </c>
      <c r="U135" s="32">
        <v>155485</v>
      </c>
      <c r="V135" s="32">
        <v>75478</v>
      </c>
      <c r="W135" s="32">
        <v>21152</v>
      </c>
      <c r="X135" s="32">
        <v>47754</v>
      </c>
      <c r="Y135" s="32">
        <v>6866</v>
      </c>
      <c r="Z135" s="28">
        <f>+B135+D135</f>
        <v>3753348</v>
      </c>
      <c r="AA135" s="34">
        <v>-209224</v>
      </c>
      <c r="AB135" s="28">
        <f>+Z135+AA135</f>
        <v>3544124</v>
      </c>
    </row>
    <row r="136" spans="1:28" s="5" customFormat="1" ht="15" customHeight="1">
      <c r="A136" s="31" t="s">
        <v>114</v>
      </c>
      <c r="B136" s="28">
        <f>+C136</f>
        <v>269451</v>
      </c>
      <c r="C136" s="32">
        <v>269451</v>
      </c>
      <c r="D136" s="28">
        <f>+E136+J136</f>
        <v>3585142</v>
      </c>
      <c r="E136" s="33">
        <f>+SUM(F136:I136)</f>
        <v>1280425</v>
      </c>
      <c r="F136" s="32">
        <v>92814</v>
      </c>
      <c r="G136" s="32">
        <v>1071621</v>
      </c>
      <c r="H136" s="32">
        <v>101116</v>
      </c>
      <c r="I136" s="32">
        <v>14874</v>
      </c>
      <c r="J136" s="33">
        <f>+SUM(K136:Y136)</f>
        <v>2304717</v>
      </c>
      <c r="K136" s="32">
        <v>105191</v>
      </c>
      <c r="L136" s="32">
        <v>563418</v>
      </c>
      <c r="M136" s="32">
        <v>234988</v>
      </c>
      <c r="N136" s="32">
        <v>208575</v>
      </c>
      <c r="O136" s="32">
        <v>88389</v>
      </c>
      <c r="P136" s="32">
        <v>312631</v>
      </c>
      <c r="Q136" s="32">
        <v>91583</v>
      </c>
      <c r="R136" s="32">
        <v>67897</v>
      </c>
      <c r="S136" s="32">
        <v>64986</v>
      </c>
      <c r="T136" s="32">
        <v>237765</v>
      </c>
      <c r="U136" s="32">
        <v>160654</v>
      </c>
      <c r="V136" s="32">
        <v>87465</v>
      </c>
      <c r="W136" s="32">
        <v>23673</v>
      </c>
      <c r="X136" s="32">
        <v>50546</v>
      </c>
      <c r="Y136" s="32">
        <v>6956</v>
      </c>
      <c r="Z136" s="28">
        <f>+B136+D136</f>
        <v>3854593</v>
      </c>
      <c r="AA136" s="34">
        <v>-197332</v>
      </c>
      <c r="AB136" s="28">
        <f>+Z136+AA136</f>
        <v>3657261</v>
      </c>
    </row>
    <row r="137" spans="1:28" s="5" customFormat="1" ht="15" customHeight="1">
      <c r="A137" s="31" t="s">
        <v>115</v>
      </c>
      <c r="B137" s="28">
        <f>+C137</f>
        <v>365848</v>
      </c>
      <c r="C137" s="32">
        <v>365848</v>
      </c>
      <c r="D137" s="28">
        <f>+E137+J137</f>
        <v>3684269</v>
      </c>
      <c r="E137" s="33">
        <f>+SUM(F137:I137)</f>
        <v>1297238</v>
      </c>
      <c r="F137" s="32">
        <v>101690</v>
      </c>
      <c r="G137" s="32">
        <v>1086493</v>
      </c>
      <c r="H137" s="32">
        <v>92663</v>
      </c>
      <c r="I137" s="32">
        <v>16392</v>
      </c>
      <c r="J137" s="33">
        <f>+SUM(K137:Y137)</f>
        <v>2387031</v>
      </c>
      <c r="K137" s="32">
        <v>86956</v>
      </c>
      <c r="L137" s="32">
        <v>668439</v>
      </c>
      <c r="M137" s="32">
        <v>228557</v>
      </c>
      <c r="N137" s="32">
        <v>217108</v>
      </c>
      <c r="O137" s="32">
        <v>101528</v>
      </c>
      <c r="P137" s="32">
        <v>285123</v>
      </c>
      <c r="Q137" s="32">
        <v>101847</v>
      </c>
      <c r="R137" s="32">
        <v>72297</v>
      </c>
      <c r="S137" s="32">
        <v>63713</v>
      </c>
      <c r="T137" s="32">
        <v>229114</v>
      </c>
      <c r="U137" s="32">
        <v>160134</v>
      </c>
      <c r="V137" s="32">
        <v>85272</v>
      </c>
      <c r="W137" s="32">
        <v>24957</v>
      </c>
      <c r="X137" s="32">
        <v>55113</v>
      </c>
      <c r="Y137" s="32">
        <v>6873</v>
      </c>
      <c r="Z137" s="28">
        <f>+B137+D137</f>
        <v>4050117</v>
      </c>
      <c r="AA137" s="34">
        <v>-134286</v>
      </c>
      <c r="AB137" s="28">
        <f>+Z137+AA137</f>
        <v>3915831</v>
      </c>
    </row>
    <row r="138" spans="1:28" s="5" customFormat="1" ht="12.75">
      <c r="A138" s="27">
        <v>2018</v>
      </c>
      <c r="B138" s="28">
        <f t="shared" ref="B138:Y138" si="26">SUM(B139:B142)</f>
        <v>1342912</v>
      </c>
      <c r="C138" s="28">
        <f t="shared" si="26"/>
        <v>1342912</v>
      </c>
      <c r="D138" s="28">
        <f t="shared" si="26"/>
        <v>15030431</v>
      </c>
      <c r="E138" s="29">
        <f t="shared" si="26"/>
        <v>5278350</v>
      </c>
      <c r="F138" s="28">
        <f t="shared" si="26"/>
        <v>416992</v>
      </c>
      <c r="G138" s="28">
        <f t="shared" si="26"/>
        <v>4373784</v>
      </c>
      <c r="H138" s="28">
        <f t="shared" si="26"/>
        <v>422035</v>
      </c>
      <c r="I138" s="28">
        <f t="shared" si="26"/>
        <v>65539</v>
      </c>
      <c r="J138" s="29">
        <f t="shared" si="26"/>
        <v>9752081</v>
      </c>
      <c r="K138" s="28">
        <f t="shared" si="26"/>
        <v>410157</v>
      </c>
      <c r="L138" s="28">
        <f t="shared" si="26"/>
        <v>2580985</v>
      </c>
      <c r="M138" s="28">
        <f t="shared" si="26"/>
        <v>955067</v>
      </c>
      <c r="N138" s="28">
        <f t="shared" si="26"/>
        <v>922802</v>
      </c>
      <c r="O138" s="28">
        <f t="shared" si="26"/>
        <v>388296</v>
      </c>
      <c r="P138" s="28">
        <f t="shared" si="26"/>
        <v>1240877</v>
      </c>
      <c r="Q138" s="28">
        <f t="shared" si="26"/>
        <v>400066</v>
      </c>
      <c r="R138" s="28">
        <f t="shared" si="26"/>
        <v>284835</v>
      </c>
      <c r="S138" s="28">
        <f t="shared" si="26"/>
        <v>263241</v>
      </c>
      <c r="T138" s="28">
        <f t="shared" si="26"/>
        <v>957153</v>
      </c>
      <c r="U138" s="28">
        <f t="shared" si="26"/>
        <v>651305</v>
      </c>
      <c r="V138" s="28">
        <f t="shared" si="26"/>
        <v>351183</v>
      </c>
      <c r="W138" s="28">
        <f t="shared" si="26"/>
        <v>102411</v>
      </c>
      <c r="X138" s="28">
        <f t="shared" si="26"/>
        <v>216334</v>
      </c>
      <c r="Y138" s="28">
        <f t="shared" si="26"/>
        <v>27369</v>
      </c>
      <c r="Z138" s="28">
        <f>SUM(Z139:Z142)</f>
        <v>16373343</v>
      </c>
      <c r="AA138" s="30">
        <f>SUM(AA139:AA142)</f>
        <v>-791254</v>
      </c>
      <c r="AB138" s="28">
        <f>SUM(AB139:AB142)</f>
        <v>15582089</v>
      </c>
    </row>
    <row r="139" spans="1:28" s="5" customFormat="1" ht="15" customHeight="1">
      <c r="A139" s="31" t="s">
        <v>112</v>
      </c>
      <c r="B139" s="28">
        <f>+C139</f>
        <v>366679</v>
      </c>
      <c r="C139" s="32">
        <v>366679</v>
      </c>
      <c r="D139" s="28">
        <f>+E139+J139</f>
        <v>3686391</v>
      </c>
      <c r="E139" s="33">
        <f>+SUM(F139:I139)</f>
        <v>1272130</v>
      </c>
      <c r="F139" s="32">
        <v>96892</v>
      </c>
      <c r="G139" s="32">
        <v>1062302</v>
      </c>
      <c r="H139" s="32">
        <v>96899</v>
      </c>
      <c r="I139" s="32">
        <v>16037</v>
      </c>
      <c r="J139" s="33">
        <f>+SUM(K139:Y139)</f>
        <v>2414261</v>
      </c>
      <c r="K139" s="32">
        <v>111499</v>
      </c>
      <c r="L139" s="32">
        <v>637830</v>
      </c>
      <c r="M139" s="32">
        <v>240571</v>
      </c>
      <c r="N139" s="32">
        <v>232286</v>
      </c>
      <c r="O139" s="32">
        <v>90753</v>
      </c>
      <c r="P139" s="32">
        <v>298664</v>
      </c>
      <c r="Q139" s="32">
        <v>97761</v>
      </c>
      <c r="R139" s="32">
        <v>67924</v>
      </c>
      <c r="S139" s="32">
        <v>65950</v>
      </c>
      <c r="T139" s="32">
        <v>236237</v>
      </c>
      <c r="U139" s="32">
        <v>161789</v>
      </c>
      <c r="V139" s="32">
        <v>88462</v>
      </c>
      <c r="W139" s="32">
        <v>23816</v>
      </c>
      <c r="X139" s="32">
        <v>53925</v>
      </c>
      <c r="Y139" s="32">
        <v>6794</v>
      </c>
      <c r="Z139" s="28">
        <f>+B139+D139</f>
        <v>4053070</v>
      </c>
      <c r="AA139" s="34">
        <v>-149657</v>
      </c>
      <c r="AB139" s="28">
        <f>+Z139+AA139</f>
        <v>3903413</v>
      </c>
    </row>
    <row r="140" spans="1:28" s="5" customFormat="1" ht="15" customHeight="1">
      <c r="A140" s="31" t="s">
        <v>113</v>
      </c>
      <c r="B140" s="28">
        <f>+C140</f>
        <v>336592</v>
      </c>
      <c r="C140" s="32">
        <v>336592</v>
      </c>
      <c r="D140" s="28">
        <f>+E140+J140</f>
        <v>3662866</v>
      </c>
      <c r="E140" s="33">
        <f>+SUM(F140:I140)</f>
        <v>1289551</v>
      </c>
      <c r="F140" s="32">
        <v>102007</v>
      </c>
      <c r="G140" s="32">
        <v>1049180</v>
      </c>
      <c r="H140" s="32">
        <v>121417</v>
      </c>
      <c r="I140" s="32">
        <v>16947</v>
      </c>
      <c r="J140" s="33">
        <f>+SUM(K140:Y140)</f>
        <v>2373315</v>
      </c>
      <c r="K140" s="32">
        <v>96880</v>
      </c>
      <c r="L140" s="32">
        <v>606767</v>
      </c>
      <c r="M140" s="32">
        <v>237010</v>
      </c>
      <c r="N140" s="32">
        <v>226693</v>
      </c>
      <c r="O140" s="32">
        <v>93485</v>
      </c>
      <c r="P140" s="32">
        <v>320054</v>
      </c>
      <c r="Q140" s="32">
        <v>96466</v>
      </c>
      <c r="R140" s="32">
        <v>72016</v>
      </c>
      <c r="S140" s="32">
        <v>64356</v>
      </c>
      <c r="T140" s="32">
        <v>235607</v>
      </c>
      <c r="U140" s="32">
        <v>160689</v>
      </c>
      <c r="V140" s="32">
        <v>83549</v>
      </c>
      <c r="W140" s="32">
        <v>23073</v>
      </c>
      <c r="X140" s="32">
        <v>49829</v>
      </c>
      <c r="Y140" s="32">
        <v>6841</v>
      </c>
      <c r="Z140" s="28">
        <f>+B140+D140</f>
        <v>3999458</v>
      </c>
      <c r="AA140" s="34">
        <v>-226565</v>
      </c>
      <c r="AB140" s="28">
        <f>+Z140+AA140</f>
        <v>3772893</v>
      </c>
    </row>
    <row r="141" spans="1:28" s="5" customFormat="1" ht="15" customHeight="1">
      <c r="A141" s="31" t="s">
        <v>114</v>
      </c>
      <c r="B141" s="28">
        <f>+C141</f>
        <v>276748</v>
      </c>
      <c r="C141" s="32">
        <v>276748</v>
      </c>
      <c r="D141" s="28">
        <f>+E141+J141</f>
        <v>3788529</v>
      </c>
      <c r="E141" s="33">
        <f>+SUM(F141:I141)</f>
        <v>1349462</v>
      </c>
      <c r="F141" s="32">
        <v>105945</v>
      </c>
      <c r="G141" s="32">
        <v>1124621</v>
      </c>
      <c r="H141" s="32">
        <v>103286</v>
      </c>
      <c r="I141" s="32">
        <v>15610</v>
      </c>
      <c r="J141" s="33">
        <f>+SUM(K141:Y141)</f>
        <v>2439067</v>
      </c>
      <c r="K141" s="32">
        <v>111206</v>
      </c>
      <c r="L141" s="32">
        <v>611716</v>
      </c>
      <c r="M141" s="32">
        <v>241781</v>
      </c>
      <c r="N141" s="32">
        <v>226454</v>
      </c>
      <c r="O141" s="32">
        <v>95349</v>
      </c>
      <c r="P141" s="32">
        <v>327791</v>
      </c>
      <c r="Q141" s="32">
        <v>97850</v>
      </c>
      <c r="R141" s="32">
        <v>70856</v>
      </c>
      <c r="S141" s="32">
        <v>66928</v>
      </c>
      <c r="T141" s="32">
        <v>247319</v>
      </c>
      <c r="U141" s="32">
        <v>164140</v>
      </c>
      <c r="V141" s="32">
        <v>89480</v>
      </c>
      <c r="W141" s="32">
        <v>27291</v>
      </c>
      <c r="X141" s="32">
        <v>54071</v>
      </c>
      <c r="Y141" s="32">
        <v>6835</v>
      </c>
      <c r="Z141" s="28">
        <f>+B141+D141</f>
        <v>4065277</v>
      </c>
      <c r="AA141" s="34">
        <v>-226833</v>
      </c>
      <c r="AB141" s="28">
        <f>+Z141+AA141</f>
        <v>3838444</v>
      </c>
    </row>
    <row r="142" spans="1:28" s="5" customFormat="1" ht="15" customHeight="1">
      <c r="A142" s="31" t="s">
        <v>115</v>
      </c>
      <c r="B142" s="28">
        <f>+C142</f>
        <v>362893</v>
      </c>
      <c r="C142" s="32">
        <v>362893</v>
      </c>
      <c r="D142" s="28">
        <f>+E142+J142</f>
        <v>3892645</v>
      </c>
      <c r="E142" s="33">
        <f>+SUM(F142:I142)</f>
        <v>1367207</v>
      </c>
      <c r="F142" s="32">
        <v>112148</v>
      </c>
      <c r="G142" s="32">
        <v>1137681</v>
      </c>
      <c r="H142" s="32">
        <v>100433</v>
      </c>
      <c r="I142" s="32">
        <v>16945</v>
      </c>
      <c r="J142" s="33">
        <f>+SUM(K142:Y142)</f>
        <v>2525438</v>
      </c>
      <c r="K142" s="32">
        <v>90572</v>
      </c>
      <c r="L142" s="32">
        <v>724672</v>
      </c>
      <c r="M142" s="32">
        <v>235705</v>
      </c>
      <c r="N142" s="32">
        <v>237369</v>
      </c>
      <c r="O142" s="32">
        <v>108709</v>
      </c>
      <c r="P142" s="32">
        <v>294368</v>
      </c>
      <c r="Q142" s="32">
        <v>107989</v>
      </c>
      <c r="R142" s="32">
        <v>74039</v>
      </c>
      <c r="S142" s="32">
        <v>66007</v>
      </c>
      <c r="T142" s="32">
        <v>237990</v>
      </c>
      <c r="U142" s="32">
        <v>164687</v>
      </c>
      <c r="V142" s="32">
        <v>89692</v>
      </c>
      <c r="W142" s="32">
        <v>28231</v>
      </c>
      <c r="X142" s="32">
        <v>58509</v>
      </c>
      <c r="Y142" s="32">
        <v>6899</v>
      </c>
      <c r="Z142" s="28">
        <f>+B142+D142</f>
        <v>4255538</v>
      </c>
      <c r="AA142" s="34">
        <v>-188199</v>
      </c>
      <c r="AB142" s="28">
        <f>+Z142+AA142</f>
        <v>4067339</v>
      </c>
    </row>
    <row r="143" spans="1:28" s="5" customFormat="1" ht="12.75">
      <c r="A143" s="27">
        <v>2019</v>
      </c>
      <c r="B143" s="28">
        <f>SUM(B144:B147)</f>
        <v>1372848</v>
      </c>
      <c r="C143" s="28">
        <f>SUM(C144:C147)</f>
        <v>1372848</v>
      </c>
      <c r="D143" s="28">
        <f t="shared" ref="D143:Y143" si="27">SUM(D144:D147)</f>
        <v>15516326</v>
      </c>
      <c r="E143" s="29">
        <f>SUM(E144:E147)</f>
        <v>5254658</v>
      </c>
      <c r="F143" s="28">
        <f>SUM(F144:F147)</f>
        <v>411820</v>
      </c>
      <c r="G143" s="28">
        <f t="shared" si="27"/>
        <v>4327276</v>
      </c>
      <c r="H143" s="28">
        <f t="shared" si="27"/>
        <v>446482</v>
      </c>
      <c r="I143" s="28">
        <f t="shared" si="27"/>
        <v>69080</v>
      </c>
      <c r="J143" s="29">
        <f t="shared" si="27"/>
        <v>10261668</v>
      </c>
      <c r="K143" s="28">
        <f t="shared" si="27"/>
        <v>419076</v>
      </c>
      <c r="L143" s="28">
        <f t="shared" si="27"/>
        <v>2744078</v>
      </c>
      <c r="M143" s="28">
        <f t="shared" si="27"/>
        <v>983945</v>
      </c>
      <c r="N143" s="28">
        <f t="shared" si="27"/>
        <v>1031231</v>
      </c>
      <c r="O143" s="28">
        <f t="shared" si="27"/>
        <v>431414</v>
      </c>
      <c r="P143" s="28">
        <f t="shared" si="27"/>
        <v>1267132</v>
      </c>
      <c r="Q143" s="28">
        <f t="shared" si="27"/>
        <v>417700</v>
      </c>
      <c r="R143" s="28">
        <f t="shared" si="27"/>
        <v>290689</v>
      </c>
      <c r="S143" s="28">
        <f t="shared" si="27"/>
        <v>270720</v>
      </c>
      <c r="T143" s="28">
        <f t="shared" si="27"/>
        <v>992291</v>
      </c>
      <c r="U143" s="28">
        <f t="shared" si="27"/>
        <v>674771</v>
      </c>
      <c r="V143" s="28">
        <f t="shared" si="27"/>
        <v>370891</v>
      </c>
      <c r="W143" s="28">
        <f t="shared" si="27"/>
        <v>116694</v>
      </c>
      <c r="X143" s="28">
        <f t="shared" si="27"/>
        <v>222969</v>
      </c>
      <c r="Y143" s="28">
        <f t="shared" si="27"/>
        <v>28067</v>
      </c>
      <c r="Z143" s="28">
        <f>SUM(Z144:Z147)</f>
        <v>16889174</v>
      </c>
      <c r="AA143" s="30">
        <f>SUM(AA144:AA147)</f>
        <v>-620915</v>
      </c>
      <c r="AB143" s="28">
        <f>SUM(AB144:AB147)</f>
        <v>16268259</v>
      </c>
    </row>
    <row r="144" spans="1:28" s="5" customFormat="1" ht="15" customHeight="1">
      <c r="A144" s="31" t="s">
        <v>112</v>
      </c>
      <c r="B144" s="28">
        <f>+C144</f>
        <v>366270</v>
      </c>
      <c r="C144" s="32">
        <v>366270</v>
      </c>
      <c r="D144" s="28">
        <f>+E144+J144</f>
        <v>3854609</v>
      </c>
      <c r="E144" s="33">
        <f>+SUM(F144:I144)</f>
        <v>1307262</v>
      </c>
      <c r="F144" s="32">
        <v>98345</v>
      </c>
      <c r="G144" s="32">
        <v>1083764</v>
      </c>
      <c r="H144" s="32">
        <v>107759</v>
      </c>
      <c r="I144" s="32">
        <v>17394</v>
      </c>
      <c r="J144" s="33">
        <f>+SUM(K144:Y144)</f>
        <v>2547347</v>
      </c>
      <c r="K144" s="32">
        <v>115557</v>
      </c>
      <c r="L144" s="32">
        <v>687144</v>
      </c>
      <c r="M144" s="32">
        <v>249775</v>
      </c>
      <c r="N144" s="32">
        <v>256376</v>
      </c>
      <c r="O144" s="32">
        <v>99114</v>
      </c>
      <c r="P144" s="32">
        <v>303964</v>
      </c>
      <c r="Q144" s="32">
        <v>103779</v>
      </c>
      <c r="R144" s="32">
        <v>68812</v>
      </c>
      <c r="S144" s="32">
        <v>67091</v>
      </c>
      <c r="T144" s="32">
        <v>244178</v>
      </c>
      <c r="U144" s="32">
        <v>169052</v>
      </c>
      <c r="V144" s="32">
        <v>92195</v>
      </c>
      <c r="W144" s="32">
        <v>27281</v>
      </c>
      <c r="X144" s="32">
        <v>56097</v>
      </c>
      <c r="Y144" s="32">
        <v>6932</v>
      </c>
      <c r="Z144" s="28">
        <f>+B144+D144</f>
        <v>4220879</v>
      </c>
      <c r="AA144" s="34">
        <v>-131209</v>
      </c>
      <c r="AB144" s="28">
        <f>+Z144+AA144</f>
        <v>4089670</v>
      </c>
    </row>
    <row r="145" spans="1:31" s="5" customFormat="1" ht="15" customHeight="1">
      <c r="A145" s="31" t="s">
        <v>113</v>
      </c>
      <c r="B145" s="28">
        <f>+C145</f>
        <v>346119</v>
      </c>
      <c r="C145" s="32">
        <v>346119</v>
      </c>
      <c r="D145" s="28">
        <f>+E145+J145</f>
        <v>3808053</v>
      </c>
      <c r="E145" s="33">
        <f>+SUM(F145:I145)</f>
        <v>1313416</v>
      </c>
      <c r="F145" s="32">
        <v>107382</v>
      </c>
      <c r="G145" s="32">
        <v>1053055</v>
      </c>
      <c r="H145" s="32">
        <v>135247</v>
      </c>
      <c r="I145" s="32">
        <v>17732</v>
      </c>
      <c r="J145" s="33">
        <f>+SUM(K145:Y145)</f>
        <v>2494637</v>
      </c>
      <c r="K145" s="32">
        <v>100885</v>
      </c>
      <c r="L145" s="32">
        <v>643410</v>
      </c>
      <c r="M145" s="32">
        <v>246888</v>
      </c>
      <c r="N145" s="32">
        <v>249537</v>
      </c>
      <c r="O145" s="32">
        <v>104282</v>
      </c>
      <c r="P145" s="32">
        <v>324118</v>
      </c>
      <c r="Q145" s="32">
        <v>100612</v>
      </c>
      <c r="R145" s="32">
        <v>74238</v>
      </c>
      <c r="S145" s="32">
        <v>66358</v>
      </c>
      <c r="T145" s="32">
        <v>244278</v>
      </c>
      <c r="U145" s="32">
        <v>169026</v>
      </c>
      <c r="V145" s="32">
        <v>86727</v>
      </c>
      <c r="W145" s="32">
        <v>26011</v>
      </c>
      <c r="X145" s="32">
        <v>51310</v>
      </c>
      <c r="Y145" s="32">
        <v>6957</v>
      </c>
      <c r="Z145" s="28">
        <f>+B145+D145</f>
        <v>4154172</v>
      </c>
      <c r="AA145" s="34">
        <v>-187350</v>
      </c>
      <c r="AB145" s="28">
        <f>+Z145+AA145</f>
        <v>3966822</v>
      </c>
    </row>
    <row r="146" spans="1:31" s="5" customFormat="1" ht="15" customHeight="1">
      <c r="A146" s="31" t="s">
        <v>114</v>
      </c>
      <c r="B146" s="28">
        <f>+C146</f>
        <v>288548</v>
      </c>
      <c r="C146" s="32">
        <v>288548</v>
      </c>
      <c r="D146" s="28">
        <f>+E146+J146</f>
        <v>3888671</v>
      </c>
      <c r="E146" s="33">
        <f>+SUM(F146:I146)</f>
        <v>1324529</v>
      </c>
      <c r="F146" s="32">
        <v>101674</v>
      </c>
      <c r="G146" s="32">
        <v>1097095</v>
      </c>
      <c r="H146" s="32">
        <v>109362</v>
      </c>
      <c r="I146" s="32">
        <v>16398</v>
      </c>
      <c r="J146" s="33">
        <f>+SUM(K146:Y146)</f>
        <v>2564142</v>
      </c>
      <c r="K146" s="32">
        <v>114723</v>
      </c>
      <c r="L146" s="32">
        <v>643490</v>
      </c>
      <c r="M146" s="32">
        <v>248030</v>
      </c>
      <c r="N146" s="32">
        <v>254707</v>
      </c>
      <c r="O146" s="32">
        <v>105530</v>
      </c>
      <c r="P146" s="32">
        <v>337887</v>
      </c>
      <c r="Q146" s="32">
        <v>101217</v>
      </c>
      <c r="R146" s="32">
        <v>72111</v>
      </c>
      <c r="S146" s="32">
        <v>69505</v>
      </c>
      <c r="T146" s="32">
        <v>258915</v>
      </c>
      <c r="U146" s="32">
        <v>169271</v>
      </c>
      <c r="V146" s="32">
        <v>95302</v>
      </c>
      <c r="W146" s="32">
        <v>31080</v>
      </c>
      <c r="X146" s="32">
        <v>55279</v>
      </c>
      <c r="Y146" s="32">
        <v>7095</v>
      </c>
      <c r="Z146" s="28">
        <f>+B146+D146</f>
        <v>4177219</v>
      </c>
      <c r="AA146" s="34">
        <v>-171078</v>
      </c>
      <c r="AB146" s="28">
        <f>+Z146+AA146</f>
        <v>4006141</v>
      </c>
    </row>
    <row r="147" spans="1:31" s="5" customFormat="1" ht="15" customHeight="1">
      <c r="A147" s="31" t="s">
        <v>115</v>
      </c>
      <c r="B147" s="28">
        <f>+C147</f>
        <v>371911</v>
      </c>
      <c r="C147" s="32">
        <v>371911</v>
      </c>
      <c r="D147" s="28">
        <f>+E147+J147</f>
        <v>3964993</v>
      </c>
      <c r="E147" s="33">
        <f>+SUM(F147:I147)</f>
        <v>1309451</v>
      </c>
      <c r="F147" s="32">
        <v>104419</v>
      </c>
      <c r="G147" s="32">
        <v>1093362</v>
      </c>
      <c r="H147" s="32">
        <v>94114</v>
      </c>
      <c r="I147" s="32">
        <v>17556</v>
      </c>
      <c r="J147" s="33">
        <f>+SUM(K147:Y147)</f>
        <v>2655542</v>
      </c>
      <c r="K147" s="32">
        <v>87911</v>
      </c>
      <c r="L147" s="32">
        <v>770034</v>
      </c>
      <c r="M147" s="32">
        <v>239252</v>
      </c>
      <c r="N147" s="32">
        <v>270611</v>
      </c>
      <c r="O147" s="32">
        <v>122488</v>
      </c>
      <c r="P147" s="32">
        <v>301163</v>
      </c>
      <c r="Q147" s="32">
        <v>112092</v>
      </c>
      <c r="R147" s="32">
        <v>75528</v>
      </c>
      <c r="S147" s="32">
        <v>67766</v>
      </c>
      <c r="T147" s="32">
        <v>244920</v>
      </c>
      <c r="U147" s="32">
        <v>167422</v>
      </c>
      <c r="V147" s="32">
        <v>96667</v>
      </c>
      <c r="W147" s="32">
        <v>32322</v>
      </c>
      <c r="X147" s="32">
        <v>60283</v>
      </c>
      <c r="Y147" s="32">
        <v>7083</v>
      </c>
      <c r="Z147" s="28">
        <f>+B147+D147</f>
        <v>4336904</v>
      </c>
      <c r="AA147" s="34">
        <v>-131278</v>
      </c>
      <c r="AB147" s="28">
        <f>+Z147+AA147</f>
        <v>4205626</v>
      </c>
      <c r="AE147" s="36"/>
    </row>
    <row r="148" spans="1:31" s="5" customFormat="1" ht="12.75">
      <c r="A148" s="27" t="s">
        <v>116</v>
      </c>
      <c r="B148" s="28">
        <f>SUM(B149:B152)</f>
        <v>1362979</v>
      </c>
      <c r="C148" s="28">
        <f>SUM(C149:C152)</f>
        <v>1362979</v>
      </c>
      <c r="D148" s="28">
        <f>SUM(D149:D152)</f>
        <v>14298312</v>
      </c>
      <c r="E148" s="29">
        <f t="shared" ref="E148:X148" si="28">SUM(E149:E152)</f>
        <v>4791808</v>
      </c>
      <c r="F148" s="28">
        <f>SUM(F149:F152)</f>
        <v>324142</v>
      </c>
      <c r="G148" s="28">
        <f>SUM(G149:G152)</f>
        <v>4002295</v>
      </c>
      <c r="H148" s="28">
        <f t="shared" si="28"/>
        <v>397176</v>
      </c>
      <c r="I148" s="28">
        <f t="shared" si="28"/>
        <v>68195</v>
      </c>
      <c r="J148" s="29">
        <f t="shared" si="28"/>
        <v>9506504</v>
      </c>
      <c r="K148" s="28">
        <f t="shared" si="28"/>
        <v>421949</v>
      </c>
      <c r="L148" s="28">
        <f>SUM(L149:L152)</f>
        <v>2647754</v>
      </c>
      <c r="M148" s="28">
        <f t="shared" si="28"/>
        <v>751580</v>
      </c>
      <c r="N148" s="28">
        <f t="shared" si="28"/>
        <v>605244</v>
      </c>
      <c r="O148" s="28">
        <f t="shared" si="28"/>
        <v>434606</v>
      </c>
      <c r="P148" s="28">
        <f t="shared" si="28"/>
        <v>1289551</v>
      </c>
      <c r="Q148" s="28">
        <f t="shared" si="28"/>
        <v>428205</v>
      </c>
      <c r="R148" s="28">
        <f t="shared" si="28"/>
        <v>275419</v>
      </c>
      <c r="S148" s="28">
        <f t="shared" si="28"/>
        <v>211980</v>
      </c>
      <c r="T148" s="28">
        <f t="shared" si="28"/>
        <v>1026559</v>
      </c>
      <c r="U148" s="28">
        <f t="shared" si="28"/>
        <v>691825</v>
      </c>
      <c r="V148" s="28">
        <f t="shared" si="28"/>
        <v>387897</v>
      </c>
      <c r="W148" s="28">
        <f t="shared" si="28"/>
        <v>102293</v>
      </c>
      <c r="X148" s="28">
        <f t="shared" si="28"/>
        <v>202788</v>
      </c>
      <c r="Y148" s="28">
        <f>SUM(Y149:Y152)</f>
        <v>28854</v>
      </c>
      <c r="Z148" s="28">
        <f>SUM(Z149:Z152)</f>
        <v>15661291</v>
      </c>
      <c r="AA148" s="30">
        <f>SUM(AA149:AA152)</f>
        <v>-347199</v>
      </c>
      <c r="AB148" s="28">
        <f>SUM(AB149:AB152)</f>
        <v>15314092</v>
      </c>
      <c r="AE148" s="36"/>
    </row>
    <row r="149" spans="1:31" s="5" customFormat="1" ht="15" customHeight="1">
      <c r="A149" s="31" t="s">
        <v>112</v>
      </c>
      <c r="B149" s="28">
        <f>+C149</f>
        <v>345706</v>
      </c>
      <c r="C149" s="32">
        <v>345706</v>
      </c>
      <c r="D149" s="28">
        <f>E149+J149</f>
        <v>3794767</v>
      </c>
      <c r="E149" s="33">
        <f>+SUM(F149:I149)</f>
        <v>1274682</v>
      </c>
      <c r="F149" s="32">
        <v>90385</v>
      </c>
      <c r="G149" s="32">
        <v>1058463</v>
      </c>
      <c r="H149" s="32">
        <v>108670</v>
      </c>
      <c r="I149" s="32">
        <v>17164</v>
      </c>
      <c r="J149" s="33">
        <f>+SUM(K149:Y149)</f>
        <v>2520085</v>
      </c>
      <c r="K149" s="32">
        <v>103496</v>
      </c>
      <c r="L149" s="32">
        <v>721134</v>
      </c>
      <c r="M149" s="32">
        <v>232603</v>
      </c>
      <c r="N149" s="32">
        <v>190085</v>
      </c>
      <c r="O149" s="32">
        <v>100977</v>
      </c>
      <c r="P149" s="32">
        <v>318783</v>
      </c>
      <c r="Q149" s="32">
        <v>107110</v>
      </c>
      <c r="R149" s="32">
        <v>70864</v>
      </c>
      <c r="S149" s="32">
        <v>60256</v>
      </c>
      <c r="T149" s="32">
        <v>253065</v>
      </c>
      <c r="U149" s="32">
        <v>173547</v>
      </c>
      <c r="V149" s="32">
        <v>96197</v>
      </c>
      <c r="W149" s="32">
        <v>29454</v>
      </c>
      <c r="X149" s="32">
        <v>55261</v>
      </c>
      <c r="Y149" s="32">
        <v>7253</v>
      </c>
      <c r="Z149" s="28">
        <f>+B149+D149</f>
        <v>4140473</v>
      </c>
      <c r="AA149" s="34">
        <v>-54653</v>
      </c>
      <c r="AB149" s="28">
        <f>+Z149+AA149</f>
        <v>4085820</v>
      </c>
      <c r="AE149" s="36"/>
    </row>
    <row r="150" spans="1:31" s="5" customFormat="1" ht="15" customHeight="1">
      <c r="A150" s="31" t="s">
        <v>113</v>
      </c>
      <c r="B150" s="28">
        <f>+C150</f>
        <v>327252</v>
      </c>
      <c r="C150" s="32">
        <v>327252</v>
      </c>
      <c r="D150" s="28">
        <f>E150+J150</f>
        <v>3214361</v>
      </c>
      <c r="E150" s="33">
        <f>+SUM(F150:I150)</f>
        <v>1060901</v>
      </c>
      <c r="F150" s="32">
        <v>70414</v>
      </c>
      <c r="G150" s="32">
        <v>859062</v>
      </c>
      <c r="H150" s="32">
        <v>114451</v>
      </c>
      <c r="I150" s="32">
        <v>16974</v>
      </c>
      <c r="J150" s="33">
        <f>+SUM(K150:Y150)</f>
        <v>2153460</v>
      </c>
      <c r="K150" s="32">
        <v>106808</v>
      </c>
      <c r="L150" s="32">
        <v>568738</v>
      </c>
      <c r="M150" s="32">
        <v>145481</v>
      </c>
      <c r="N150" s="32">
        <v>115543</v>
      </c>
      <c r="O150" s="32">
        <v>103818</v>
      </c>
      <c r="P150" s="32">
        <v>321403</v>
      </c>
      <c r="Q150" s="32">
        <v>102672</v>
      </c>
      <c r="R150" s="32">
        <v>67181</v>
      </c>
      <c r="S150" s="32">
        <v>46788</v>
      </c>
      <c r="T150" s="32">
        <v>252605</v>
      </c>
      <c r="U150" s="32">
        <v>170631</v>
      </c>
      <c r="V150" s="32">
        <v>89118</v>
      </c>
      <c r="W150" s="32">
        <v>13901</v>
      </c>
      <c r="X150" s="32">
        <v>42006</v>
      </c>
      <c r="Y150" s="32">
        <v>6767</v>
      </c>
      <c r="Z150" s="28">
        <f>+B150+D150</f>
        <v>3541613</v>
      </c>
      <c r="AA150" s="34">
        <v>-121561</v>
      </c>
      <c r="AB150" s="28">
        <f>+Z150+AA150</f>
        <v>3420052</v>
      </c>
      <c r="AE150" s="36"/>
    </row>
    <row r="151" spans="1:31" s="5" customFormat="1" ht="15" customHeight="1">
      <c r="A151" s="31" t="s">
        <v>114</v>
      </c>
      <c r="B151" s="28">
        <f>+C151</f>
        <v>296745</v>
      </c>
      <c r="C151" s="32">
        <v>296745</v>
      </c>
      <c r="D151" s="28">
        <f>E151+J151</f>
        <v>3564888</v>
      </c>
      <c r="E151" s="33">
        <f>+SUM(F151:I151)</f>
        <v>1210564</v>
      </c>
      <c r="F151" s="32">
        <v>84525</v>
      </c>
      <c r="G151" s="32">
        <v>1012399</v>
      </c>
      <c r="H151" s="32">
        <v>97680</v>
      </c>
      <c r="I151" s="32">
        <v>15960</v>
      </c>
      <c r="J151" s="33">
        <f>+SUM(K151:Y151)</f>
        <v>2354324</v>
      </c>
      <c r="K151" s="32">
        <v>124651</v>
      </c>
      <c r="L151" s="32">
        <v>608560</v>
      </c>
      <c r="M151" s="32">
        <v>182364</v>
      </c>
      <c r="N151" s="32">
        <v>140430</v>
      </c>
      <c r="O151" s="32">
        <v>105684</v>
      </c>
      <c r="P151" s="32">
        <v>341993</v>
      </c>
      <c r="Q151" s="32">
        <v>103836</v>
      </c>
      <c r="R151" s="32">
        <v>66760</v>
      </c>
      <c r="S151" s="32">
        <v>52053</v>
      </c>
      <c r="T151" s="32">
        <v>266706</v>
      </c>
      <c r="U151" s="32">
        <v>175383</v>
      </c>
      <c r="V151" s="32">
        <v>98882</v>
      </c>
      <c r="W151" s="32">
        <v>29032</v>
      </c>
      <c r="X151" s="32">
        <v>50570</v>
      </c>
      <c r="Y151" s="32">
        <v>7420</v>
      </c>
      <c r="Z151" s="28">
        <f>+B151+D151</f>
        <v>3861633</v>
      </c>
      <c r="AA151" s="34">
        <v>-86044</v>
      </c>
      <c r="AB151" s="28">
        <f>+Z151+AA151</f>
        <v>3775589</v>
      </c>
      <c r="AE151" s="36"/>
    </row>
    <row r="152" spans="1:31" s="5" customFormat="1" ht="15" customHeight="1">
      <c r="A152" s="31" t="s">
        <v>115</v>
      </c>
      <c r="B152" s="28">
        <f>+C152</f>
        <v>393276</v>
      </c>
      <c r="C152" s="32">
        <v>393276</v>
      </c>
      <c r="D152" s="28">
        <f>E152+J152</f>
        <v>3724296</v>
      </c>
      <c r="E152" s="33">
        <f>+SUM(F152:I152)</f>
        <v>1245661</v>
      </c>
      <c r="F152" s="32">
        <v>78818</v>
      </c>
      <c r="G152" s="32">
        <v>1072371</v>
      </c>
      <c r="H152" s="32">
        <v>76375</v>
      </c>
      <c r="I152" s="32">
        <v>18097</v>
      </c>
      <c r="J152" s="33">
        <f>+SUM(K152:Y152)</f>
        <v>2478635</v>
      </c>
      <c r="K152" s="32">
        <v>86994</v>
      </c>
      <c r="L152" s="32">
        <v>749322</v>
      </c>
      <c r="M152" s="32">
        <v>191132</v>
      </c>
      <c r="N152" s="32">
        <v>159186</v>
      </c>
      <c r="O152" s="32">
        <v>124127</v>
      </c>
      <c r="P152" s="32">
        <v>307372</v>
      </c>
      <c r="Q152" s="32">
        <v>114587</v>
      </c>
      <c r="R152" s="32">
        <v>70614</v>
      </c>
      <c r="S152" s="32">
        <v>52883</v>
      </c>
      <c r="T152" s="32">
        <v>254183</v>
      </c>
      <c r="U152" s="32">
        <v>172264</v>
      </c>
      <c r="V152" s="32">
        <v>103700</v>
      </c>
      <c r="W152" s="32">
        <v>29906</v>
      </c>
      <c r="X152" s="32">
        <v>54951</v>
      </c>
      <c r="Y152" s="32">
        <v>7414</v>
      </c>
      <c r="Z152" s="28">
        <f>+B152+D152</f>
        <v>4117572</v>
      </c>
      <c r="AA152" s="34">
        <v>-84941</v>
      </c>
      <c r="AB152" s="28">
        <f>+Z152+AA152</f>
        <v>4032631</v>
      </c>
      <c r="AE152" s="36"/>
    </row>
    <row r="153" spans="1:31" s="5" customFormat="1" ht="12.75">
      <c r="A153" s="27" t="s">
        <v>117</v>
      </c>
      <c r="B153" s="28">
        <f>SUM(B154:B157)</f>
        <v>1407097</v>
      </c>
      <c r="C153" s="28">
        <f>SUM(C154:C157)</f>
        <v>1407097</v>
      </c>
      <c r="D153" s="28">
        <f>SUM(D154:D157)</f>
        <v>14781514</v>
      </c>
      <c r="E153" s="29">
        <f t="shared" ref="E153:Y153" si="29">SUM(E154:E157)</f>
        <v>5236385</v>
      </c>
      <c r="F153" s="28">
        <f>SUM(F154:F157)</f>
        <v>357577</v>
      </c>
      <c r="G153" s="28">
        <f>SUM(G154:G157)</f>
        <v>4398057</v>
      </c>
      <c r="H153" s="28">
        <f t="shared" si="29"/>
        <v>408030</v>
      </c>
      <c r="I153" s="28">
        <f t="shared" si="29"/>
        <v>72721</v>
      </c>
      <c r="J153" s="29">
        <f t="shared" si="29"/>
        <v>9545129</v>
      </c>
      <c r="K153" s="28">
        <f t="shared" si="29"/>
        <v>437666</v>
      </c>
      <c r="L153" s="28">
        <f>SUM(L154:L157)</f>
        <v>2629061</v>
      </c>
      <c r="M153" s="28">
        <f t="shared" si="29"/>
        <v>744308</v>
      </c>
      <c r="N153" s="28">
        <f t="shared" si="29"/>
        <v>515303</v>
      </c>
      <c r="O153" s="28">
        <f t="shared" si="29"/>
        <v>458391</v>
      </c>
      <c r="P153" s="28">
        <f t="shared" si="29"/>
        <v>1347409</v>
      </c>
      <c r="Q153" s="28">
        <f t="shared" si="29"/>
        <v>436435</v>
      </c>
      <c r="R153" s="28">
        <f t="shared" si="29"/>
        <v>274215</v>
      </c>
      <c r="S153" s="28">
        <f t="shared" si="29"/>
        <v>201703</v>
      </c>
      <c r="T153" s="28">
        <f t="shared" si="29"/>
        <v>1053959</v>
      </c>
      <c r="U153" s="28">
        <f t="shared" si="29"/>
        <v>705971</v>
      </c>
      <c r="V153" s="28">
        <f t="shared" si="29"/>
        <v>410162</v>
      </c>
      <c r="W153" s="28">
        <f t="shared" si="29"/>
        <v>108489</v>
      </c>
      <c r="X153" s="28">
        <f t="shared" si="29"/>
        <v>193492</v>
      </c>
      <c r="Y153" s="28">
        <f t="shared" si="29"/>
        <v>28565</v>
      </c>
      <c r="Z153" s="28">
        <f>SUM(Z154:Z157)</f>
        <v>16188611</v>
      </c>
      <c r="AA153" s="30">
        <f>SUM(AA154:AA157)</f>
        <v>-562294</v>
      </c>
      <c r="AB153" s="28">
        <f>SUM(AB154:AB157)</f>
        <v>15626317</v>
      </c>
      <c r="AE153" s="36"/>
    </row>
    <row r="154" spans="1:31" s="5" customFormat="1" ht="15" customHeight="1">
      <c r="A154" s="31" t="s">
        <v>112</v>
      </c>
      <c r="B154" s="28">
        <f>+C154</f>
        <v>362625</v>
      </c>
      <c r="C154" s="32">
        <v>362625</v>
      </c>
      <c r="D154" s="28">
        <f>E154+J154</f>
        <v>3680769</v>
      </c>
      <c r="E154" s="33">
        <f>+SUM(F154:I154)</f>
        <v>1282410</v>
      </c>
      <c r="F154" s="32">
        <v>84322</v>
      </c>
      <c r="G154" s="32">
        <v>1086361</v>
      </c>
      <c r="H154" s="32">
        <v>94086</v>
      </c>
      <c r="I154" s="32">
        <v>17641</v>
      </c>
      <c r="J154" s="33">
        <f>+SUM(K154:Y154)</f>
        <v>2398359</v>
      </c>
      <c r="K154" s="32">
        <v>117318</v>
      </c>
      <c r="L154" s="32">
        <v>685905</v>
      </c>
      <c r="M154" s="32">
        <v>192027</v>
      </c>
      <c r="N154" s="32">
        <v>118586</v>
      </c>
      <c r="O154" s="32">
        <v>104883</v>
      </c>
      <c r="P154" s="32">
        <v>326754</v>
      </c>
      <c r="Q154" s="32">
        <v>109334</v>
      </c>
      <c r="R154" s="32">
        <v>69149</v>
      </c>
      <c r="S154" s="32">
        <v>51716</v>
      </c>
      <c r="T154" s="32">
        <v>261087</v>
      </c>
      <c r="U154" s="32">
        <v>177789</v>
      </c>
      <c r="V154" s="32">
        <v>98823</v>
      </c>
      <c r="W154" s="32">
        <v>26838</v>
      </c>
      <c r="X154" s="32">
        <v>51038</v>
      </c>
      <c r="Y154" s="32">
        <v>7112</v>
      </c>
      <c r="Z154" s="28">
        <f>+B154+D154</f>
        <v>4043394</v>
      </c>
      <c r="AA154" s="34">
        <v>-104538</v>
      </c>
      <c r="AB154" s="28">
        <f>+Z154+AA154</f>
        <v>3938856</v>
      </c>
      <c r="AE154" s="36"/>
    </row>
    <row r="155" spans="1:31" s="5" customFormat="1" ht="15" customHeight="1">
      <c r="A155" s="31" t="s">
        <v>113</v>
      </c>
      <c r="B155" s="28">
        <f>+C155</f>
        <v>354832</v>
      </c>
      <c r="C155" s="32">
        <v>354832</v>
      </c>
      <c r="D155" s="28">
        <f>E155+J155</f>
        <v>3562236</v>
      </c>
      <c r="E155" s="33">
        <f>+SUM(F155:I155)</f>
        <v>1293746</v>
      </c>
      <c r="F155" s="32">
        <v>94131</v>
      </c>
      <c r="G155" s="32">
        <v>1065303</v>
      </c>
      <c r="H155" s="32">
        <v>115401</v>
      </c>
      <c r="I155" s="32">
        <v>18911</v>
      </c>
      <c r="J155" s="33">
        <f>+SUM(K155:Y155)</f>
        <v>2268490</v>
      </c>
      <c r="K155" s="32">
        <v>111619</v>
      </c>
      <c r="L155" s="32">
        <v>581272</v>
      </c>
      <c r="M155" s="32">
        <v>168746</v>
      </c>
      <c r="N155" s="32">
        <v>135196</v>
      </c>
      <c r="O155" s="32">
        <v>109972</v>
      </c>
      <c r="P155" s="32">
        <v>335042</v>
      </c>
      <c r="Q155" s="32">
        <v>105466</v>
      </c>
      <c r="R155" s="32">
        <v>69432</v>
      </c>
      <c r="S155" s="32">
        <v>47727</v>
      </c>
      <c r="T155" s="32">
        <v>260839</v>
      </c>
      <c r="U155" s="32">
        <v>174197</v>
      </c>
      <c r="V155" s="32">
        <v>93517</v>
      </c>
      <c r="W155" s="32">
        <v>26729</v>
      </c>
      <c r="X155" s="32">
        <v>41723</v>
      </c>
      <c r="Y155" s="32">
        <v>7013</v>
      </c>
      <c r="Z155" s="28">
        <f>+B155+D155</f>
        <v>3917068</v>
      </c>
      <c r="AA155" s="34">
        <v>-176071</v>
      </c>
      <c r="AB155" s="28">
        <f>+Z155+AA155</f>
        <v>3740997</v>
      </c>
      <c r="AE155" s="36"/>
    </row>
    <row r="156" spans="1:31" s="5" customFormat="1" ht="15" customHeight="1">
      <c r="A156" s="31" t="s">
        <v>114</v>
      </c>
      <c r="B156" s="28">
        <f>+C156</f>
        <v>300485</v>
      </c>
      <c r="C156" s="32">
        <v>300485</v>
      </c>
      <c r="D156" s="28">
        <f>E156+J156</f>
        <v>3627680</v>
      </c>
      <c r="E156" s="33">
        <f>+SUM(F156:I156)</f>
        <v>1267982</v>
      </c>
      <c r="F156" s="32">
        <v>90512</v>
      </c>
      <c r="G156" s="32">
        <v>1058813</v>
      </c>
      <c r="H156" s="32">
        <v>101442</v>
      </c>
      <c r="I156" s="32">
        <v>17215</v>
      </c>
      <c r="J156" s="33">
        <f>+SUM(K156:Y156)</f>
        <v>2359698</v>
      </c>
      <c r="K156" s="32">
        <v>120696</v>
      </c>
      <c r="L156" s="32">
        <v>611837</v>
      </c>
      <c r="M156" s="32">
        <v>183595</v>
      </c>
      <c r="N156" s="32">
        <v>113601</v>
      </c>
      <c r="O156" s="32">
        <v>112807</v>
      </c>
      <c r="P156" s="32">
        <v>360034</v>
      </c>
      <c r="Q156" s="32">
        <v>104838</v>
      </c>
      <c r="R156" s="32">
        <v>65066</v>
      </c>
      <c r="S156" s="32">
        <v>51023</v>
      </c>
      <c r="T156" s="32">
        <v>272251</v>
      </c>
      <c r="U156" s="32">
        <v>178218</v>
      </c>
      <c r="V156" s="32">
        <v>105278</v>
      </c>
      <c r="W156" s="32">
        <v>26576</v>
      </c>
      <c r="X156" s="32">
        <v>46735</v>
      </c>
      <c r="Y156" s="32">
        <v>7143</v>
      </c>
      <c r="Z156" s="28">
        <f>+B156+D156</f>
        <v>3928165</v>
      </c>
      <c r="AA156" s="34">
        <v>-173759</v>
      </c>
      <c r="AB156" s="28">
        <f>+Z156+AA156</f>
        <v>3754406</v>
      </c>
      <c r="AE156" s="36"/>
    </row>
    <row r="157" spans="1:31" s="5" customFormat="1" ht="15" customHeight="1">
      <c r="A157" s="31" t="s">
        <v>115</v>
      </c>
      <c r="B157" s="28">
        <f>+C157</f>
        <v>389155</v>
      </c>
      <c r="C157" s="32">
        <v>389155</v>
      </c>
      <c r="D157" s="28">
        <f>E157+J157</f>
        <v>3910829</v>
      </c>
      <c r="E157" s="33">
        <f>+SUM(F157:I157)</f>
        <v>1392247</v>
      </c>
      <c r="F157" s="32">
        <v>88612</v>
      </c>
      <c r="G157" s="32">
        <v>1187580</v>
      </c>
      <c r="H157" s="32">
        <v>97101</v>
      </c>
      <c r="I157" s="32">
        <v>18954</v>
      </c>
      <c r="J157" s="33">
        <f>+SUM(K157:Y157)</f>
        <v>2518582</v>
      </c>
      <c r="K157" s="32">
        <v>88033</v>
      </c>
      <c r="L157" s="32">
        <v>750047</v>
      </c>
      <c r="M157" s="32">
        <v>199940</v>
      </c>
      <c r="N157" s="32">
        <v>147920</v>
      </c>
      <c r="O157" s="32">
        <v>130729</v>
      </c>
      <c r="P157" s="32">
        <v>325579</v>
      </c>
      <c r="Q157" s="32">
        <v>116797</v>
      </c>
      <c r="R157" s="32">
        <v>70568</v>
      </c>
      <c r="S157" s="32">
        <v>51237</v>
      </c>
      <c r="T157" s="32">
        <v>259782</v>
      </c>
      <c r="U157" s="32">
        <v>175767</v>
      </c>
      <c r="V157" s="32">
        <v>112544</v>
      </c>
      <c r="W157" s="32">
        <v>28346</v>
      </c>
      <c r="X157" s="32">
        <v>53996</v>
      </c>
      <c r="Y157" s="32">
        <v>7297</v>
      </c>
      <c r="Z157" s="28">
        <f>+B157+D157</f>
        <v>4299984</v>
      </c>
      <c r="AA157" s="34">
        <v>-107926</v>
      </c>
      <c r="AB157" s="28">
        <f>+Z157+AA157</f>
        <v>4192058</v>
      </c>
      <c r="AE157" s="36"/>
    </row>
    <row r="158" spans="1:31" s="5" customFormat="1" ht="12.75">
      <c r="A158" s="27" t="s">
        <v>118</v>
      </c>
      <c r="B158" s="28">
        <f>SUM(B159:B162)</f>
        <v>1516169</v>
      </c>
      <c r="C158" s="28">
        <f>SUM(C159:C162)</f>
        <v>1516169</v>
      </c>
      <c r="D158" s="28">
        <f>SUM(D159:D162)</f>
        <v>15861846</v>
      </c>
      <c r="E158" s="29">
        <f t="shared" ref="E158:Y158" si="30">SUM(E159:E162)</f>
        <v>5670190</v>
      </c>
      <c r="F158" s="28">
        <f>SUM(F159:F162)</f>
        <v>388511</v>
      </c>
      <c r="G158" s="28">
        <f>SUM(G159:G162)</f>
        <v>4701012</v>
      </c>
      <c r="H158" s="28">
        <f t="shared" si="30"/>
        <v>504309</v>
      </c>
      <c r="I158" s="28">
        <f t="shared" si="30"/>
        <v>76358</v>
      </c>
      <c r="J158" s="29">
        <f t="shared" si="30"/>
        <v>10191656</v>
      </c>
      <c r="K158" s="28">
        <f t="shared" si="30"/>
        <v>438546</v>
      </c>
      <c r="L158" s="28">
        <f t="shared" si="30"/>
        <v>2679283</v>
      </c>
      <c r="M158" s="28">
        <f t="shared" si="30"/>
        <v>819372</v>
      </c>
      <c r="N158" s="28">
        <f t="shared" si="30"/>
        <v>740733</v>
      </c>
      <c r="O158" s="28">
        <f t="shared" si="30"/>
        <v>489303</v>
      </c>
      <c r="P158" s="28">
        <f t="shared" si="30"/>
        <v>1456437</v>
      </c>
      <c r="Q158" s="28">
        <f t="shared" si="30"/>
        <v>448798</v>
      </c>
      <c r="R158" s="28">
        <f t="shared" si="30"/>
        <v>293213</v>
      </c>
      <c r="S158" s="28">
        <f t="shared" si="30"/>
        <v>218709</v>
      </c>
      <c r="T158" s="28">
        <f t="shared" si="30"/>
        <v>1076415</v>
      </c>
      <c r="U158" s="28">
        <f t="shared" si="30"/>
        <v>735600</v>
      </c>
      <c r="V158" s="28">
        <f t="shared" si="30"/>
        <v>444647</v>
      </c>
      <c r="W158" s="28">
        <f t="shared" si="30"/>
        <v>112659</v>
      </c>
      <c r="X158" s="28">
        <f t="shared" si="30"/>
        <v>207799</v>
      </c>
      <c r="Y158" s="28">
        <f t="shared" si="30"/>
        <v>30142</v>
      </c>
      <c r="Z158" s="28">
        <f>SUM(Z159:Z162)</f>
        <v>17378015</v>
      </c>
      <c r="AA158" s="30">
        <f>SUM(AA159:AA162)</f>
        <v>-499795</v>
      </c>
      <c r="AB158" s="28">
        <f>SUM(AB159:AB162)</f>
        <v>16878220</v>
      </c>
      <c r="AE158" s="36"/>
    </row>
    <row r="159" spans="1:31" s="5" customFormat="1" ht="15" customHeight="1">
      <c r="A159" s="31" t="s">
        <v>112</v>
      </c>
      <c r="B159" s="28">
        <f>+C159</f>
        <v>395053</v>
      </c>
      <c r="C159" s="32">
        <v>395053</v>
      </c>
      <c r="D159" s="28">
        <f>E159+J159</f>
        <v>3893083</v>
      </c>
      <c r="E159" s="33">
        <f>+SUM(F159:I159)</f>
        <v>1396162</v>
      </c>
      <c r="F159" s="32">
        <v>93763</v>
      </c>
      <c r="G159" s="32">
        <v>1166315</v>
      </c>
      <c r="H159" s="32">
        <v>117413</v>
      </c>
      <c r="I159" s="32">
        <v>18671</v>
      </c>
      <c r="J159" s="33">
        <f>+SUM(K159:Y159)</f>
        <v>2496921</v>
      </c>
      <c r="K159" s="32">
        <v>113508</v>
      </c>
      <c r="L159" s="32">
        <v>695951</v>
      </c>
      <c r="M159" s="32">
        <v>202262</v>
      </c>
      <c r="N159" s="32">
        <v>153689</v>
      </c>
      <c r="O159" s="32">
        <v>111953</v>
      </c>
      <c r="P159" s="32">
        <v>345020</v>
      </c>
      <c r="Q159" s="32">
        <v>111357</v>
      </c>
      <c r="R159" s="32">
        <v>72256</v>
      </c>
      <c r="S159" s="32">
        <v>53620</v>
      </c>
      <c r="T159" s="32">
        <v>258726</v>
      </c>
      <c r="U159" s="32">
        <v>183095</v>
      </c>
      <c r="V159" s="32">
        <v>107137</v>
      </c>
      <c r="W159" s="32">
        <v>26863</v>
      </c>
      <c r="X159" s="32">
        <v>53875</v>
      </c>
      <c r="Y159" s="32">
        <v>7609</v>
      </c>
      <c r="Z159" s="28">
        <f>+B159+D159</f>
        <v>4288136</v>
      </c>
      <c r="AA159" s="34">
        <v>-154298</v>
      </c>
      <c r="AB159" s="28">
        <f>+Z159+AA159</f>
        <v>4133838</v>
      </c>
      <c r="AE159" s="36"/>
    </row>
    <row r="160" spans="1:31" s="5" customFormat="1" ht="15" customHeight="1">
      <c r="A160" s="31" t="s">
        <v>113</v>
      </c>
      <c r="B160" s="28">
        <f>+C160</f>
        <v>383053</v>
      </c>
      <c r="C160" s="32">
        <v>383053</v>
      </c>
      <c r="D160" s="28">
        <f>E160+J160</f>
        <v>3830489</v>
      </c>
      <c r="E160" s="33">
        <f>+SUM(F160:I160)</f>
        <v>1405872</v>
      </c>
      <c r="F160" s="32">
        <v>97171</v>
      </c>
      <c r="G160" s="32">
        <v>1144750</v>
      </c>
      <c r="H160" s="32">
        <v>144031</v>
      </c>
      <c r="I160" s="32">
        <v>19920</v>
      </c>
      <c r="J160" s="33">
        <f>+SUM(K160:Y160)</f>
        <v>2424617</v>
      </c>
      <c r="K160" s="32">
        <v>110316</v>
      </c>
      <c r="L160" s="32">
        <v>590373</v>
      </c>
      <c r="M160" s="32">
        <v>181241</v>
      </c>
      <c r="N160" s="32">
        <v>193476</v>
      </c>
      <c r="O160" s="32">
        <v>118671</v>
      </c>
      <c r="P160" s="32">
        <v>361353</v>
      </c>
      <c r="Q160" s="32">
        <v>108611</v>
      </c>
      <c r="R160" s="32">
        <v>74892</v>
      </c>
      <c r="S160" s="32">
        <v>50996</v>
      </c>
      <c r="T160" s="32">
        <v>270058</v>
      </c>
      <c r="U160" s="32">
        <v>181980</v>
      </c>
      <c r="V160" s="32">
        <v>103111</v>
      </c>
      <c r="W160" s="32">
        <v>27460</v>
      </c>
      <c r="X160" s="32">
        <v>45131</v>
      </c>
      <c r="Y160" s="32">
        <v>6948</v>
      </c>
      <c r="Z160" s="28">
        <f>+B160+D160</f>
        <v>4213542</v>
      </c>
      <c r="AA160" s="34">
        <v>-151239</v>
      </c>
      <c r="AB160" s="28">
        <f>+Z160+AA160</f>
        <v>4062303</v>
      </c>
      <c r="AE160" s="36"/>
    </row>
    <row r="161" spans="1:31" s="5" customFormat="1" ht="15" customHeight="1">
      <c r="A161" s="31" t="s">
        <v>114</v>
      </c>
      <c r="B161" s="28">
        <f>+C161</f>
        <v>326914</v>
      </c>
      <c r="C161" s="32">
        <v>326914</v>
      </c>
      <c r="D161" s="28">
        <f>E161+J161</f>
        <v>4012329</v>
      </c>
      <c r="E161" s="33">
        <f>+SUM(F161:I161)</f>
        <v>1451252</v>
      </c>
      <c r="F161" s="32">
        <v>98202</v>
      </c>
      <c r="G161" s="32">
        <v>1210236</v>
      </c>
      <c r="H161" s="32">
        <v>124769</v>
      </c>
      <c r="I161" s="32">
        <v>18045</v>
      </c>
      <c r="J161" s="33">
        <f>+SUM(K161:Y161)</f>
        <v>2561077</v>
      </c>
      <c r="K161" s="32">
        <v>121695</v>
      </c>
      <c r="L161" s="32">
        <v>624782</v>
      </c>
      <c r="M161" s="32">
        <v>208529</v>
      </c>
      <c r="N161" s="32">
        <v>183368</v>
      </c>
      <c r="O161" s="32">
        <v>120605</v>
      </c>
      <c r="P161" s="32">
        <v>391936</v>
      </c>
      <c r="Q161" s="32">
        <v>108798</v>
      </c>
      <c r="R161" s="32">
        <v>70724</v>
      </c>
      <c r="S161" s="32">
        <v>56373</v>
      </c>
      <c r="T161" s="32">
        <v>283589</v>
      </c>
      <c r="U161" s="32">
        <v>189965</v>
      </c>
      <c r="V161" s="32">
        <v>113180</v>
      </c>
      <c r="W161" s="32">
        <v>28250</v>
      </c>
      <c r="X161" s="32">
        <v>51479</v>
      </c>
      <c r="Y161" s="32">
        <v>7804</v>
      </c>
      <c r="Z161" s="28">
        <f>+B161+D161</f>
        <v>4339243</v>
      </c>
      <c r="AA161" s="34">
        <v>-101982</v>
      </c>
      <c r="AB161" s="28">
        <f>+Z161+AA161</f>
        <v>4237261</v>
      </c>
      <c r="AE161" s="36"/>
    </row>
    <row r="162" spans="1:31" s="5" customFormat="1" ht="15" customHeight="1">
      <c r="A162" s="31" t="s">
        <v>115</v>
      </c>
      <c r="B162" s="28">
        <f>+C162</f>
        <v>411149</v>
      </c>
      <c r="C162" s="32">
        <v>411149</v>
      </c>
      <c r="D162" s="28">
        <f>E162+J162</f>
        <v>4125945</v>
      </c>
      <c r="E162" s="33">
        <f>+SUM(F162:I162)</f>
        <v>1416904</v>
      </c>
      <c r="F162" s="32">
        <v>99375</v>
      </c>
      <c r="G162" s="32">
        <v>1179711</v>
      </c>
      <c r="H162" s="32">
        <v>118096</v>
      </c>
      <c r="I162" s="32">
        <v>19722</v>
      </c>
      <c r="J162" s="33">
        <f>+SUM(K162:Y162)</f>
        <v>2709041</v>
      </c>
      <c r="K162" s="32">
        <v>93027</v>
      </c>
      <c r="L162" s="32">
        <v>768177</v>
      </c>
      <c r="M162" s="32">
        <v>227340</v>
      </c>
      <c r="N162" s="32">
        <v>210200</v>
      </c>
      <c r="O162" s="32">
        <v>138074</v>
      </c>
      <c r="P162" s="32">
        <v>358128</v>
      </c>
      <c r="Q162" s="32">
        <v>120032</v>
      </c>
      <c r="R162" s="32">
        <v>75341</v>
      </c>
      <c r="S162" s="32">
        <v>57720</v>
      </c>
      <c r="T162" s="32">
        <v>264042</v>
      </c>
      <c r="U162" s="32">
        <v>180560</v>
      </c>
      <c r="V162" s="32">
        <v>121219</v>
      </c>
      <c r="W162" s="32">
        <v>30086</v>
      </c>
      <c r="X162" s="32">
        <v>57314</v>
      </c>
      <c r="Y162" s="32">
        <v>7781</v>
      </c>
      <c r="Z162" s="28">
        <f>+B162+D162</f>
        <v>4537094</v>
      </c>
      <c r="AA162" s="34">
        <v>-92276</v>
      </c>
      <c r="AB162" s="28">
        <f>+Z162+AA162</f>
        <v>4444818</v>
      </c>
      <c r="AE162" s="36"/>
    </row>
    <row r="163" spans="1:31" s="5" customFormat="1" ht="12.75">
      <c r="A163" s="27" t="s">
        <v>119</v>
      </c>
      <c r="B163" s="28">
        <f>SUM(B164:B167)</f>
        <v>1536071</v>
      </c>
      <c r="C163" s="28">
        <f>SUM(C164:C167)</f>
        <v>1536071</v>
      </c>
      <c r="D163" s="28">
        <f>SUM(D164:D167)</f>
        <v>16385142</v>
      </c>
      <c r="E163" s="29">
        <f t="shared" ref="E163:Y163" si="31">SUM(E164:E167)</f>
        <v>5453508</v>
      </c>
      <c r="F163" s="28">
        <f>SUM(F164:F167)</f>
        <v>343563</v>
      </c>
      <c r="G163" s="28">
        <f>SUM(G164:G167)</f>
        <v>4464127</v>
      </c>
      <c r="H163" s="28">
        <f t="shared" si="31"/>
        <v>566908</v>
      </c>
      <c r="I163" s="28">
        <f t="shared" si="31"/>
        <v>78910</v>
      </c>
      <c r="J163" s="29">
        <f t="shared" si="31"/>
        <v>10931634</v>
      </c>
      <c r="K163" s="28">
        <f t="shared" si="31"/>
        <v>440167</v>
      </c>
      <c r="L163" s="28">
        <f t="shared" si="31"/>
        <v>2807891</v>
      </c>
      <c r="M163" s="28">
        <f t="shared" si="31"/>
        <v>894794</v>
      </c>
      <c r="N163" s="28">
        <f t="shared" si="31"/>
        <v>945833</v>
      </c>
      <c r="O163" s="28">
        <f t="shared" si="31"/>
        <v>504751</v>
      </c>
      <c r="P163" s="28">
        <f t="shared" si="31"/>
        <v>1643220</v>
      </c>
      <c r="Q163" s="28">
        <f t="shared" si="31"/>
        <v>459379</v>
      </c>
      <c r="R163" s="28">
        <f t="shared" si="31"/>
        <v>306781</v>
      </c>
      <c r="S163" s="28">
        <f t="shared" si="31"/>
        <v>231274</v>
      </c>
      <c r="T163" s="28">
        <f t="shared" si="31"/>
        <v>1104199</v>
      </c>
      <c r="U163" s="28">
        <f t="shared" si="31"/>
        <v>759771</v>
      </c>
      <c r="V163" s="28">
        <f t="shared" si="31"/>
        <v>471591</v>
      </c>
      <c r="W163" s="28">
        <f t="shared" si="31"/>
        <v>117099</v>
      </c>
      <c r="X163" s="28">
        <f t="shared" si="31"/>
        <v>213325</v>
      </c>
      <c r="Y163" s="28">
        <f t="shared" si="31"/>
        <v>31559</v>
      </c>
      <c r="Z163" s="28">
        <f>SUM(Z164:Z167)</f>
        <v>17921213</v>
      </c>
      <c r="AA163" s="30">
        <f>SUM(AA164:AA167)</f>
        <v>-418469</v>
      </c>
      <c r="AB163" s="28">
        <f>SUM(AB164:AB167)</f>
        <v>17502744</v>
      </c>
      <c r="AE163" s="36"/>
    </row>
    <row r="164" spans="1:31" s="5" customFormat="1" ht="15" customHeight="1">
      <c r="A164" s="31" t="s">
        <v>112</v>
      </c>
      <c r="B164" s="28">
        <f>+C164</f>
        <v>412563</v>
      </c>
      <c r="C164" s="32">
        <v>412563</v>
      </c>
      <c r="D164" s="28">
        <f>E164+J164</f>
        <v>4104183</v>
      </c>
      <c r="E164" s="33">
        <f>+SUM(F164:I164)</f>
        <v>1378739</v>
      </c>
      <c r="F164" s="32">
        <v>87082</v>
      </c>
      <c r="G164" s="32">
        <v>1129758</v>
      </c>
      <c r="H164" s="32">
        <v>142756</v>
      </c>
      <c r="I164" s="32">
        <v>19143</v>
      </c>
      <c r="J164" s="32">
        <f>+SUM(K164:Y164)</f>
        <v>2725444</v>
      </c>
      <c r="K164" s="32">
        <v>119958</v>
      </c>
      <c r="L164" s="32">
        <v>724602</v>
      </c>
      <c r="M164" s="32">
        <v>230312</v>
      </c>
      <c r="N164" s="32">
        <v>231151</v>
      </c>
      <c r="O164" s="32">
        <v>116968</v>
      </c>
      <c r="P164" s="32">
        <v>384934</v>
      </c>
      <c r="Q164" s="32">
        <v>114301</v>
      </c>
      <c r="R164" s="32">
        <v>76729</v>
      </c>
      <c r="S164" s="32">
        <v>59677</v>
      </c>
      <c r="T164" s="32">
        <v>268276</v>
      </c>
      <c r="U164" s="32">
        <v>190487</v>
      </c>
      <c r="V164" s="32">
        <v>116599</v>
      </c>
      <c r="W164" s="32">
        <v>28060</v>
      </c>
      <c r="X164" s="32">
        <v>55869</v>
      </c>
      <c r="Y164" s="32">
        <v>7521</v>
      </c>
      <c r="Z164" s="28">
        <f>+B164+D164</f>
        <v>4516746</v>
      </c>
      <c r="AA164" s="34">
        <v>-77035</v>
      </c>
      <c r="AB164" s="28">
        <f>+Z164+AA164</f>
        <v>4439711</v>
      </c>
      <c r="AE164" s="36"/>
    </row>
    <row r="165" spans="1:31" s="5" customFormat="1" ht="15" customHeight="1">
      <c r="A165" s="31" t="s">
        <v>113</v>
      </c>
      <c r="B165" s="37">
        <f>+C165</f>
        <v>382682</v>
      </c>
      <c r="C165" s="38">
        <v>382682</v>
      </c>
      <c r="D165" s="37">
        <f>E165+J165</f>
        <v>3950345</v>
      </c>
      <c r="E165" s="39">
        <f>+SUM(F165:I165)</f>
        <v>1343248</v>
      </c>
      <c r="F165" s="38">
        <v>80426</v>
      </c>
      <c r="G165" s="38">
        <v>1065443</v>
      </c>
      <c r="H165" s="38">
        <v>177178</v>
      </c>
      <c r="I165" s="38">
        <v>20201</v>
      </c>
      <c r="J165" s="38">
        <f>+SUM(K165:Y165)</f>
        <v>2607097</v>
      </c>
      <c r="K165" s="38">
        <v>111845</v>
      </c>
      <c r="L165" s="38">
        <v>620388</v>
      </c>
      <c r="M165" s="38">
        <v>196494</v>
      </c>
      <c r="N165" s="38">
        <v>242394</v>
      </c>
      <c r="O165" s="38">
        <v>122699</v>
      </c>
      <c r="P165" s="38">
        <v>414310</v>
      </c>
      <c r="Q165" s="38">
        <v>111965</v>
      </c>
      <c r="R165" s="38">
        <v>78742</v>
      </c>
      <c r="S165" s="38">
        <v>54313</v>
      </c>
      <c r="T165" s="38">
        <v>274662</v>
      </c>
      <c r="U165" s="38">
        <v>188281</v>
      </c>
      <c r="V165" s="38">
        <v>108202</v>
      </c>
      <c r="W165" s="38">
        <v>28467</v>
      </c>
      <c r="X165" s="38">
        <v>46568</v>
      </c>
      <c r="Y165" s="38">
        <v>7767</v>
      </c>
      <c r="Z165" s="37">
        <f>+B165+D165</f>
        <v>4333027</v>
      </c>
      <c r="AA165" s="40">
        <v>-144324</v>
      </c>
      <c r="AB165" s="37">
        <f>+Z165+AA165</f>
        <v>4188703</v>
      </c>
      <c r="AE165" s="36"/>
    </row>
    <row r="166" spans="1:31" s="5" customFormat="1" ht="15" customHeight="1">
      <c r="A166" s="41" t="s">
        <v>120</v>
      </c>
      <c r="B166" s="37">
        <f>+C166</f>
        <v>328793</v>
      </c>
      <c r="C166" s="38">
        <v>328793</v>
      </c>
      <c r="D166" s="37">
        <f>E166+J166</f>
        <v>4112182</v>
      </c>
      <c r="E166" s="39">
        <f>+SUM(F166:I166)</f>
        <v>1376784</v>
      </c>
      <c r="F166" s="38">
        <v>85728</v>
      </c>
      <c r="G166" s="38">
        <v>1130413</v>
      </c>
      <c r="H166" s="38">
        <v>141927</v>
      </c>
      <c r="I166" s="38">
        <v>18716</v>
      </c>
      <c r="J166" s="38">
        <f>+SUM(K166:Y166)</f>
        <v>2735398</v>
      </c>
      <c r="K166" s="38">
        <v>123369</v>
      </c>
      <c r="L166" s="38">
        <v>653221</v>
      </c>
      <c r="M166" s="38">
        <v>223774</v>
      </c>
      <c r="N166" s="38">
        <v>225544</v>
      </c>
      <c r="O166" s="38">
        <v>123824</v>
      </c>
      <c r="P166" s="38">
        <v>450146</v>
      </c>
      <c r="Q166" s="38">
        <v>111485</v>
      </c>
      <c r="R166" s="38">
        <v>73667</v>
      </c>
      <c r="S166" s="38">
        <v>58940</v>
      </c>
      <c r="T166" s="38">
        <v>287754</v>
      </c>
      <c r="U166" s="38">
        <v>195037</v>
      </c>
      <c r="V166" s="38">
        <v>118661</v>
      </c>
      <c r="W166" s="38">
        <v>29246</v>
      </c>
      <c r="X166" s="38">
        <v>52797</v>
      </c>
      <c r="Y166" s="38">
        <v>7933</v>
      </c>
      <c r="Z166" s="37">
        <f>+B166+D166</f>
        <v>4440975</v>
      </c>
      <c r="AA166" s="40">
        <v>-114098</v>
      </c>
      <c r="AB166" s="37">
        <f>+Z166+AA166</f>
        <v>4326877</v>
      </c>
      <c r="AE166" s="36"/>
    </row>
    <row r="167" spans="1:31" s="5" customFormat="1" ht="15" customHeight="1">
      <c r="A167" s="42" t="s">
        <v>115</v>
      </c>
      <c r="B167" s="43">
        <f>+C167</f>
        <v>412033</v>
      </c>
      <c r="C167" s="44">
        <v>412033</v>
      </c>
      <c r="D167" s="43">
        <f>E167+J167</f>
        <v>4218432</v>
      </c>
      <c r="E167" s="45">
        <f>+SUM(F167:I167)</f>
        <v>1354737</v>
      </c>
      <c r="F167" s="44">
        <v>90327</v>
      </c>
      <c r="G167" s="44">
        <v>1138513</v>
      </c>
      <c r="H167" s="44">
        <v>105047</v>
      </c>
      <c r="I167" s="44">
        <v>20850</v>
      </c>
      <c r="J167" s="44">
        <f>+SUM(K167:Y167)</f>
        <v>2863695</v>
      </c>
      <c r="K167" s="44">
        <v>84995</v>
      </c>
      <c r="L167" s="44">
        <v>809680</v>
      </c>
      <c r="M167" s="44">
        <v>244214</v>
      </c>
      <c r="N167" s="44">
        <v>246744</v>
      </c>
      <c r="O167" s="44">
        <v>141260</v>
      </c>
      <c r="P167" s="44">
        <v>393830</v>
      </c>
      <c r="Q167" s="44">
        <v>121628</v>
      </c>
      <c r="R167" s="44">
        <v>77643</v>
      </c>
      <c r="S167" s="44">
        <v>58344</v>
      </c>
      <c r="T167" s="44">
        <v>273507</v>
      </c>
      <c r="U167" s="44">
        <v>185966</v>
      </c>
      <c r="V167" s="44">
        <v>128129</v>
      </c>
      <c r="W167" s="44">
        <v>31326</v>
      </c>
      <c r="X167" s="44">
        <v>58091</v>
      </c>
      <c r="Y167" s="44">
        <v>8338</v>
      </c>
      <c r="Z167" s="43">
        <f>+B167+D167</f>
        <v>4630465</v>
      </c>
      <c r="AA167" s="46">
        <v>-83012</v>
      </c>
      <c r="AB167" s="43">
        <f>+Z167+AA167</f>
        <v>4547453</v>
      </c>
      <c r="AE167" s="36"/>
    </row>
    <row r="168" spans="1:31">
      <c r="AE168" s="51"/>
    </row>
  </sheetData>
  <mergeCells count="2">
    <mergeCell ref="A1:M1"/>
    <mergeCell ref="P1:AB1"/>
  </mergeCells>
  <pageMargins left="0.59055118110236227" right="0" top="0.39370078740157483" bottom="0.55118110236220474" header="0.59055118110236227" footer="0.51181102362204722"/>
  <pageSetup paperSize="9" scale="78" firstPageNumber="4" orientation="portrait" useFirstPageNumber="1" r:id="rId1"/>
  <headerFooter alignWithMargins="0"/>
  <rowBreaks count="1" manualBreakCount="1">
    <brk id="7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EFA1C-8689-4F82-B179-29A830F9DCA7}">
  <dimension ref="A1:AF168"/>
  <sheetViews>
    <sheetView showGridLines="0" showWhiteSpace="0" zoomScaleNormal="100" zoomScaleSheetLayoutView="80" workbookViewId="0">
      <pane xSplit="1" ySplit="12" topLeftCell="B141" activePane="bottomRight" state="frozen"/>
      <selection activeCell="I156" sqref="I156"/>
      <selection pane="topRight" activeCell="I156" sqref="I156"/>
      <selection pane="bottomLeft" activeCell="I156" sqref="I156"/>
      <selection pane="bottomRight" activeCell="I156" sqref="I156"/>
    </sheetView>
  </sheetViews>
  <sheetFormatPr defaultColWidth="9.140625" defaultRowHeight="21.75"/>
  <cols>
    <col min="1" max="1" width="7.85546875" style="47" customWidth="1"/>
    <col min="2" max="2" width="8.140625" style="48" customWidth="1"/>
    <col min="3" max="3" width="7.85546875" style="48" customWidth="1"/>
    <col min="4" max="4" width="8.140625" style="48" customWidth="1"/>
    <col min="5" max="5" width="7.85546875" style="49" customWidth="1"/>
    <col min="6" max="9" width="7.85546875" style="48" customWidth="1"/>
    <col min="10" max="10" width="9" style="48" customWidth="1"/>
    <col min="11" max="12" width="7.85546875" style="48" customWidth="1"/>
    <col min="13" max="13" width="8.85546875" style="48" customWidth="1"/>
    <col min="14" max="14" width="7.140625" style="48" customWidth="1"/>
    <col min="15" max="15" width="9.140625" style="48" customWidth="1"/>
    <col min="16" max="17" width="7.140625" style="48" customWidth="1"/>
    <col min="18" max="18" width="8.85546875" style="48" customWidth="1"/>
    <col min="19" max="19" width="7.140625" style="48" customWidth="1"/>
    <col min="20" max="23" width="9.140625" style="48" customWidth="1"/>
    <col min="24" max="27" width="9.140625" style="48"/>
    <col min="28" max="28" width="8.140625" style="48" bestFit="1" customWidth="1"/>
    <col min="29" max="29" width="9.140625" style="48"/>
    <col min="30" max="31" width="9.42578125" style="48" customWidth="1"/>
    <col min="32" max="16384" width="9.140625" style="48"/>
  </cols>
  <sheetData>
    <row r="1" spans="1:29" s="5" customFormat="1" ht="13.5" customHeight="1">
      <c r="A1" s="52" t="s">
        <v>121</v>
      </c>
      <c r="B1" s="52"/>
      <c r="C1" s="52"/>
      <c r="D1" s="52"/>
      <c r="E1" s="53"/>
      <c r="F1" s="52"/>
      <c r="G1" s="52"/>
      <c r="H1" s="52"/>
      <c r="I1" s="52"/>
      <c r="J1" s="52"/>
      <c r="K1" s="52"/>
      <c r="L1" s="52"/>
      <c r="M1" s="4" t="s">
        <v>121</v>
      </c>
      <c r="N1" s="4"/>
      <c r="O1" s="4"/>
      <c r="P1" s="4"/>
      <c r="Q1" s="4"/>
      <c r="R1" s="4"/>
      <c r="S1" s="4"/>
      <c r="T1" s="4"/>
      <c r="U1" s="4"/>
      <c r="V1" s="4"/>
      <c r="W1" s="4"/>
    </row>
    <row r="2" spans="1:29" s="5" customFormat="1" ht="13.5" customHeight="1">
      <c r="A2" s="6"/>
      <c r="E2" s="7"/>
      <c r="K2" s="8"/>
    </row>
    <row r="3" spans="1:29" s="5" customFormat="1" ht="12.75">
      <c r="A3" s="6"/>
      <c r="E3" s="7"/>
      <c r="K3" s="8"/>
    </row>
    <row r="4" spans="1:29" s="5" customFormat="1" ht="12.75">
      <c r="A4" s="6"/>
      <c r="E4" s="7"/>
      <c r="J4" s="8"/>
      <c r="L4" s="8" t="s">
        <v>6</v>
      </c>
      <c r="W4" s="8" t="s">
        <v>6</v>
      </c>
    </row>
    <row r="5" spans="1:29" s="5" customFormat="1" ht="12.75">
      <c r="A5" s="11"/>
      <c r="B5" s="12" t="s">
        <v>7</v>
      </c>
      <c r="C5" s="13" t="s">
        <v>8</v>
      </c>
      <c r="D5" s="12" t="s">
        <v>9</v>
      </c>
      <c r="E5" s="14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4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  <c r="R5" s="13" t="s">
        <v>23</v>
      </c>
      <c r="S5" s="13" t="s">
        <v>24</v>
      </c>
      <c r="T5" s="13" t="s">
        <v>25</v>
      </c>
      <c r="U5" s="13" t="s">
        <v>26</v>
      </c>
      <c r="V5" s="13" t="s">
        <v>27</v>
      </c>
      <c r="W5" s="13" t="s">
        <v>28</v>
      </c>
      <c r="X5" s="13" t="s">
        <v>29</v>
      </c>
      <c r="Y5" s="13" t="s">
        <v>30</v>
      </c>
      <c r="Z5" s="12" t="s">
        <v>31</v>
      </c>
      <c r="AA5" s="13" t="s">
        <v>122</v>
      </c>
      <c r="AB5" s="13" t="s">
        <v>123</v>
      </c>
      <c r="AC5" s="12" t="s">
        <v>31</v>
      </c>
    </row>
    <row r="6" spans="1:29" s="5" customFormat="1" ht="12.75">
      <c r="A6" s="6"/>
      <c r="B6" s="16"/>
      <c r="C6" s="8" t="s">
        <v>33</v>
      </c>
      <c r="D6" s="16" t="s">
        <v>7</v>
      </c>
      <c r="E6" s="17"/>
      <c r="F6" s="8" t="s">
        <v>34</v>
      </c>
      <c r="G6" s="8" t="s">
        <v>35</v>
      </c>
      <c r="H6" s="8" t="s">
        <v>36</v>
      </c>
      <c r="I6" s="8" t="s">
        <v>37</v>
      </c>
      <c r="J6" s="17"/>
      <c r="K6" s="8"/>
      <c r="L6" s="8" t="s">
        <v>38</v>
      </c>
      <c r="M6" s="8" t="s">
        <v>39</v>
      </c>
      <c r="N6" s="8" t="s">
        <v>34</v>
      </c>
      <c r="O6" s="8" t="s">
        <v>34</v>
      </c>
      <c r="P6" s="8" t="s">
        <v>40</v>
      </c>
      <c r="Q6" s="8" t="s">
        <v>41</v>
      </c>
      <c r="R6" s="8" t="s">
        <v>42</v>
      </c>
      <c r="S6" s="8" t="s">
        <v>34</v>
      </c>
      <c r="T6" s="8" t="s">
        <v>43</v>
      </c>
      <c r="U6" s="8"/>
      <c r="V6" s="8" t="s">
        <v>34</v>
      </c>
      <c r="W6" s="8" t="s">
        <v>44</v>
      </c>
      <c r="X6" s="8" t="s">
        <v>45</v>
      </c>
      <c r="Y6" s="8" t="s">
        <v>46</v>
      </c>
      <c r="Z6" s="16" t="s">
        <v>47</v>
      </c>
      <c r="AA6" s="8" t="s">
        <v>124</v>
      </c>
      <c r="AB6" s="8" t="s">
        <v>125</v>
      </c>
      <c r="AC6" s="16" t="s">
        <v>47</v>
      </c>
    </row>
    <row r="7" spans="1:29" s="5" customFormat="1" ht="12.75">
      <c r="A7" s="6"/>
      <c r="B7" s="16"/>
      <c r="C7" s="8" t="s">
        <v>50</v>
      </c>
      <c r="D7" s="16"/>
      <c r="E7" s="17"/>
      <c r="F7" s="8" t="s">
        <v>51</v>
      </c>
      <c r="G7" s="8"/>
      <c r="H7" s="8" t="s">
        <v>52</v>
      </c>
      <c r="I7" s="8" t="s">
        <v>53</v>
      </c>
      <c r="J7" s="17"/>
      <c r="K7" s="8"/>
      <c r="L7" s="8" t="s">
        <v>54</v>
      </c>
      <c r="M7" s="8"/>
      <c r="N7" s="8" t="s">
        <v>55</v>
      </c>
      <c r="O7" s="8" t="s">
        <v>56</v>
      </c>
      <c r="P7" s="8" t="s">
        <v>57</v>
      </c>
      <c r="Q7" s="8" t="s">
        <v>58</v>
      </c>
      <c r="R7" s="8" t="s">
        <v>34</v>
      </c>
      <c r="S7" s="8" t="s">
        <v>59</v>
      </c>
      <c r="T7" s="8" t="s">
        <v>34</v>
      </c>
      <c r="U7" s="8"/>
      <c r="V7" s="8" t="s">
        <v>60</v>
      </c>
      <c r="W7" s="8" t="s">
        <v>34</v>
      </c>
      <c r="X7" s="8" t="s">
        <v>58</v>
      </c>
      <c r="Y7" s="8" t="s">
        <v>61</v>
      </c>
      <c r="Z7" s="16" t="s">
        <v>62</v>
      </c>
      <c r="AA7" s="8" t="s">
        <v>126</v>
      </c>
      <c r="AB7" s="8" t="s">
        <v>31</v>
      </c>
      <c r="AC7" s="16" t="s">
        <v>62</v>
      </c>
    </row>
    <row r="8" spans="1:29" s="5" customFormat="1" ht="12.75">
      <c r="A8" s="6"/>
      <c r="B8" s="16"/>
      <c r="D8" s="16"/>
      <c r="E8" s="17"/>
      <c r="F8" s="8"/>
      <c r="G8" s="8"/>
      <c r="H8" s="8" t="s">
        <v>64</v>
      </c>
      <c r="I8" s="8" t="s">
        <v>65</v>
      </c>
      <c r="J8" s="17"/>
      <c r="K8" s="8"/>
      <c r="L8" s="8" t="s">
        <v>66</v>
      </c>
      <c r="M8" s="8"/>
      <c r="N8" s="8" t="s">
        <v>67</v>
      </c>
      <c r="O8" s="8"/>
      <c r="P8" s="8" t="s">
        <v>67</v>
      </c>
      <c r="Q8" s="8"/>
      <c r="R8" s="8" t="s">
        <v>68</v>
      </c>
      <c r="S8" s="8" t="s">
        <v>67</v>
      </c>
      <c r="T8" s="8" t="s">
        <v>69</v>
      </c>
      <c r="U8" s="8"/>
      <c r="V8" s="8" t="s">
        <v>70</v>
      </c>
      <c r="W8" s="8" t="s">
        <v>71</v>
      </c>
      <c r="X8" s="8"/>
      <c r="Y8" s="8" t="s">
        <v>72</v>
      </c>
      <c r="Z8" s="16" t="s">
        <v>127</v>
      </c>
      <c r="AA8" s="8" t="s">
        <v>31</v>
      </c>
      <c r="AB8" s="8" t="s">
        <v>47</v>
      </c>
      <c r="AC8" s="16" t="s">
        <v>128</v>
      </c>
    </row>
    <row r="9" spans="1:29" s="5" customFormat="1" ht="12.75">
      <c r="A9" s="6"/>
      <c r="B9" s="16"/>
      <c r="D9" s="16"/>
      <c r="E9" s="17"/>
      <c r="F9" s="8"/>
      <c r="G9" s="8"/>
      <c r="H9" s="19" t="s">
        <v>74</v>
      </c>
      <c r="I9" s="19" t="s">
        <v>75</v>
      </c>
      <c r="J9" s="20"/>
      <c r="K9" s="21"/>
      <c r="L9" s="8" t="s">
        <v>76</v>
      </c>
      <c r="M9" s="8"/>
      <c r="N9" s="8"/>
      <c r="O9" s="8"/>
      <c r="P9" s="8"/>
      <c r="Q9" s="8"/>
      <c r="R9" s="8" t="s">
        <v>67</v>
      </c>
      <c r="S9" s="8"/>
      <c r="T9" s="8" t="s">
        <v>77</v>
      </c>
      <c r="U9" s="8"/>
      <c r="V9" s="8"/>
      <c r="W9" s="8"/>
      <c r="X9" s="8"/>
      <c r="Y9" s="8" t="s">
        <v>78</v>
      </c>
      <c r="Z9" s="16"/>
      <c r="AA9" s="8" t="s">
        <v>47</v>
      </c>
      <c r="AB9" s="8" t="s">
        <v>62</v>
      </c>
      <c r="AC9" s="16"/>
    </row>
    <row r="10" spans="1:29" s="5" customFormat="1" ht="12.75">
      <c r="A10" s="6"/>
      <c r="B10" s="16"/>
      <c r="C10" s="8"/>
      <c r="D10" s="16"/>
      <c r="E10" s="17"/>
      <c r="F10" s="8"/>
      <c r="G10" s="8"/>
      <c r="H10" s="8" t="s">
        <v>80</v>
      </c>
      <c r="I10" s="8" t="s">
        <v>67</v>
      </c>
      <c r="J10" s="17"/>
      <c r="K10" s="21"/>
      <c r="L10" s="8" t="s">
        <v>46</v>
      </c>
      <c r="M10" s="8"/>
      <c r="N10" s="8"/>
      <c r="O10" s="8"/>
      <c r="P10" s="8"/>
      <c r="R10" s="8"/>
      <c r="S10" s="8"/>
      <c r="T10" s="8" t="s">
        <v>60</v>
      </c>
      <c r="U10" s="8"/>
      <c r="V10" s="8"/>
      <c r="W10" s="8"/>
      <c r="Y10" s="8"/>
      <c r="Z10" s="16"/>
      <c r="AA10" s="8" t="s">
        <v>62</v>
      </c>
      <c r="AB10" s="8" t="s">
        <v>128</v>
      </c>
      <c r="AC10" s="16"/>
    </row>
    <row r="11" spans="1:29" s="5" customFormat="1" ht="12.75">
      <c r="A11" s="6"/>
      <c r="B11" s="16"/>
      <c r="C11" s="8"/>
      <c r="D11" s="16"/>
      <c r="E11" s="17"/>
      <c r="F11" s="8"/>
      <c r="G11" s="8"/>
      <c r="H11" s="8"/>
      <c r="I11" s="8"/>
      <c r="J11" s="17"/>
      <c r="K11" s="21"/>
      <c r="L11" s="8" t="s">
        <v>82</v>
      </c>
      <c r="M11" s="8"/>
      <c r="N11" s="8"/>
      <c r="O11" s="8"/>
      <c r="P11" s="8"/>
      <c r="Q11" s="8"/>
      <c r="R11" s="8"/>
      <c r="S11" s="8"/>
      <c r="T11" s="8" t="s">
        <v>83</v>
      </c>
      <c r="U11" s="8"/>
      <c r="V11" s="8"/>
      <c r="W11" s="8"/>
      <c r="Y11" s="8"/>
      <c r="Z11" s="16"/>
      <c r="AA11" s="8" t="s">
        <v>128</v>
      </c>
      <c r="AC11" s="16"/>
    </row>
    <row r="12" spans="1:29" s="5" customFormat="1" ht="12.75">
      <c r="A12" s="22"/>
      <c r="B12" s="23" t="s">
        <v>85</v>
      </c>
      <c r="C12" s="24" t="s">
        <v>86</v>
      </c>
      <c r="D12" s="23" t="s">
        <v>87</v>
      </c>
      <c r="E12" s="25" t="s">
        <v>88</v>
      </c>
      <c r="F12" s="24" t="s">
        <v>89</v>
      </c>
      <c r="G12" s="24" t="s">
        <v>90</v>
      </c>
      <c r="H12" s="24" t="s">
        <v>91</v>
      </c>
      <c r="I12" s="24" t="s">
        <v>92</v>
      </c>
      <c r="J12" s="25" t="s">
        <v>93</v>
      </c>
      <c r="K12" s="24" t="s">
        <v>94</v>
      </c>
      <c r="L12" s="24" t="s">
        <v>95</v>
      </c>
      <c r="M12" s="24" t="s">
        <v>96</v>
      </c>
      <c r="N12" s="24" t="s">
        <v>97</v>
      </c>
      <c r="O12" s="24" t="s">
        <v>98</v>
      </c>
      <c r="P12" s="24" t="s">
        <v>99</v>
      </c>
      <c r="Q12" s="24" t="s">
        <v>100</v>
      </c>
      <c r="R12" s="24" t="s">
        <v>101</v>
      </c>
      <c r="S12" s="24" t="s">
        <v>102</v>
      </c>
      <c r="T12" s="24" t="s">
        <v>103</v>
      </c>
      <c r="U12" s="24" t="s">
        <v>104</v>
      </c>
      <c r="V12" s="24" t="s">
        <v>105</v>
      </c>
      <c r="W12" s="24" t="s">
        <v>106</v>
      </c>
      <c r="X12" s="24" t="s">
        <v>107</v>
      </c>
      <c r="Y12" s="24" t="s">
        <v>108</v>
      </c>
      <c r="Z12" s="23" t="s">
        <v>109</v>
      </c>
      <c r="AA12" s="24" t="s">
        <v>110</v>
      </c>
      <c r="AB12" s="24" t="s">
        <v>111</v>
      </c>
      <c r="AC12" s="23" t="s">
        <v>129</v>
      </c>
    </row>
    <row r="13" spans="1:29" s="5" customFormat="1" ht="12" customHeight="1">
      <c r="A13" s="27">
        <v>1993</v>
      </c>
      <c r="B13" s="28">
        <f t="shared" ref="B13:Y13" si="0">SUM(B14:B17)</f>
        <v>380830</v>
      </c>
      <c r="C13" s="28">
        <f t="shared" si="0"/>
        <v>380830</v>
      </c>
      <c r="D13" s="28">
        <f t="shared" si="0"/>
        <v>3966881</v>
      </c>
      <c r="E13" s="29">
        <f t="shared" si="0"/>
        <v>1286936</v>
      </c>
      <c r="F13" s="28">
        <f t="shared" si="0"/>
        <v>84687</v>
      </c>
      <c r="G13" s="28">
        <f t="shared" si="0"/>
        <v>1106448</v>
      </c>
      <c r="H13" s="28">
        <f t="shared" si="0"/>
        <v>77892</v>
      </c>
      <c r="I13" s="28">
        <f t="shared" si="0"/>
        <v>15994</v>
      </c>
      <c r="J13" s="28">
        <f t="shared" si="0"/>
        <v>2676588</v>
      </c>
      <c r="K13" s="28">
        <f t="shared" si="0"/>
        <v>300828</v>
      </c>
      <c r="L13" s="28">
        <f t="shared" si="0"/>
        <v>789368</v>
      </c>
      <c r="M13" s="28">
        <f t="shared" si="0"/>
        <v>232780</v>
      </c>
      <c r="N13" s="28">
        <f t="shared" si="0"/>
        <v>180235</v>
      </c>
      <c r="O13" s="28">
        <f t="shared" si="0"/>
        <v>49902</v>
      </c>
      <c r="P13" s="28">
        <f t="shared" si="0"/>
        <v>439355</v>
      </c>
      <c r="Q13" s="28">
        <f t="shared" si="0"/>
        <v>99577</v>
      </c>
      <c r="R13" s="28">
        <f t="shared" si="0"/>
        <v>52122</v>
      </c>
      <c r="S13" s="28">
        <f t="shared" si="0"/>
        <v>52845</v>
      </c>
      <c r="T13" s="28">
        <f t="shared" si="0"/>
        <v>184802</v>
      </c>
      <c r="U13" s="28">
        <f t="shared" si="0"/>
        <v>162965</v>
      </c>
      <c r="V13" s="28">
        <f t="shared" si="0"/>
        <v>75991</v>
      </c>
      <c r="W13" s="28">
        <f t="shared" si="0"/>
        <v>16977</v>
      </c>
      <c r="X13" s="28">
        <f t="shared" si="0"/>
        <v>82682</v>
      </c>
      <c r="Y13" s="28">
        <f t="shared" si="0"/>
        <v>19544</v>
      </c>
      <c r="Z13" s="28">
        <f>SUM(Z14:Z17)</f>
        <v>4405824</v>
      </c>
      <c r="AA13" s="54">
        <f>SUM(AA14:AA17)</f>
        <v>64797</v>
      </c>
      <c r="AB13" s="55">
        <f t="shared" ref="AB13:AB76" si="1">(+AA13/AC13)*100</f>
        <v>1.4926652149364654</v>
      </c>
      <c r="AC13" s="28">
        <f>SUM(AC14:AC17)</f>
        <v>4341027</v>
      </c>
    </row>
    <row r="14" spans="1:29" s="5" customFormat="1" ht="12.75">
      <c r="A14" s="31" t="s">
        <v>112</v>
      </c>
      <c r="B14" s="28">
        <f>+C14</f>
        <v>103187</v>
      </c>
      <c r="C14" s="32">
        <v>103187</v>
      </c>
      <c r="D14" s="28">
        <v>964915</v>
      </c>
      <c r="E14" s="33">
        <v>321331</v>
      </c>
      <c r="F14" s="32">
        <v>19499</v>
      </c>
      <c r="G14" s="32">
        <v>280005</v>
      </c>
      <c r="H14" s="32">
        <v>17502</v>
      </c>
      <c r="I14" s="32">
        <v>3814</v>
      </c>
      <c r="J14" s="32">
        <v>642485</v>
      </c>
      <c r="K14" s="32">
        <v>76170</v>
      </c>
      <c r="L14" s="32">
        <v>175783</v>
      </c>
      <c r="M14" s="32">
        <v>59186</v>
      </c>
      <c r="N14" s="32">
        <v>46382</v>
      </c>
      <c r="O14" s="32">
        <v>11314</v>
      </c>
      <c r="P14" s="32">
        <v>104665</v>
      </c>
      <c r="Q14" s="32">
        <v>25079</v>
      </c>
      <c r="R14" s="32">
        <v>15175</v>
      </c>
      <c r="S14" s="32">
        <v>12949</v>
      </c>
      <c r="T14" s="32">
        <v>46896</v>
      </c>
      <c r="U14" s="32">
        <v>37896</v>
      </c>
      <c r="V14" s="32">
        <v>19395</v>
      </c>
      <c r="W14" s="32">
        <v>3863</v>
      </c>
      <c r="X14" s="32">
        <v>18346</v>
      </c>
      <c r="Y14" s="32">
        <v>4790</v>
      </c>
      <c r="Z14" s="28">
        <f>+C14+SUM(F14:I14)+SUM(K14:Y14)</f>
        <v>1081896</v>
      </c>
      <c r="AA14" s="56">
        <f>+Z14-AC14</f>
        <v>14595</v>
      </c>
      <c r="AB14" s="57">
        <f t="shared" si="1"/>
        <v>1.3674680338536176</v>
      </c>
      <c r="AC14" s="28">
        <v>1067301</v>
      </c>
    </row>
    <row r="15" spans="1:29" s="5" customFormat="1" ht="12.75">
      <c r="A15" s="31" t="s">
        <v>113</v>
      </c>
      <c r="B15" s="28">
        <f>+C15</f>
        <v>77627</v>
      </c>
      <c r="C15" s="32">
        <v>77627</v>
      </c>
      <c r="D15" s="28">
        <v>965096</v>
      </c>
      <c r="E15" s="33">
        <v>322261</v>
      </c>
      <c r="F15" s="32">
        <v>21257</v>
      </c>
      <c r="G15" s="32">
        <v>275554</v>
      </c>
      <c r="H15" s="32">
        <v>20577</v>
      </c>
      <c r="I15" s="32">
        <v>4277</v>
      </c>
      <c r="J15" s="32">
        <v>641708</v>
      </c>
      <c r="K15" s="32">
        <v>78695</v>
      </c>
      <c r="L15" s="32">
        <v>180954</v>
      </c>
      <c r="M15" s="32">
        <v>58366</v>
      </c>
      <c r="N15" s="32">
        <v>42293</v>
      </c>
      <c r="O15" s="32">
        <v>12105</v>
      </c>
      <c r="P15" s="32">
        <v>106317</v>
      </c>
      <c r="Q15" s="32">
        <v>25485</v>
      </c>
      <c r="R15" s="32">
        <v>10372</v>
      </c>
      <c r="S15" s="32">
        <v>10904</v>
      </c>
      <c r="T15" s="32">
        <v>44104</v>
      </c>
      <c r="U15" s="32">
        <v>39658</v>
      </c>
      <c r="V15" s="32">
        <v>18869</v>
      </c>
      <c r="W15" s="32">
        <v>4267</v>
      </c>
      <c r="X15" s="32">
        <v>19594</v>
      </c>
      <c r="Y15" s="32">
        <v>4832</v>
      </c>
      <c r="Z15" s="28">
        <f>+C15+SUM(F15:I15)+SUM(K15:Y15)</f>
        <v>1056107</v>
      </c>
      <c r="AA15" s="56">
        <f>+Z15-AC15</f>
        <v>16183</v>
      </c>
      <c r="AB15" s="57">
        <f t="shared" si="1"/>
        <v>1.5561714125263</v>
      </c>
      <c r="AC15" s="28">
        <v>1039924</v>
      </c>
    </row>
    <row r="16" spans="1:29" s="5" customFormat="1" ht="12.75">
      <c r="A16" s="31" t="s">
        <v>114</v>
      </c>
      <c r="B16" s="28">
        <f>+C16</f>
        <v>77709</v>
      </c>
      <c r="C16" s="32">
        <v>77709</v>
      </c>
      <c r="D16" s="28">
        <v>1012009</v>
      </c>
      <c r="E16" s="33">
        <v>326586</v>
      </c>
      <c r="F16" s="32">
        <v>24239</v>
      </c>
      <c r="G16" s="32">
        <v>277961</v>
      </c>
      <c r="H16" s="32">
        <v>20395</v>
      </c>
      <c r="I16" s="32">
        <v>3924</v>
      </c>
      <c r="J16" s="32">
        <v>684625</v>
      </c>
      <c r="K16" s="32">
        <v>77148</v>
      </c>
      <c r="L16" s="32">
        <v>211729</v>
      </c>
      <c r="M16" s="32">
        <v>57696</v>
      </c>
      <c r="N16" s="32">
        <v>44391</v>
      </c>
      <c r="O16" s="32">
        <v>12250</v>
      </c>
      <c r="P16" s="32">
        <v>113080</v>
      </c>
      <c r="Q16" s="32">
        <v>24544</v>
      </c>
      <c r="R16" s="32">
        <v>12830</v>
      </c>
      <c r="S16" s="32">
        <v>12586</v>
      </c>
      <c r="T16" s="32">
        <v>44678</v>
      </c>
      <c r="U16" s="32">
        <v>41541</v>
      </c>
      <c r="V16" s="32">
        <v>17910</v>
      </c>
      <c r="W16" s="32">
        <v>4272</v>
      </c>
      <c r="X16" s="32">
        <v>21731</v>
      </c>
      <c r="Y16" s="32">
        <v>4915</v>
      </c>
      <c r="Z16" s="28">
        <f>+C16+SUM(F16:I16)+SUM(K16:Y16)</f>
        <v>1105529</v>
      </c>
      <c r="AA16" s="56">
        <f>+Z16-AC16</f>
        <v>19035</v>
      </c>
      <c r="AB16" s="57">
        <f t="shared" si="1"/>
        <v>1.7519654963580105</v>
      </c>
      <c r="AC16" s="28">
        <v>1086494</v>
      </c>
    </row>
    <row r="17" spans="1:32" s="5" customFormat="1" ht="12.75">
      <c r="A17" s="31" t="s">
        <v>115</v>
      </c>
      <c r="B17" s="28">
        <f>+C17</f>
        <v>122307</v>
      </c>
      <c r="C17" s="32">
        <v>122307</v>
      </c>
      <c r="D17" s="28">
        <v>1024861</v>
      </c>
      <c r="E17" s="33">
        <v>316758</v>
      </c>
      <c r="F17" s="32">
        <v>19692</v>
      </c>
      <c r="G17" s="32">
        <v>272928</v>
      </c>
      <c r="H17" s="32">
        <v>19418</v>
      </c>
      <c r="I17" s="32">
        <v>3979</v>
      </c>
      <c r="J17" s="32">
        <v>707770</v>
      </c>
      <c r="K17" s="32">
        <v>68815</v>
      </c>
      <c r="L17" s="32">
        <v>220902</v>
      </c>
      <c r="M17" s="32">
        <v>57532</v>
      </c>
      <c r="N17" s="32">
        <v>47169</v>
      </c>
      <c r="O17" s="32">
        <v>14233</v>
      </c>
      <c r="P17" s="32">
        <v>115293</v>
      </c>
      <c r="Q17" s="32">
        <v>24469</v>
      </c>
      <c r="R17" s="32">
        <v>13745</v>
      </c>
      <c r="S17" s="32">
        <v>16406</v>
      </c>
      <c r="T17" s="32">
        <v>49124</v>
      </c>
      <c r="U17" s="32">
        <v>43870</v>
      </c>
      <c r="V17" s="32">
        <v>19817</v>
      </c>
      <c r="W17" s="32">
        <v>4575</v>
      </c>
      <c r="X17" s="32">
        <v>23011</v>
      </c>
      <c r="Y17" s="32">
        <v>5007</v>
      </c>
      <c r="Z17" s="28">
        <f>+C17+SUM(F17:I17)+SUM(K17:Y17)</f>
        <v>1162292</v>
      </c>
      <c r="AA17" s="56">
        <f>+Z17-AC17</f>
        <v>14984</v>
      </c>
      <c r="AB17" s="57">
        <f t="shared" si="1"/>
        <v>1.306013729530344</v>
      </c>
      <c r="AC17" s="28">
        <v>1147308</v>
      </c>
    </row>
    <row r="18" spans="1:32" s="5" customFormat="1" ht="12.75">
      <c r="A18" s="27">
        <v>1994</v>
      </c>
      <c r="B18" s="28">
        <f t="shared" ref="B18:S18" si="2">SUM(B19:B22)</f>
        <v>406240</v>
      </c>
      <c r="C18" s="28">
        <f t="shared" si="2"/>
        <v>406240</v>
      </c>
      <c r="D18" s="28">
        <f t="shared" si="2"/>
        <v>4288704</v>
      </c>
      <c r="E18" s="29">
        <f t="shared" si="2"/>
        <v>1397377</v>
      </c>
      <c r="F18" s="28">
        <f t="shared" si="2"/>
        <v>92039</v>
      </c>
      <c r="G18" s="28">
        <f t="shared" si="2"/>
        <v>1198476</v>
      </c>
      <c r="H18" s="28">
        <f t="shared" si="2"/>
        <v>87851</v>
      </c>
      <c r="I18" s="28">
        <f t="shared" si="2"/>
        <v>16536</v>
      </c>
      <c r="J18" s="28">
        <f t="shared" si="2"/>
        <v>2887639</v>
      </c>
      <c r="K18" s="28">
        <f t="shared" si="2"/>
        <v>343788</v>
      </c>
      <c r="L18" s="28">
        <f t="shared" si="2"/>
        <v>865112</v>
      </c>
      <c r="M18" s="28">
        <f t="shared" si="2"/>
        <v>252930</v>
      </c>
      <c r="N18" s="28">
        <f t="shared" si="2"/>
        <v>175562</v>
      </c>
      <c r="O18" s="28">
        <f t="shared" si="2"/>
        <v>56046</v>
      </c>
      <c r="P18" s="28">
        <f t="shared" si="2"/>
        <v>500426</v>
      </c>
      <c r="Q18" s="28">
        <f t="shared" si="2"/>
        <v>95997</v>
      </c>
      <c r="R18" s="28">
        <f t="shared" si="2"/>
        <v>57002</v>
      </c>
      <c r="S18" s="28">
        <f t="shared" si="2"/>
        <v>51989</v>
      </c>
      <c r="T18" s="28">
        <f t="shared" ref="T18:Y18" si="3">SUM(T19:T22)</f>
        <v>194223</v>
      </c>
      <c r="U18" s="28">
        <f t="shared" si="3"/>
        <v>167784</v>
      </c>
      <c r="V18" s="28">
        <f t="shared" si="3"/>
        <v>79075</v>
      </c>
      <c r="W18" s="28">
        <f t="shared" si="3"/>
        <v>18646</v>
      </c>
      <c r="X18" s="28">
        <f t="shared" si="3"/>
        <v>82962</v>
      </c>
      <c r="Y18" s="28">
        <f t="shared" si="3"/>
        <v>19186</v>
      </c>
      <c r="Z18" s="28">
        <f>SUM(Z19:Z22)</f>
        <v>4761870</v>
      </c>
      <c r="AA18" s="54">
        <f>SUM(AA19:AA22)</f>
        <v>73690</v>
      </c>
      <c r="AB18" s="55">
        <f t="shared" si="1"/>
        <v>1.5718253138744673</v>
      </c>
      <c r="AC18" s="28">
        <f>SUM(AC19:AC22)</f>
        <v>4688180</v>
      </c>
      <c r="AD18" s="58"/>
      <c r="AE18" s="58"/>
      <c r="AF18" s="59"/>
    </row>
    <row r="19" spans="1:32" s="5" customFormat="1" ht="12.75">
      <c r="A19" s="31" t="s">
        <v>112</v>
      </c>
      <c r="B19" s="28">
        <f>+C19</f>
        <v>102949</v>
      </c>
      <c r="C19" s="32">
        <v>102949</v>
      </c>
      <c r="D19" s="28">
        <v>1078337</v>
      </c>
      <c r="E19" s="33">
        <v>361742</v>
      </c>
      <c r="F19" s="32">
        <v>22058</v>
      </c>
      <c r="G19" s="32">
        <v>315576</v>
      </c>
      <c r="H19" s="32">
        <v>19514</v>
      </c>
      <c r="I19" s="32">
        <v>3806</v>
      </c>
      <c r="J19" s="32">
        <v>715571</v>
      </c>
      <c r="K19" s="32">
        <v>86324</v>
      </c>
      <c r="L19" s="32">
        <v>206851</v>
      </c>
      <c r="M19" s="32">
        <v>62428</v>
      </c>
      <c r="N19" s="32">
        <v>45915</v>
      </c>
      <c r="O19" s="32">
        <v>13546</v>
      </c>
      <c r="P19" s="32">
        <v>121433</v>
      </c>
      <c r="Q19" s="32">
        <v>21807</v>
      </c>
      <c r="R19" s="32">
        <v>12616</v>
      </c>
      <c r="S19" s="32">
        <v>14473</v>
      </c>
      <c r="T19" s="32">
        <v>56636</v>
      </c>
      <c r="U19" s="32">
        <v>41362</v>
      </c>
      <c r="V19" s="32">
        <v>20060</v>
      </c>
      <c r="W19" s="32">
        <v>4736</v>
      </c>
      <c r="X19" s="32">
        <v>21185</v>
      </c>
      <c r="Y19" s="32">
        <v>4705</v>
      </c>
      <c r="Z19" s="28">
        <f>+C19+SUM(F19:I19)+SUM(K19:Y19)</f>
        <v>1197980</v>
      </c>
      <c r="AA19" s="56">
        <f>+Z19-AC19</f>
        <v>18463</v>
      </c>
      <c r="AB19" s="57">
        <f t="shared" si="1"/>
        <v>1.5653017294367102</v>
      </c>
      <c r="AC19" s="28">
        <v>1179517</v>
      </c>
      <c r="AD19" s="58"/>
      <c r="AE19" s="58"/>
      <c r="AF19" s="59"/>
    </row>
    <row r="20" spans="1:32" s="5" customFormat="1" ht="12.75">
      <c r="A20" s="31" t="s">
        <v>113</v>
      </c>
      <c r="B20" s="28">
        <f>+C20</f>
        <v>83210</v>
      </c>
      <c r="C20" s="32">
        <v>83210</v>
      </c>
      <c r="D20" s="28">
        <v>1063208</v>
      </c>
      <c r="E20" s="33">
        <v>342588</v>
      </c>
      <c r="F20" s="32">
        <v>22321</v>
      </c>
      <c r="G20" s="32">
        <v>292576</v>
      </c>
      <c r="H20" s="32">
        <v>22776</v>
      </c>
      <c r="I20" s="32">
        <v>4116</v>
      </c>
      <c r="J20" s="32">
        <v>719742</v>
      </c>
      <c r="K20" s="32">
        <v>85912</v>
      </c>
      <c r="L20" s="32">
        <v>207817</v>
      </c>
      <c r="M20" s="32">
        <v>63873</v>
      </c>
      <c r="N20" s="32">
        <v>42057</v>
      </c>
      <c r="O20" s="32">
        <v>13827</v>
      </c>
      <c r="P20" s="32">
        <v>130077</v>
      </c>
      <c r="Q20" s="32">
        <v>23010</v>
      </c>
      <c r="R20" s="32">
        <v>13725</v>
      </c>
      <c r="S20" s="32">
        <v>13422</v>
      </c>
      <c r="T20" s="32">
        <v>50757</v>
      </c>
      <c r="U20" s="32">
        <v>42185</v>
      </c>
      <c r="V20" s="32">
        <v>20542</v>
      </c>
      <c r="W20" s="32">
        <v>4787</v>
      </c>
      <c r="X20" s="32">
        <v>22324</v>
      </c>
      <c r="Y20" s="32">
        <v>4777</v>
      </c>
      <c r="Z20" s="28">
        <f>+C20+SUM(F20:I20)+SUM(K20:Y20)</f>
        <v>1164091</v>
      </c>
      <c r="AA20" s="56">
        <f>+Z20-AC20</f>
        <v>17859</v>
      </c>
      <c r="AB20" s="57">
        <f t="shared" si="1"/>
        <v>1.5580615442598007</v>
      </c>
      <c r="AC20" s="28">
        <v>1146232</v>
      </c>
      <c r="AD20" s="58"/>
      <c r="AE20" s="58"/>
      <c r="AF20" s="59"/>
    </row>
    <row r="21" spans="1:32" s="5" customFormat="1" ht="12.75">
      <c r="A21" s="31" t="s">
        <v>114</v>
      </c>
      <c r="B21" s="28">
        <f>+C21</f>
        <v>87156</v>
      </c>
      <c r="C21" s="32">
        <v>87156</v>
      </c>
      <c r="D21" s="28">
        <v>1049285</v>
      </c>
      <c r="E21" s="33">
        <v>341970</v>
      </c>
      <c r="F21" s="32">
        <v>24613</v>
      </c>
      <c r="G21" s="32">
        <v>290101</v>
      </c>
      <c r="H21" s="32">
        <v>22833</v>
      </c>
      <c r="I21" s="32">
        <v>4229</v>
      </c>
      <c r="J21" s="32">
        <v>706412</v>
      </c>
      <c r="K21" s="32">
        <v>81547</v>
      </c>
      <c r="L21" s="32">
        <v>212591</v>
      </c>
      <c r="M21" s="32">
        <v>62450</v>
      </c>
      <c r="N21" s="32">
        <v>41884</v>
      </c>
      <c r="O21" s="32">
        <v>13885</v>
      </c>
      <c r="P21" s="32">
        <v>120733</v>
      </c>
      <c r="Q21" s="32">
        <v>24969</v>
      </c>
      <c r="R21" s="32">
        <v>14335</v>
      </c>
      <c r="S21" s="32">
        <v>12007</v>
      </c>
      <c r="T21" s="32">
        <v>46892</v>
      </c>
      <c r="U21" s="32">
        <v>44415</v>
      </c>
      <c r="V21" s="32">
        <v>19293</v>
      </c>
      <c r="W21" s="32">
        <v>4547</v>
      </c>
      <c r="X21" s="32">
        <v>19319</v>
      </c>
      <c r="Y21" s="32">
        <v>4831</v>
      </c>
      <c r="Z21" s="28">
        <f>+C21+SUM(F21:I21)+SUM(K21:Y21)</f>
        <v>1152630</v>
      </c>
      <c r="AA21" s="56">
        <f>+Z21-AC21</f>
        <v>16802</v>
      </c>
      <c r="AB21" s="57">
        <f t="shared" si="1"/>
        <v>1.4792732702486644</v>
      </c>
      <c r="AC21" s="28">
        <v>1135828</v>
      </c>
      <c r="AD21" s="58"/>
      <c r="AE21" s="58"/>
      <c r="AF21" s="59"/>
    </row>
    <row r="22" spans="1:32" s="5" customFormat="1" ht="12.75">
      <c r="A22" s="31" t="s">
        <v>115</v>
      </c>
      <c r="B22" s="28">
        <f>+C22</f>
        <v>132925</v>
      </c>
      <c r="C22" s="32">
        <v>132925</v>
      </c>
      <c r="D22" s="28">
        <v>1097874</v>
      </c>
      <c r="E22" s="33">
        <v>351077</v>
      </c>
      <c r="F22" s="32">
        <v>23047</v>
      </c>
      <c r="G22" s="32">
        <v>300223</v>
      </c>
      <c r="H22" s="32">
        <v>22728</v>
      </c>
      <c r="I22" s="32">
        <v>4385</v>
      </c>
      <c r="J22" s="32">
        <v>745914</v>
      </c>
      <c r="K22" s="32">
        <v>90005</v>
      </c>
      <c r="L22" s="32">
        <v>237853</v>
      </c>
      <c r="M22" s="32">
        <v>64179</v>
      </c>
      <c r="N22" s="32">
        <v>45706</v>
      </c>
      <c r="O22" s="32">
        <v>14788</v>
      </c>
      <c r="P22" s="32">
        <v>128183</v>
      </c>
      <c r="Q22" s="32">
        <v>26211</v>
      </c>
      <c r="R22" s="32">
        <v>16326</v>
      </c>
      <c r="S22" s="32">
        <v>12087</v>
      </c>
      <c r="T22" s="32">
        <v>39938</v>
      </c>
      <c r="U22" s="32">
        <v>39822</v>
      </c>
      <c r="V22" s="32">
        <v>19180</v>
      </c>
      <c r="W22" s="32">
        <v>4576</v>
      </c>
      <c r="X22" s="32">
        <v>20134</v>
      </c>
      <c r="Y22" s="32">
        <v>4873</v>
      </c>
      <c r="Z22" s="28">
        <f>+C22+SUM(F22:I22)+SUM(K22:Y22)</f>
        <v>1247169</v>
      </c>
      <c r="AA22" s="56">
        <f>+Z22-AC22</f>
        <v>20566</v>
      </c>
      <c r="AB22" s="57">
        <f t="shared" si="1"/>
        <v>1.6766631094168201</v>
      </c>
      <c r="AC22" s="28">
        <v>1226603</v>
      </c>
      <c r="AD22" s="58"/>
      <c r="AE22" s="58"/>
      <c r="AF22" s="59"/>
    </row>
    <row r="23" spans="1:32" s="5" customFormat="1" ht="12.75">
      <c r="A23" s="27">
        <v>1995</v>
      </c>
      <c r="B23" s="28">
        <f t="shared" ref="B23:S23" si="4">SUM(B24:B27)</f>
        <v>411436</v>
      </c>
      <c r="C23" s="28">
        <f t="shared" si="4"/>
        <v>411436</v>
      </c>
      <c r="D23" s="28">
        <f t="shared" si="4"/>
        <v>4664662</v>
      </c>
      <c r="E23" s="29">
        <f t="shared" si="4"/>
        <v>1553138</v>
      </c>
      <c r="F23" s="28">
        <f t="shared" si="4"/>
        <v>97317</v>
      </c>
      <c r="G23" s="28">
        <f t="shared" si="4"/>
        <v>1332912</v>
      </c>
      <c r="H23" s="28">
        <f t="shared" si="4"/>
        <v>100198</v>
      </c>
      <c r="I23" s="28">
        <f t="shared" si="4"/>
        <v>18499</v>
      </c>
      <c r="J23" s="28">
        <f t="shared" si="4"/>
        <v>3107699</v>
      </c>
      <c r="K23" s="28">
        <f t="shared" si="4"/>
        <v>373024</v>
      </c>
      <c r="L23" s="28">
        <f t="shared" si="4"/>
        <v>949819</v>
      </c>
      <c r="M23" s="28">
        <f t="shared" si="4"/>
        <v>267468</v>
      </c>
      <c r="N23" s="28">
        <f t="shared" si="4"/>
        <v>181268</v>
      </c>
      <c r="O23" s="28">
        <f t="shared" si="4"/>
        <v>66788</v>
      </c>
      <c r="P23" s="28">
        <f t="shared" si="4"/>
        <v>491455</v>
      </c>
      <c r="Q23" s="28">
        <f t="shared" si="4"/>
        <v>112090</v>
      </c>
      <c r="R23" s="28">
        <f t="shared" si="4"/>
        <v>63457</v>
      </c>
      <c r="S23" s="28">
        <f t="shared" si="4"/>
        <v>53756</v>
      </c>
      <c r="T23" s="28">
        <f t="shared" ref="T23:Y23" si="5">SUM(T24:T27)</f>
        <v>228944</v>
      </c>
      <c r="U23" s="28">
        <f t="shared" si="5"/>
        <v>174634</v>
      </c>
      <c r="V23" s="28">
        <f t="shared" si="5"/>
        <v>84503</v>
      </c>
      <c r="W23" s="28">
        <f t="shared" si="5"/>
        <v>21813</v>
      </c>
      <c r="X23" s="28">
        <f t="shared" si="5"/>
        <v>86696</v>
      </c>
      <c r="Y23" s="28">
        <f t="shared" si="5"/>
        <v>18806</v>
      </c>
      <c r="Z23" s="28">
        <f>SUM(Z24:Z27)</f>
        <v>5076098</v>
      </c>
      <c r="AA23" s="54">
        <f>SUM(AA24:AA27)</f>
        <v>7223</v>
      </c>
      <c r="AB23" s="55">
        <f t="shared" si="1"/>
        <v>0.14249710241424379</v>
      </c>
      <c r="AC23" s="28">
        <f>SUM(AC24:AC27)</f>
        <v>5068875</v>
      </c>
      <c r="AD23" s="58"/>
      <c r="AE23" s="58"/>
      <c r="AF23" s="59"/>
    </row>
    <row r="24" spans="1:32" s="5" customFormat="1" ht="12.75">
      <c r="A24" s="31" t="s">
        <v>112</v>
      </c>
      <c r="B24" s="28">
        <f>+C24</f>
        <v>97201</v>
      </c>
      <c r="C24" s="32">
        <v>97201</v>
      </c>
      <c r="D24" s="28">
        <v>1170196</v>
      </c>
      <c r="E24" s="33">
        <v>384971</v>
      </c>
      <c r="F24" s="32">
        <v>22863</v>
      </c>
      <c r="G24" s="32">
        <v>333600</v>
      </c>
      <c r="H24" s="32">
        <v>22840</v>
      </c>
      <c r="I24" s="32">
        <v>4386</v>
      </c>
      <c r="J24" s="32">
        <v>784240</v>
      </c>
      <c r="K24" s="32">
        <v>94241</v>
      </c>
      <c r="L24" s="32">
        <v>241350</v>
      </c>
      <c r="M24" s="32">
        <v>68805</v>
      </c>
      <c r="N24" s="32">
        <v>46436</v>
      </c>
      <c r="O24" s="32">
        <v>15905</v>
      </c>
      <c r="P24" s="32">
        <v>120013</v>
      </c>
      <c r="Q24" s="32">
        <v>26790</v>
      </c>
      <c r="R24" s="32">
        <v>15623</v>
      </c>
      <c r="S24" s="32">
        <v>12303</v>
      </c>
      <c r="T24" s="32">
        <v>61200</v>
      </c>
      <c r="U24" s="32">
        <v>45192</v>
      </c>
      <c r="V24" s="32">
        <v>22288</v>
      </c>
      <c r="W24" s="32">
        <v>5712</v>
      </c>
      <c r="X24" s="32">
        <v>20399</v>
      </c>
      <c r="Y24" s="32">
        <v>4887</v>
      </c>
      <c r="Z24" s="28">
        <f>+B24+D24</f>
        <v>1267397</v>
      </c>
      <c r="AA24" s="56">
        <f>+Z24-AC24</f>
        <v>1787</v>
      </c>
      <c r="AB24" s="57">
        <f t="shared" si="1"/>
        <v>0.14119673517118228</v>
      </c>
      <c r="AC24" s="28">
        <v>1265610</v>
      </c>
      <c r="AD24" s="58"/>
      <c r="AE24" s="58"/>
      <c r="AF24" s="59"/>
    </row>
    <row r="25" spans="1:32" s="5" customFormat="1" ht="12.75">
      <c r="A25" s="31" t="s">
        <v>113</v>
      </c>
      <c r="B25" s="28">
        <f>+C25</f>
        <v>91979</v>
      </c>
      <c r="C25" s="32">
        <v>91979</v>
      </c>
      <c r="D25" s="28">
        <v>1166146</v>
      </c>
      <c r="E25" s="33">
        <v>386413</v>
      </c>
      <c r="F25" s="32">
        <v>24499</v>
      </c>
      <c r="G25" s="32">
        <v>329436</v>
      </c>
      <c r="H25" s="32">
        <v>26656</v>
      </c>
      <c r="I25" s="32">
        <v>4765</v>
      </c>
      <c r="J25" s="32">
        <v>778767</v>
      </c>
      <c r="K25" s="32">
        <v>95850</v>
      </c>
      <c r="L25" s="32">
        <v>238062</v>
      </c>
      <c r="M25" s="32">
        <v>67519</v>
      </c>
      <c r="N25" s="32">
        <v>43578</v>
      </c>
      <c r="O25" s="32">
        <v>16817</v>
      </c>
      <c r="P25" s="32">
        <v>127376</v>
      </c>
      <c r="Q25" s="32">
        <v>26802</v>
      </c>
      <c r="R25" s="32">
        <v>16204</v>
      </c>
      <c r="S25" s="32">
        <v>13183</v>
      </c>
      <c r="T25" s="32">
        <v>54856</v>
      </c>
      <c r="U25" s="32">
        <v>41657</v>
      </c>
      <c r="V25" s="32">
        <v>21490</v>
      </c>
      <c r="W25" s="32">
        <v>5329</v>
      </c>
      <c r="X25" s="32">
        <v>22812</v>
      </c>
      <c r="Y25" s="32">
        <v>4798</v>
      </c>
      <c r="Z25" s="28">
        <f>+B25+D25</f>
        <v>1258125</v>
      </c>
      <c r="AA25" s="56">
        <f>+Z25-AC25</f>
        <v>1758</v>
      </c>
      <c r="AB25" s="57">
        <f t="shared" si="1"/>
        <v>0.13992726647548048</v>
      </c>
      <c r="AC25" s="28">
        <v>1256367</v>
      </c>
      <c r="AD25" s="58"/>
      <c r="AE25" s="58"/>
      <c r="AF25" s="59"/>
    </row>
    <row r="26" spans="1:32" s="5" customFormat="1" ht="12.75">
      <c r="A26" s="31" t="s">
        <v>114</v>
      </c>
      <c r="B26" s="28">
        <f>+C26</f>
        <v>83038</v>
      </c>
      <c r="C26" s="32">
        <v>83038</v>
      </c>
      <c r="D26" s="28">
        <v>1150625</v>
      </c>
      <c r="E26" s="33">
        <v>391720</v>
      </c>
      <c r="F26" s="32">
        <v>26299</v>
      </c>
      <c r="G26" s="32">
        <v>335113</v>
      </c>
      <c r="H26" s="32">
        <v>25095</v>
      </c>
      <c r="I26" s="32">
        <v>4620</v>
      </c>
      <c r="J26" s="32">
        <v>758008</v>
      </c>
      <c r="K26" s="32">
        <v>89949</v>
      </c>
      <c r="L26" s="32">
        <v>229601</v>
      </c>
      <c r="M26" s="32">
        <v>64309</v>
      </c>
      <c r="N26" s="32">
        <v>43812</v>
      </c>
      <c r="O26" s="32">
        <v>16295</v>
      </c>
      <c r="P26" s="32">
        <v>118267</v>
      </c>
      <c r="Q26" s="32">
        <v>28956</v>
      </c>
      <c r="R26" s="32">
        <v>15848</v>
      </c>
      <c r="S26" s="32">
        <v>14386</v>
      </c>
      <c r="T26" s="32">
        <v>56782</v>
      </c>
      <c r="U26" s="32">
        <v>43419</v>
      </c>
      <c r="V26" s="32">
        <v>20438</v>
      </c>
      <c r="W26" s="32">
        <v>5331</v>
      </c>
      <c r="X26" s="32">
        <v>21813</v>
      </c>
      <c r="Y26" s="32">
        <v>4614</v>
      </c>
      <c r="Z26" s="28">
        <f>+B26+D26</f>
        <v>1233663</v>
      </c>
      <c r="AA26" s="56">
        <f>+Z26-AC26</f>
        <v>1701</v>
      </c>
      <c r="AB26" s="57">
        <f t="shared" si="1"/>
        <v>0.1380724405460558</v>
      </c>
      <c r="AC26" s="28">
        <v>1231962</v>
      </c>
      <c r="AD26" s="58"/>
      <c r="AE26" s="58"/>
      <c r="AF26" s="59"/>
    </row>
    <row r="27" spans="1:32" s="5" customFormat="1" ht="12.75">
      <c r="A27" s="31" t="s">
        <v>115</v>
      </c>
      <c r="B27" s="28">
        <f>+C27</f>
        <v>139218</v>
      </c>
      <c r="C27" s="32">
        <v>139218</v>
      </c>
      <c r="D27" s="28">
        <v>1177695</v>
      </c>
      <c r="E27" s="33">
        <v>390034</v>
      </c>
      <c r="F27" s="32">
        <v>23656</v>
      </c>
      <c r="G27" s="32">
        <v>334763</v>
      </c>
      <c r="H27" s="32">
        <v>25607</v>
      </c>
      <c r="I27" s="32">
        <v>4728</v>
      </c>
      <c r="J27" s="32">
        <v>786684</v>
      </c>
      <c r="K27" s="32">
        <v>92984</v>
      </c>
      <c r="L27" s="32">
        <v>240806</v>
      </c>
      <c r="M27" s="32">
        <v>66835</v>
      </c>
      <c r="N27" s="32">
        <v>47442</v>
      </c>
      <c r="O27" s="32">
        <v>17771</v>
      </c>
      <c r="P27" s="32">
        <v>125799</v>
      </c>
      <c r="Q27" s="32">
        <v>29542</v>
      </c>
      <c r="R27" s="32">
        <v>15782</v>
      </c>
      <c r="S27" s="32">
        <v>13884</v>
      </c>
      <c r="T27" s="32">
        <v>56106</v>
      </c>
      <c r="U27" s="32">
        <v>44366</v>
      </c>
      <c r="V27" s="32">
        <v>20287</v>
      </c>
      <c r="W27" s="32">
        <v>5441</v>
      </c>
      <c r="X27" s="32">
        <v>21672</v>
      </c>
      <c r="Y27" s="32">
        <v>4507</v>
      </c>
      <c r="Z27" s="28">
        <f>+B27+D27</f>
        <v>1316913</v>
      </c>
      <c r="AA27" s="56">
        <f>+Z27-AC27</f>
        <v>1977</v>
      </c>
      <c r="AB27" s="57">
        <f t="shared" si="1"/>
        <v>0.15034952271441349</v>
      </c>
      <c r="AC27" s="28">
        <v>1314936</v>
      </c>
      <c r="AD27" s="58"/>
      <c r="AE27" s="58"/>
      <c r="AF27" s="59"/>
    </row>
    <row r="28" spans="1:32" s="5" customFormat="1" ht="12.75">
      <c r="A28" s="27">
        <v>1996</v>
      </c>
      <c r="B28" s="28">
        <f t="shared" ref="B28:Y28" si="6">SUM(B29:B32)</f>
        <v>433206</v>
      </c>
      <c r="C28" s="28">
        <f t="shared" si="6"/>
        <v>433206</v>
      </c>
      <c r="D28" s="28">
        <f t="shared" si="6"/>
        <v>4929992</v>
      </c>
      <c r="E28" s="29">
        <f t="shared" si="6"/>
        <v>1653268</v>
      </c>
      <c r="F28" s="28">
        <f t="shared" si="6"/>
        <v>113695</v>
      </c>
      <c r="G28" s="28">
        <f t="shared" si="6"/>
        <v>1411413</v>
      </c>
      <c r="H28" s="28">
        <f t="shared" si="6"/>
        <v>105995</v>
      </c>
      <c r="I28" s="28">
        <f t="shared" si="6"/>
        <v>20754</v>
      </c>
      <c r="J28" s="28">
        <f t="shared" si="6"/>
        <v>3272858</v>
      </c>
      <c r="K28" s="28">
        <f t="shared" si="6"/>
        <v>402779</v>
      </c>
      <c r="L28" s="28">
        <f t="shared" si="6"/>
        <v>971834</v>
      </c>
      <c r="M28" s="28">
        <f t="shared" si="6"/>
        <v>291816</v>
      </c>
      <c r="N28" s="28">
        <f t="shared" si="6"/>
        <v>183921</v>
      </c>
      <c r="O28" s="28">
        <f t="shared" si="6"/>
        <v>72937</v>
      </c>
      <c r="P28" s="28">
        <f t="shared" si="6"/>
        <v>504267</v>
      </c>
      <c r="Q28" s="28">
        <f t="shared" si="6"/>
        <v>126379</v>
      </c>
      <c r="R28" s="28">
        <f t="shared" si="6"/>
        <v>68002</v>
      </c>
      <c r="S28" s="28">
        <f t="shared" si="6"/>
        <v>61353</v>
      </c>
      <c r="T28" s="28">
        <f t="shared" si="6"/>
        <v>244365</v>
      </c>
      <c r="U28" s="28">
        <f t="shared" si="6"/>
        <v>181835</v>
      </c>
      <c r="V28" s="28">
        <f t="shared" si="6"/>
        <v>92058</v>
      </c>
      <c r="W28" s="28">
        <f t="shared" si="6"/>
        <v>25936</v>
      </c>
      <c r="X28" s="28">
        <f t="shared" si="6"/>
        <v>89789</v>
      </c>
      <c r="Y28" s="28">
        <f t="shared" si="6"/>
        <v>18538</v>
      </c>
      <c r="Z28" s="28">
        <f>SUM(Z29:Z32)</f>
        <v>5363198</v>
      </c>
      <c r="AA28" s="54">
        <f>SUM(AA29:AA32)</f>
        <v>7833</v>
      </c>
      <c r="AB28" s="55">
        <f t="shared" si="1"/>
        <v>0.14626454032544933</v>
      </c>
      <c r="AC28" s="28">
        <f>SUM(AC29:AC32)</f>
        <v>5355365</v>
      </c>
      <c r="AD28" s="58"/>
      <c r="AE28" s="58"/>
      <c r="AF28" s="59"/>
    </row>
    <row r="29" spans="1:32" s="5" customFormat="1" ht="12.75">
      <c r="A29" s="31" t="s">
        <v>112</v>
      </c>
      <c r="B29" s="28">
        <f>+C29</f>
        <v>105456</v>
      </c>
      <c r="C29" s="32">
        <v>105456</v>
      </c>
      <c r="D29" s="28">
        <v>1210436</v>
      </c>
      <c r="E29" s="33">
        <v>416455</v>
      </c>
      <c r="F29" s="32">
        <v>26414</v>
      </c>
      <c r="G29" s="32">
        <v>358835</v>
      </c>
      <c r="H29" s="32">
        <v>25494</v>
      </c>
      <c r="I29" s="32">
        <v>4745</v>
      </c>
      <c r="J29" s="32">
        <v>793185</v>
      </c>
      <c r="K29" s="32">
        <v>104534</v>
      </c>
      <c r="L29" s="32">
        <v>231686</v>
      </c>
      <c r="M29" s="32">
        <v>67248</v>
      </c>
      <c r="N29" s="32">
        <v>45745</v>
      </c>
      <c r="O29" s="32">
        <v>17755</v>
      </c>
      <c r="P29" s="32">
        <v>120601</v>
      </c>
      <c r="Q29" s="32">
        <v>29373</v>
      </c>
      <c r="R29" s="32">
        <v>15826</v>
      </c>
      <c r="S29" s="32">
        <v>13771</v>
      </c>
      <c r="T29" s="32">
        <v>62476</v>
      </c>
      <c r="U29" s="32">
        <v>43785</v>
      </c>
      <c r="V29" s="32">
        <v>22377</v>
      </c>
      <c r="W29" s="32">
        <v>6165</v>
      </c>
      <c r="X29" s="32">
        <v>22413</v>
      </c>
      <c r="Y29" s="32">
        <v>4578</v>
      </c>
      <c r="Z29" s="28">
        <f>+B29+D29</f>
        <v>1315892</v>
      </c>
      <c r="AA29" s="56">
        <f>+Z29-AC29</f>
        <v>2030</v>
      </c>
      <c r="AB29" s="57">
        <f t="shared" si="1"/>
        <v>0.15450633323743285</v>
      </c>
      <c r="AC29" s="28">
        <v>1313862</v>
      </c>
      <c r="AD29" s="58"/>
      <c r="AE29" s="58"/>
      <c r="AF29" s="59"/>
    </row>
    <row r="30" spans="1:32" s="5" customFormat="1" ht="12.75">
      <c r="A30" s="31" t="s">
        <v>113</v>
      </c>
      <c r="B30" s="28">
        <f>+C30</f>
        <v>97248</v>
      </c>
      <c r="C30" s="32">
        <v>97248</v>
      </c>
      <c r="D30" s="28">
        <v>1242518</v>
      </c>
      <c r="E30" s="33">
        <v>410848</v>
      </c>
      <c r="F30" s="32">
        <v>27509</v>
      </c>
      <c r="G30" s="32">
        <v>349943</v>
      </c>
      <c r="H30" s="32">
        <v>27507</v>
      </c>
      <c r="I30" s="32">
        <v>5254</v>
      </c>
      <c r="J30" s="32">
        <v>830610</v>
      </c>
      <c r="K30" s="32">
        <v>100572</v>
      </c>
      <c r="L30" s="32">
        <v>253653</v>
      </c>
      <c r="M30" s="32">
        <v>74052</v>
      </c>
      <c r="N30" s="32">
        <v>46414</v>
      </c>
      <c r="O30" s="32">
        <v>18169</v>
      </c>
      <c r="P30" s="32">
        <v>127772</v>
      </c>
      <c r="Q30" s="32">
        <v>29824</v>
      </c>
      <c r="R30" s="32">
        <v>19157</v>
      </c>
      <c r="S30" s="32">
        <v>16328</v>
      </c>
      <c r="T30" s="32">
        <v>58941</v>
      </c>
      <c r="U30" s="32">
        <v>44503</v>
      </c>
      <c r="V30" s="32">
        <v>23193</v>
      </c>
      <c r="W30" s="32">
        <v>6918</v>
      </c>
      <c r="X30" s="32">
        <v>23477</v>
      </c>
      <c r="Y30" s="32">
        <v>4681</v>
      </c>
      <c r="Z30" s="28">
        <f>+B30+D30</f>
        <v>1339766</v>
      </c>
      <c r="AA30" s="56">
        <f>+Z30-AC30</f>
        <v>3392</v>
      </c>
      <c r="AB30" s="57">
        <f t="shared" si="1"/>
        <v>0.25382116084269823</v>
      </c>
      <c r="AC30" s="28">
        <v>1336374</v>
      </c>
      <c r="AD30" s="58"/>
      <c r="AE30" s="58"/>
      <c r="AF30" s="59"/>
    </row>
    <row r="31" spans="1:32" s="5" customFormat="1" ht="12.75">
      <c r="A31" s="31" t="s">
        <v>114</v>
      </c>
      <c r="B31" s="28">
        <f>+C31</f>
        <v>87794</v>
      </c>
      <c r="C31" s="32">
        <v>87794</v>
      </c>
      <c r="D31" s="28">
        <v>1239700</v>
      </c>
      <c r="E31" s="33">
        <v>414346</v>
      </c>
      <c r="F31" s="32">
        <v>30275</v>
      </c>
      <c r="G31" s="32">
        <v>352239</v>
      </c>
      <c r="H31" s="32">
        <v>26833</v>
      </c>
      <c r="I31" s="32">
        <v>5126</v>
      </c>
      <c r="J31" s="32">
        <v>824362</v>
      </c>
      <c r="K31" s="32">
        <v>98993</v>
      </c>
      <c r="L31" s="32">
        <v>241535</v>
      </c>
      <c r="M31" s="32">
        <v>75384</v>
      </c>
      <c r="N31" s="32">
        <v>43976</v>
      </c>
      <c r="O31" s="32">
        <v>18912</v>
      </c>
      <c r="P31" s="32">
        <v>131519</v>
      </c>
      <c r="Q31" s="32">
        <v>33266</v>
      </c>
      <c r="R31" s="32">
        <v>16890</v>
      </c>
      <c r="S31" s="32">
        <v>15845</v>
      </c>
      <c r="T31" s="32">
        <v>61382</v>
      </c>
      <c r="U31" s="32">
        <v>45983</v>
      </c>
      <c r="V31" s="32">
        <v>23165</v>
      </c>
      <c r="W31" s="32">
        <v>6411</v>
      </c>
      <c r="X31" s="32">
        <v>22385</v>
      </c>
      <c r="Y31" s="32">
        <v>4618</v>
      </c>
      <c r="Z31" s="28">
        <f>+B31+D31</f>
        <v>1327494</v>
      </c>
      <c r="AA31" s="56">
        <f>+Z31-AC31</f>
        <v>4482</v>
      </c>
      <c r="AB31" s="57">
        <f t="shared" si="1"/>
        <v>0.33877243743820917</v>
      </c>
      <c r="AC31" s="28">
        <v>1323012</v>
      </c>
      <c r="AD31" s="58"/>
      <c r="AE31" s="58"/>
      <c r="AF31" s="59"/>
    </row>
    <row r="32" spans="1:32" s="5" customFormat="1" ht="12.75">
      <c r="A32" s="31" t="s">
        <v>115</v>
      </c>
      <c r="B32" s="28">
        <f>+C32</f>
        <v>142708</v>
      </c>
      <c r="C32" s="32">
        <v>142708</v>
      </c>
      <c r="D32" s="28">
        <v>1237338</v>
      </c>
      <c r="E32" s="33">
        <v>411619</v>
      </c>
      <c r="F32" s="32">
        <v>29497</v>
      </c>
      <c r="G32" s="32">
        <v>350396</v>
      </c>
      <c r="H32" s="32">
        <v>26161</v>
      </c>
      <c r="I32" s="32">
        <v>5629</v>
      </c>
      <c r="J32" s="32">
        <v>824701</v>
      </c>
      <c r="K32" s="32">
        <v>98680</v>
      </c>
      <c r="L32" s="32">
        <v>244960</v>
      </c>
      <c r="M32" s="32">
        <v>75132</v>
      </c>
      <c r="N32" s="32">
        <v>47786</v>
      </c>
      <c r="O32" s="32">
        <v>18101</v>
      </c>
      <c r="P32" s="32">
        <v>124375</v>
      </c>
      <c r="Q32" s="32">
        <v>33916</v>
      </c>
      <c r="R32" s="32">
        <v>16129</v>
      </c>
      <c r="S32" s="32">
        <v>15409</v>
      </c>
      <c r="T32" s="32">
        <v>61566</v>
      </c>
      <c r="U32" s="32">
        <v>47564</v>
      </c>
      <c r="V32" s="32">
        <v>23323</v>
      </c>
      <c r="W32" s="32">
        <v>6442</v>
      </c>
      <c r="X32" s="32">
        <v>21514</v>
      </c>
      <c r="Y32" s="32">
        <v>4661</v>
      </c>
      <c r="Z32" s="28">
        <f>+B32+D32</f>
        <v>1380046</v>
      </c>
      <c r="AA32" s="56">
        <f>+Z32-AC32</f>
        <v>-2071</v>
      </c>
      <c r="AB32" s="57">
        <f t="shared" si="1"/>
        <v>-0.14984259653849855</v>
      </c>
      <c r="AC32" s="28">
        <v>1382117</v>
      </c>
      <c r="AD32" s="58"/>
      <c r="AE32" s="58"/>
      <c r="AF32" s="59"/>
    </row>
    <row r="33" spans="1:32" s="5" customFormat="1" ht="12.75">
      <c r="A33" s="27">
        <v>1997</v>
      </c>
      <c r="B33" s="28">
        <f t="shared" ref="B33:Y33" si="7">SUM(B34:B37)</f>
        <v>431122</v>
      </c>
      <c r="C33" s="28">
        <f t="shared" si="7"/>
        <v>431122</v>
      </c>
      <c r="D33" s="28">
        <f t="shared" si="7"/>
        <v>4783071</v>
      </c>
      <c r="E33" s="29">
        <f t="shared" si="7"/>
        <v>1681595</v>
      </c>
      <c r="F33" s="28">
        <f t="shared" si="7"/>
        <v>120739</v>
      </c>
      <c r="G33" s="28">
        <f t="shared" si="7"/>
        <v>1424641</v>
      </c>
      <c r="H33" s="28">
        <f t="shared" si="7"/>
        <v>113773</v>
      </c>
      <c r="I33" s="28">
        <f t="shared" si="7"/>
        <v>22165</v>
      </c>
      <c r="J33" s="28">
        <f t="shared" si="7"/>
        <v>3101376</v>
      </c>
      <c r="K33" s="28">
        <f t="shared" si="7"/>
        <v>290873</v>
      </c>
      <c r="L33" s="28">
        <f t="shared" si="7"/>
        <v>948033</v>
      </c>
      <c r="M33" s="28">
        <f t="shared" si="7"/>
        <v>300517</v>
      </c>
      <c r="N33" s="28">
        <f t="shared" si="7"/>
        <v>182268</v>
      </c>
      <c r="O33" s="28">
        <f t="shared" si="7"/>
        <v>77547</v>
      </c>
      <c r="P33" s="28">
        <f t="shared" si="7"/>
        <v>389521</v>
      </c>
      <c r="Q33" s="28">
        <f t="shared" si="7"/>
        <v>142096</v>
      </c>
      <c r="R33" s="28">
        <f t="shared" si="7"/>
        <v>67911</v>
      </c>
      <c r="S33" s="28">
        <f t="shared" si="7"/>
        <v>58611</v>
      </c>
      <c r="T33" s="28">
        <f t="shared" si="7"/>
        <v>263797</v>
      </c>
      <c r="U33" s="28">
        <f t="shared" si="7"/>
        <v>192930</v>
      </c>
      <c r="V33" s="28">
        <f t="shared" si="7"/>
        <v>93405</v>
      </c>
      <c r="W33" s="28">
        <f t="shared" si="7"/>
        <v>25492</v>
      </c>
      <c r="X33" s="28">
        <f t="shared" si="7"/>
        <v>88424</v>
      </c>
      <c r="Y33" s="28">
        <f t="shared" si="7"/>
        <v>18672</v>
      </c>
      <c r="Z33" s="28">
        <f>SUM(Z34:Z37)</f>
        <v>5252537</v>
      </c>
      <c r="AA33" s="54">
        <f>SUM(AA34:AA37)</f>
        <v>44636</v>
      </c>
      <c r="AB33" s="55">
        <f t="shared" si="1"/>
        <v>0.85708234469126821</v>
      </c>
      <c r="AC33" s="28">
        <f>SUM(AC34:AC37)</f>
        <v>5207901</v>
      </c>
      <c r="AD33" s="58"/>
      <c r="AE33" s="58"/>
      <c r="AF33" s="59"/>
    </row>
    <row r="34" spans="1:32" s="5" customFormat="1" ht="12.75">
      <c r="A34" s="31" t="s">
        <v>112</v>
      </c>
      <c r="B34" s="28">
        <f>+C34</f>
        <v>112092</v>
      </c>
      <c r="C34" s="32">
        <v>112092</v>
      </c>
      <c r="D34" s="28">
        <v>1208105</v>
      </c>
      <c r="E34" s="33">
        <v>435542</v>
      </c>
      <c r="F34" s="32">
        <v>28769</v>
      </c>
      <c r="G34" s="32">
        <v>374488</v>
      </c>
      <c r="H34" s="32">
        <v>26428</v>
      </c>
      <c r="I34" s="32">
        <v>5220</v>
      </c>
      <c r="J34" s="32">
        <v>773044</v>
      </c>
      <c r="K34" s="32">
        <v>69024</v>
      </c>
      <c r="L34" s="32">
        <v>239232</v>
      </c>
      <c r="M34" s="32">
        <v>79115</v>
      </c>
      <c r="N34" s="32">
        <v>48571</v>
      </c>
      <c r="O34" s="32">
        <v>16785</v>
      </c>
      <c r="P34" s="32">
        <v>99554</v>
      </c>
      <c r="Q34" s="32">
        <v>33649</v>
      </c>
      <c r="R34" s="32">
        <v>15479</v>
      </c>
      <c r="S34" s="32">
        <v>14882</v>
      </c>
      <c r="T34" s="32">
        <v>67211</v>
      </c>
      <c r="U34" s="32">
        <v>45826</v>
      </c>
      <c r="V34" s="32">
        <v>22506</v>
      </c>
      <c r="W34" s="32">
        <v>6497</v>
      </c>
      <c r="X34" s="32">
        <v>21004</v>
      </c>
      <c r="Y34" s="32">
        <v>4743</v>
      </c>
      <c r="Z34" s="28">
        <f>+C34+SUM(F34:I34)+SUM(K34:Y34)</f>
        <v>1331075</v>
      </c>
      <c r="AA34" s="56">
        <f>+Z34-AC34</f>
        <v>12082</v>
      </c>
      <c r="AB34" s="57">
        <f t="shared" si="1"/>
        <v>0.91600182866777913</v>
      </c>
      <c r="AC34" s="28">
        <v>1318993</v>
      </c>
      <c r="AD34" s="58"/>
      <c r="AE34" s="58"/>
      <c r="AF34" s="59"/>
    </row>
    <row r="35" spans="1:32" s="5" customFormat="1" ht="12.75">
      <c r="A35" s="31" t="s">
        <v>113</v>
      </c>
      <c r="B35" s="28">
        <f>+C35</f>
        <v>96378</v>
      </c>
      <c r="C35" s="32">
        <v>96378</v>
      </c>
      <c r="D35" s="28">
        <v>1215953</v>
      </c>
      <c r="E35" s="33">
        <v>423786</v>
      </c>
      <c r="F35" s="32">
        <v>29312</v>
      </c>
      <c r="G35" s="32">
        <v>358175</v>
      </c>
      <c r="H35" s="32">
        <v>30232</v>
      </c>
      <c r="I35" s="32">
        <v>5654</v>
      </c>
      <c r="J35" s="32">
        <v>791968</v>
      </c>
      <c r="K35" s="32">
        <v>75814</v>
      </c>
      <c r="L35" s="32">
        <v>244572</v>
      </c>
      <c r="M35" s="32">
        <v>77894</v>
      </c>
      <c r="N35" s="32">
        <v>46330</v>
      </c>
      <c r="O35" s="32">
        <v>18682</v>
      </c>
      <c r="P35" s="32">
        <v>107061</v>
      </c>
      <c r="Q35" s="32">
        <v>34878</v>
      </c>
      <c r="R35" s="32">
        <v>15980</v>
      </c>
      <c r="S35" s="32">
        <v>14333</v>
      </c>
      <c r="T35" s="32">
        <v>64151</v>
      </c>
      <c r="U35" s="32">
        <v>47396</v>
      </c>
      <c r="V35" s="32">
        <v>23953</v>
      </c>
      <c r="W35" s="32">
        <v>6663</v>
      </c>
      <c r="X35" s="32">
        <v>21283</v>
      </c>
      <c r="Y35" s="32">
        <v>4783</v>
      </c>
      <c r="Z35" s="28">
        <f>+C35+SUM(F35:I35)+SUM(K35:Y35)</f>
        <v>1323524</v>
      </c>
      <c r="AA35" s="56">
        <f>+Z35-AC35</f>
        <v>14385</v>
      </c>
      <c r="AB35" s="57">
        <f t="shared" si="1"/>
        <v>1.0988138005208004</v>
      </c>
      <c r="AC35" s="28">
        <v>1309139</v>
      </c>
      <c r="AD35" s="58"/>
      <c r="AE35" s="58"/>
      <c r="AF35" s="59"/>
    </row>
    <row r="36" spans="1:32" s="5" customFormat="1" ht="12.75">
      <c r="A36" s="31" t="s">
        <v>114</v>
      </c>
      <c r="B36" s="28">
        <f>+C36</f>
        <v>85723</v>
      </c>
      <c r="C36" s="32">
        <v>85723</v>
      </c>
      <c r="D36" s="28">
        <v>1201457</v>
      </c>
      <c r="E36" s="33">
        <v>427262</v>
      </c>
      <c r="F36" s="32">
        <v>33777</v>
      </c>
      <c r="G36" s="32">
        <v>358728</v>
      </c>
      <c r="H36" s="32">
        <v>29666</v>
      </c>
      <c r="I36" s="32">
        <v>5792</v>
      </c>
      <c r="J36" s="32">
        <v>774398</v>
      </c>
      <c r="K36" s="32">
        <v>85170</v>
      </c>
      <c r="L36" s="32">
        <v>231048</v>
      </c>
      <c r="M36" s="32">
        <v>72966</v>
      </c>
      <c r="N36" s="32">
        <v>42732</v>
      </c>
      <c r="O36" s="32">
        <v>21440</v>
      </c>
      <c r="P36" s="32">
        <v>88387</v>
      </c>
      <c r="Q36" s="32">
        <v>36794</v>
      </c>
      <c r="R36" s="32">
        <v>17009</v>
      </c>
      <c r="S36" s="32">
        <v>14896</v>
      </c>
      <c r="T36" s="32">
        <v>65771</v>
      </c>
      <c r="U36" s="32">
        <v>49023</v>
      </c>
      <c r="V36" s="32">
        <v>23096</v>
      </c>
      <c r="W36" s="32">
        <v>6240</v>
      </c>
      <c r="X36" s="32">
        <v>22618</v>
      </c>
      <c r="Y36" s="32">
        <v>4578</v>
      </c>
      <c r="Z36" s="28">
        <f>+C36+SUM(F36:I36)+SUM(K36:Y36)</f>
        <v>1295454</v>
      </c>
      <c r="AA36" s="56">
        <f>+Z36-AC36</f>
        <v>12573</v>
      </c>
      <c r="AB36" s="57">
        <f t="shared" si="1"/>
        <v>0.98005972494720861</v>
      </c>
      <c r="AC36" s="28">
        <v>1282881</v>
      </c>
      <c r="AD36" s="58"/>
      <c r="AE36" s="58"/>
      <c r="AF36" s="59"/>
    </row>
    <row r="37" spans="1:32" s="5" customFormat="1" ht="12.75">
      <c r="A37" s="31" t="s">
        <v>115</v>
      </c>
      <c r="B37" s="28">
        <f>+C37</f>
        <v>136929</v>
      </c>
      <c r="C37" s="32">
        <v>136929</v>
      </c>
      <c r="D37" s="28">
        <v>1157556</v>
      </c>
      <c r="E37" s="33">
        <v>395005</v>
      </c>
      <c r="F37" s="32">
        <v>28881</v>
      </c>
      <c r="G37" s="32">
        <v>333250</v>
      </c>
      <c r="H37" s="32">
        <v>27447</v>
      </c>
      <c r="I37" s="32">
        <v>5499</v>
      </c>
      <c r="J37" s="32">
        <v>761966</v>
      </c>
      <c r="K37" s="32">
        <v>60865</v>
      </c>
      <c r="L37" s="32">
        <v>233181</v>
      </c>
      <c r="M37" s="32">
        <v>70542</v>
      </c>
      <c r="N37" s="32">
        <v>44635</v>
      </c>
      <c r="O37" s="32">
        <v>20640</v>
      </c>
      <c r="P37" s="32">
        <v>94519</v>
      </c>
      <c r="Q37" s="32">
        <v>36775</v>
      </c>
      <c r="R37" s="32">
        <v>19443</v>
      </c>
      <c r="S37" s="32">
        <v>14500</v>
      </c>
      <c r="T37" s="32">
        <v>66664</v>
      </c>
      <c r="U37" s="32">
        <v>50685</v>
      </c>
      <c r="V37" s="32">
        <v>23850</v>
      </c>
      <c r="W37" s="32">
        <v>6092</v>
      </c>
      <c r="X37" s="32">
        <v>23519</v>
      </c>
      <c r="Y37" s="32">
        <v>4568</v>
      </c>
      <c r="Z37" s="28">
        <f>+C37+SUM(F37:I37)+SUM(K37:Y37)</f>
        <v>1302484</v>
      </c>
      <c r="AA37" s="56">
        <f>+Z37-AC37</f>
        <v>5596</v>
      </c>
      <c r="AB37" s="57">
        <f t="shared" si="1"/>
        <v>0.43149446983856743</v>
      </c>
      <c r="AC37" s="28">
        <v>1296888</v>
      </c>
      <c r="AD37" s="58"/>
      <c r="AE37" s="58"/>
      <c r="AF37" s="59"/>
    </row>
    <row r="38" spans="1:32" s="5" customFormat="1" ht="12.75">
      <c r="A38" s="27">
        <v>1998</v>
      </c>
      <c r="B38" s="28">
        <f t="shared" ref="B38:S38" si="8">SUM(B39:B42)</f>
        <v>434076</v>
      </c>
      <c r="C38" s="28">
        <f t="shared" si="8"/>
        <v>434076</v>
      </c>
      <c r="D38" s="28">
        <f t="shared" si="8"/>
        <v>4378263</v>
      </c>
      <c r="E38" s="29">
        <f t="shared" si="8"/>
        <v>1557840</v>
      </c>
      <c r="F38" s="28">
        <f t="shared" si="8"/>
        <v>112666</v>
      </c>
      <c r="G38" s="28">
        <f t="shared" si="8"/>
        <v>1306372</v>
      </c>
      <c r="H38" s="28">
        <f t="shared" si="8"/>
        <v>114955</v>
      </c>
      <c r="I38" s="28">
        <f t="shared" si="8"/>
        <v>23626</v>
      </c>
      <c r="J38" s="28">
        <f t="shared" si="8"/>
        <v>2821272</v>
      </c>
      <c r="K38" s="28">
        <f t="shared" si="8"/>
        <v>193977</v>
      </c>
      <c r="L38" s="28">
        <f t="shared" si="8"/>
        <v>840030</v>
      </c>
      <c r="M38" s="28">
        <f t="shared" si="8"/>
        <v>291706</v>
      </c>
      <c r="N38" s="28">
        <f t="shared" si="8"/>
        <v>186367</v>
      </c>
      <c r="O38" s="28">
        <f t="shared" si="8"/>
        <v>78583</v>
      </c>
      <c r="P38" s="28">
        <f t="shared" si="8"/>
        <v>254519</v>
      </c>
      <c r="Q38" s="28">
        <f t="shared" si="8"/>
        <v>167996</v>
      </c>
      <c r="R38" s="28">
        <f t="shared" si="8"/>
        <v>61585</v>
      </c>
      <c r="S38" s="28">
        <f t="shared" si="8"/>
        <v>46851</v>
      </c>
      <c r="T38" s="28">
        <f t="shared" ref="T38:Y38" si="9">SUM(T39:T42)</f>
        <v>288169</v>
      </c>
      <c r="U38" s="28">
        <f t="shared" si="9"/>
        <v>209880</v>
      </c>
      <c r="V38" s="28">
        <f t="shared" si="9"/>
        <v>96251</v>
      </c>
      <c r="W38" s="28">
        <f t="shared" si="9"/>
        <v>22176</v>
      </c>
      <c r="X38" s="28">
        <f t="shared" si="9"/>
        <v>77308</v>
      </c>
      <c r="Y38" s="28">
        <f t="shared" si="9"/>
        <v>19008</v>
      </c>
      <c r="Z38" s="28">
        <f>SUM(Z39:Z42)</f>
        <v>4826101</v>
      </c>
      <c r="AA38" s="54">
        <f>SUM(AA39:AA42)</f>
        <v>15773</v>
      </c>
      <c r="AB38" s="55">
        <f t="shared" si="1"/>
        <v>0.32789863809702791</v>
      </c>
      <c r="AC38" s="28">
        <f>SUM(AC39:AC42)</f>
        <v>4810328</v>
      </c>
      <c r="AD38" s="58"/>
      <c r="AE38" s="58"/>
      <c r="AF38" s="59"/>
    </row>
    <row r="39" spans="1:32" s="5" customFormat="1" ht="12.75">
      <c r="A39" s="31" t="s">
        <v>112</v>
      </c>
      <c r="B39" s="28">
        <f>+C39</f>
        <v>109772</v>
      </c>
      <c r="C39" s="32">
        <v>109772</v>
      </c>
      <c r="D39" s="28">
        <v>1135229</v>
      </c>
      <c r="E39" s="33">
        <v>402502</v>
      </c>
      <c r="F39" s="32">
        <v>26883</v>
      </c>
      <c r="G39" s="32">
        <v>339598</v>
      </c>
      <c r="H39" s="32">
        <v>29368</v>
      </c>
      <c r="I39" s="32">
        <v>6246</v>
      </c>
      <c r="J39" s="32">
        <v>732875</v>
      </c>
      <c r="K39" s="32">
        <v>52340</v>
      </c>
      <c r="L39" s="32">
        <v>221144</v>
      </c>
      <c r="M39" s="32">
        <v>74434</v>
      </c>
      <c r="N39" s="32">
        <v>48167</v>
      </c>
      <c r="O39" s="32">
        <v>18311</v>
      </c>
      <c r="P39" s="32">
        <v>73883</v>
      </c>
      <c r="Q39" s="32">
        <v>38087</v>
      </c>
      <c r="R39" s="32">
        <v>20658</v>
      </c>
      <c r="S39" s="32">
        <v>12577</v>
      </c>
      <c r="T39" s="32">
        <v>72001</v>
      </c>
      <c r="U39" s="32">
        <v>50202</v>
      </c>
      <c r="V39" s="32">
        <v>22835</v>
      </c>
      <c r="W39" s="32">
        <v>6228</v>
      </c>
      <c r="X39" s="32">
        <v>23130</v>
      </c>
      <c r="Y39" s="32">
        <v>4705</v>
      </c>
      <c r="Z39" s="28">
        <f>+C39+SUM(F39:I39)+SUM(K39:Y39)</f>
        <v>1250569</v>
      </c>
      <c r="AA39" s="56">
        <f>+Z39-AC39</f>
        <v>6353</v>
      </c>
      <c r="AB39" s="57">
        <f t="shared" si="1"/>
        <v>0.51060266063127302</v>
      </c>
      <c r="AC39" s="28">
        <v>1244216</v>
      </c>
      <c r="AD39" s="58"/>
      <c r="AE39" s="58"/>
      <c r="AF39" s="59"/>
    </row>
    <row r="40" spans="1:32" s="5" customFormat="1" ht="12.75">
      <c r="A40" s="31" t="s">
        <v>113</v>
      </c>
      <c r="B40" s="28">
        <f>+C40</f>
        <v>85927</v>
      </c>
      <c r="C40" s="32">
        <v>85927</v>
      </c>
      <c r="D40" s="28">
        <v>1061456</v>
      </c>
      <c r="E40" s="33">
        <v>378641</v>
      </c>
      <c r="F40" s="32">
        <v>26929</v>
      </c>
      <c r="G40" s="32">
        <v>313800</v>
      </c>
      <c r="H40" s="32">
        <v>31591</v>
      </c>
      <c r="I40" s="32">
        <v>6087</v>
      </c>
      <c r="J40" s="32">
        <v>683069</v>
      </c>
      <c r="K40" s="32">
        <v>45462</v>
      </c>
      <c r="L40" s="32">
        <v>211670</v>
      </c>
      <c r="M40" s="32">
        <v>67262</v>
      </c>
      <c r="N40" s="32">
        <v>44466</v>
      </c>
      <c r="O40" s="32">
        <v>18256</v>
      </c>
      <c r="P40" s="32">
        <v>63593</v>
      </c>
      <c r="Q40" s="32">
        <v>40858</v>
      </c>
      <c r="R40" s="32">
        <v>14396</v>
      </c>
      <c r="S40" s="32">
        <v>10494</v>
      </c>
      <c r="T40" s="32">
        <v>68843</v>
      </c>
      <c r="U40" s="32">
        <v>49431</v>
      </c>
      <c r="V40" s="32">
        <v>23526</v>
      </c>
      <c r="W40" s="32">
        <v>5463</v>
      </c>
      <c r="X40" s="32">
        <v>18444</v>
      </c>
      <c r="Y40" s="32">
        <v>4844</v>
      </c>
      <c r="Z40" s="28">
        <f>+C40+SUM(F40:I40)+SUM(K40:Y40)</f>
        <v>1151342</v>
      </c>
      <c r="AA40" s="56">
        <f>+Z40-AC40</f>
        <v>6282</v>
      </c>
      <c r="AB40" s="57">
        <f t="shared" si="1"/>
        <v>0.54861753969224314</v>
      </c>
      <c r="AC40" s="28">
        <v>1145060</v>
      </c>
      <c r="AD40" s="58"/>
      <c r="AE40" s="58"/>
      <c r="AF40" s="59"/>
    </row>
    <row r="41" spans="1:32" s="5" customFormat="1" ht="12.75">
      <c r="A41" s="31" t="s">
        <v>114</v>
      </c>
      <c r="B41" s="28">
        <f>+C41</f>
        <v>82811</v>
      </c>
      <c r="C41" s="32">
        <v>82811</v>
      </c>
      <c r="D41" s="28">
        <v>1075948</v>
      </c>
      <c r="E41" s="33">
        <v>379594</v>
      </c>
      <c r="F41" s="32">
        <v>30449</v>
      </c>
      <c r="G41" s="32">
        <v>315948</v>
      </c>
      <c r="H41" s="32">
        <v>27725</v>
      </c>
      <c r="I41" s="32">
        <v>5945</v>
      </c>
      <c r="J41" s="32">
        <v>696398</v>
      </c>
      <c r="K41" s="32">
        <v>55460</v>
      </c>
      <c r="L41" s="32">
        <v>199987</v>
      </c>
      <c r="M41" s="32">
        <v>71150</v>
      </c>
      <c r="N41" s="32">
        <v>45052</v>
      </c>
      <c r="O41" s="32">
        <v>21779</v>
      </c>
      <c r="P41" s="32">
        <v>62863</v>
      </c>
      <c r="Q41" s="32">
        <v>43230</v>
      </c>
      <c r="R41" s="32">
        <v>12722</v>
      </c>
      <c r="S41" s="32">
        <v>10652</v>
      </c>
      <c r="T41" s="32">
        <v>72581</v>
      </c>
      <c r="U41" s="32">
        <v>52087</v>
      </c>
      <c r="V41" s="32">
        <v>24039</v>
      </c>
      <c r="W41" s="32">
        <v>5153</v>
      </c>
      <c r="X41" s="32">
        <v>17238</v>
      </c>
      <c r="Y41" s="32">
        <v>4734</v>
      </c>
      <c r="Z41" s="28">
        <f>+C41+SUM(F41:I41)+SUM(K41:Y41)</f>
        <v>1161605</v>
      </c>
      <c r="AA41" s="56">
        <f>+Z41-AC41</f>
        <v>5608</v>
      </c>
      <c r="AB41" s="57">
        <f t="shared" si="1"/>
        <v>0.48512236623451449</v>
      </c>
      <c r="AC41" s="28">
        <v>1155997</v>
      </c>
      <c r="AD41" s="58"/>
      <c r="AE41" s="58"/>
      <c r="AF41" s="59"/>
    </row>
    <row r="42" spans="1:32" s="5" customFormat="1" ht="12.75">
      <c r="A42" s="31" t="s">
        <v>115</v>
      </c>
      <c r="B42" s="28">
        <f>+C42</f>
        <v>155566</v>
      </c>
      <c r="C42" s="32">
        <v>155566</v>
      </c>
      <c r="D42" s="28">
        <v>1105630</v>
      </c>
      <c r="E42" s="33">
        <v>397103</v>
      </c>
      <c r="F42" s="32">
        <v>28405</v>
      </c>
      <c r="G42" s="32">
        <v>337026</v>
      </c>
      <c r="H42" s="32">
        <v>26271</v>
      </c>
      <c r="I42" s="32">
        <v>5348</v>
      </c>
      <c r="J42" s="32">
        <v>708930</v>
      </c>
      <c r="K42" s="32">
        <v>40715</v>
      </c>
      <c r="L42" s="32">
        <v>207229</v>
      </c>
      <c r="M42" s="32">
        <v>78860</v>
      </c>
      <c r="N42" s="32">
        <v>48682</v>
      </c>
      <c r="O42" s="32">
        <v>20237</v>
      </c>
      <c r="P42" s="32">
        <v>54180</v>
      </c>
      <c r="Q42" s="32">
        <v>45821</v>
      </c>
      <c r="R42" s="32">
        <v>13809</v>
      </c>
      <c r="S42" s="32">
        <v>13128</v>
      </c>
      <c r="T42" s="32">
        <v>74744</v>
      </c>
      <c r="U42" s="32">
        <v>58160</v>
      </c>
      <c r="V42" s="32">
        <v>25851</v>
      </c>
      <c r="W42" s="32">
        <v>5332</v>
      </c>
      <c r="X42" s="32">
        <v>18496</v>
      </c>
      <c r="Y42" s="32">
        <v>4725</v>
      </c>
      <c r="Z42" s="28">
        <f>+C42+SUM(F42:I42)+SUM(K42:Y42)</f>
        <v>1262585</v>
      </c>
      <c r="AA42" s="56">
        <f>+Z42-AC42</f>
        <v>-2470</v>
      </c>
      <c r="AB42" s="57">
        <f t="shared" si="1"/>
        <v>-0.19524842793396335</v>
      </c>
      <c r="AC42" s="28">
        <v>1265055</v>
      </c>
      <c r="AD42" s="58"/>
      <c r="AE42" s="58"/>
      <c r="AF42" s="59"/>
    </row>
    <row r="43" spans="1:32" s="5" customFormat="1" ht="12.75" customHeight="1">
      <c r="A43" s="27">
        <v>1999</v>
      </c>
      <c r="B43" s="28">
        <f t="shared" ref="B43:S43" si="10">SUM(B44:B47)</f>
        <v>455024</v>
      </c>
      <c r="C43" s="28">
        <f t="shared" si="10"/>
        <v>455024</v>
      </c>
      <c r="D43" s="28">
        <f t="shared" si="10"/>
        <v>4577180</v>
      </c>
      <c r="E43" s="29">
        <f t="shared" si="10"/>
        <v>1693952</v>
      </c>
      <c r="F43" s="28">
        <f t="shared" si="10"/>
        <v>120571</v>
      </c>
      <c r="G43" s="28">
        <f t="shared" si="10"/>
        <v>1435133</v>
      </c>
      <c r="H43" s="28">
        <f t="shared" si="10"/>
        <v>115664</v>
      </c>
      <c r="I43" s="28">
        <f t="shared" si="10"/>
        <v>22684</v>
      </c>
      <c r="J43" s="28">
        <f t="shared" si="10"/>
        <v>2883415</v>
      </c>
      <c r="K43" s="28">
        <f t="shared" si="10"/>
        <v>175444</v>
      </c>
      <c r="L43" s="28">
        <f t="shared" si="10"/>
        <v>846931</v>
      </c>
      <c r="M43" s="28">
        <f t="shared" si="10"/>
        <v>315703</v>
      </c>
      <c r="N43" s="28">
        <f t="shared" si="10"/>
        <v>190362</v>
      </c>
      <c r="O43" s="28">
        <f t="shared" si="10"/>
        <v>90355</v>
      </c>
      <c r="P43" s="28">
        <f t="shared" si="10"/>
        <v>205858</v>
      </c>
      <c r="Q43" s="28">
        <f t="shared" si="10"/>
        <v>200533</v>
      </c>
      <c r="R43" s="28">
        <f t="shared" si="10"/>
        <v>67373</v>
      </c>
      <c r="S43" s="28">
        <f t="shared" si="10"/>
        <v>53587</v>
      </c>
      <c r="T43" s="28">
        <f t="shared" ref="T43:Y43" si="11">SUM(T44:T47)</f>
        <v>305571</v>
      </c>
      <c r="U43" s="28">
        <f t="shared" si="11"/>
        <v>209319</v>
      </c>
      <c r="V43" s="28">
        <f t="shared" si="11"/>
        <v>101784</v>
      </c>
      <c r="W43" s="28">
        <f t="shared" si="11"/>
        <v>23945</v>
      </c>
      <c r="X43" s="28">
        <f t="shared" si="11"/>
        <v>79121</v>
      </c>
      <c r="Y43" s="28">
        <f t="shared" si="11"/>
        <v>18835</v>
      </c>
      <c r="Z43" s="28">
        <f>SUM(Z44:Z47)</f>
        <v>5033797</v>
      </c>
      <c r="AA43" s="54">
        <f>SUM(AA44:AA47)</f>
        <v>3526</v>
      </c>
      <c r="AB43" s="55">
        <f t="shared" si="1"/>
        <v>7.0095627054685514E-2</v>
      </c>
      <c r="AC43" s="28">
        <f>SUM(AC44:AC47)</f>
        <v>5030271</v>
      </c>
      <c r="AD43" s="58"/>
      <c r="AE43" s="58"/>
      <c r="AF43" s="59"/>
    </row>
    <row r="44" spans="1:32" s="5" customFormat="1" ht="12.75">
      <c r="A44" s="31" t="s">
        <v>112</v>
      </c>
      <c r="B44" s="28">
        <f>+C44</f>
        <v>120347</v>
      </c>
      <c r="C44" s="32">
        <v>120347</v>
      </c>
      <c r="D44" s="28">
        <v>1138874</v>
      </c>
      <c r="E44" s="33">
        <v>421103</v>
      </c>
      <c r="F44" s="32">
        <v>27563</v>
      </c>
      <c r="G44" s="32">
        <v>359530</v>
      </c>
      <c r="H44" s="32">
        <v>28258</v>
      </c>
      <c r="I44" s="32">
        <v>5345</v>
      </c>
      <c r="J44" s="32">
        <v>717820</v>
      </c>
      <c r="K44" s="32">
        <v>36324</v>
      </c>
      <c r="L44" s="32">
        <v>225335</v>
      </c>
      <c r="M44" s="32">
        <v>79360</v>
      </c>
      <c r="N44" s="32">
        <v>48955</v>
      </c>
      <c r="O44" s="32">
        <v>19830</v>
      </c>
      <c r="P44" s="32">
        <v>50352</v>
      </c>
      <c r="Q44" s="32">
        <v>45674</v>
      </c>
      <c r="R44" s="32">
        <v>16656</v>
      </c>
      <c r="S44" s="32">
        <v>14532</v>
      </c>
      <c r="T44" s="32">
        <v>76489</v>
      </c>
      <c r="U44" s="32">
        <v>50165</v>
      </c>
      <c r="V44" s="32">
        <v>24944</v>
      </c>
      <c r="W44" s="32">
        <v>5901</v>
      </c>
      <c r="X44" s="32">
        <v>19371</v>
      </c>
      <c r="Y44" s="32">
        <v>4690</v>
      </c>
      <c r="Z44" s="28">
        <f>+C44+SUM(F44:I44)+SUM(K44:Y44)</f>
        <v>1259621</v>
      </c>
      <c r="AA44" s="56">
        <f>+Z44-AC44</f>
        <v>-95</v>
      </c>
      <c r="AB44" s="57">
        <f t="shared" si="1"/>
        <v>-7.5413823433218277E-3</v>
      </c>
      <c r="AC44" s="28">
        <v>1259716</v>
      </c>
      <c r="AD44" s="58"/>
      <c r="AE44" s="58"/>
      <c r="AF44" s="59"/>
    </row>
    <row r="45" spans="1:32" s="5" customFormat="1" ht="12.75">
      <c r="A45" s="31" t="s">
        <v>113</v>
      </c>
      <c r="B45" s="28">
        <f>+C45</f>
        <v>97519</v>
      </c>
      <c r="C45" s="32">
        <v>97519</v>
      </c>
      <c r="D45" s="28">
        <v>1111727</v>
      </c>
      <c r="E45" s="33">
        <v>409585</v>
      </c>
      <c r="F45" s="32">
        <v>28908</v>
      </c>
      <c r="G45" s="32">
        <v>345977</v>
      </c>
      <c r="H45" s="32">
        <v>28894</v>
      </c>
      <c r="I45" s="32">
        <v>5703</v>
      </c>
      <c r="J45" s="32">
        <v>702207</v>
      </c>
      <c r="K45" s="32">
        <v>45716</v>
      </c>
      <c r="L45" s="32">
        <v>208241</v>
      </c>
      <c r="M45" s="32">
        <v>76708</v>
      </c>
      <c r="N45" s="32">
        <v>43932</v>
      </c>
      <c r="O45" s="32">
        <v>20732</v>
      </c>
      <c r="P45" s="32">
        <v>49343</v>
      </c>
      <c r="Q45" s="32">
        <v>47351</v>
      </c>
      <c r="R45" s="32">
        <v>16540</v>
      </c>
      <c r="S45" s="32">
        <v>13106</v>
      </c>
      <c r="T45" s="32">
        <v>75804</v>
      </c>
      <c r="U45" s="32">
        <v>51810</v>
      </c>
      <c r="V45" s="32">
        <v>24419</v>
      </c>
      <c r="W45" s="32">
        <v>5810</v>
      </c>
      <c r="X45" s="32">
        <v>18493</v>
      </c>
      <c r="Y45" s="32">
        <v>4754</v>
      </c>
      <c r="Z45" s="28">
        <f>+C45+SUM(F45:I45)+SUM(K45:Y45)</f>
        <v>1209760</v>
      </c>
      <c r="AA45" s="56">
        <f>+Z45-AC45</f>
        <v>2763</v>
      </c>
      <c r="AB45" s="57">
        <f t="shared" si="1"/>
        <v>0.22891523342642939</v>
      </c>
      <c r="AC45" s="28">
        <v>1206997</v>
      </c>
      <c r="AD45" s="58"/>
      <c r="AE45" s="58"/>
      <c r="AF45" s="59"/>
    </row>
    <row r="46" spans="1:32" s="5" customFormat="1" ht="12.75">
      <c r="A46" s="31" t="s">
        <v>114</v>
      </c>
      <c r="B46" s="28">
        <f>+C46</f>
        <v>91056</v>
      </c>
      <c r="C46" s="32">
        <v>91056</v>
      </c>
      <c r="D46" s="28">
        <v>1158752</v>
      </c>
      <c r="E46" s="33">
        <v>430342</v>
      </c>
      <c r="F46" s="32">
        <v>32857</v>
      </c>
      <c r="G46" s="32">
        <v>361795</v>
      </c>
      <c r="H46" s="32">
        <v>30103</v>
      </c>
      <c r="I46" s="32">
        <v>5972</v>
      </c>
      <c r="J46" s="32">
        <v>728442</v>
      </c>
      <c r="K46" s="32">
        <v>56098</v>
      </c>
      <c r="L46" s="32">
        <v>202434</v>
      </c>
      <c r="M46" s="32">
        <v>78949</v>
      </c>
      <c r="N46" s="32">
        <v>46201</v>
      </c>
      <c r="O46" s="32">
        <v>21716</v>
      </c>
      <c r="P46" s="32">
        <v>53165</v>
      </c>
      <c r="Q46" s="32">
        <v>53579</v>
      </c>
      <c r="R46" s="32">
        <v>17569</v>
      </c>
      <c r="S46" s="32">
        <v>13014</v>
      </c>
      <c r="T46" s="32">
        <v>76577</v>
      </c>
      <c r="U46" s="32">
        <v>53384</v>
      </c>
      <c r="V46" s="32">
        <v>25675</v>
      </c>
      <c r="W46" s="32">
        <v>6019</v>
      </c>
      <c r="X46" s="32">
        <v>19848</v>
      </c>
      <c r="Y46" s="32">
        <v>4654</v>
      </c>
      <c r="Z46" s="28">
        <f>+C46+SUM(F46:I46)+SUM(K46:Y46)</f>
        <v>1250665</v>
      </c>
      <c r="AA46" s="56">
        <f>+Z46-AC46</f>
        <v>4650</v>
      </c>
      <c r="AB46" s="57">
        <f t="shared" si="1"/>
        <v>0.3731897288555916</v>
      </c>
      <c r="AC46" s="28">
        <v>1246015</v>
      </c>
      <c r="AD46" s="58"/>
      <c r="AE46" s="58"/>
      <c r="AF46" s="59"/>
    </row>
    <row r="47" spans="1:32" s="5" customFormat="1" ht="12.75">
      <c r="A47" s="31" t="s">
        <v>115</v>
      </c>
      <c r="B47" s="28">
        <f>+C47</f>
        <v>146102</v>
      </c>
      <c r="C47" s="32">
        <v>146102</v>
      </c>
      <c r="D47" s="28">
        <v>1167827</v>
      </c>
      <c r="E47" s="33">
        <v>432922</v>
      </c>
      <c r="F47" s="32">
        <v>31243</v>
      </c>
      <c r="G47" s="32">
        <v>367831</v>
      </c>
      <c r="H47" s="32">
        <v>28409</v>
      </c>
      <c r="I47" s="32">
        <v>5664</v>
      </c>
      <c r="J47" s="32">
        <v>734946</v>
      </c>
      <c r="K47" s="32">
        <v>37306</v>
      </c>
      <c r="L47" s="32">
        <v>210921</v>
      </c>
      <c r="M47" s="32">
        <v>80686</v>
      </c>
      <c r="N47" s="32">
        <v>51274</v>
      </c>
      <c r="O47" s="32">
        <v>28077</v>
      </c>
      <c r="P47" s="32">
        <v>52998</v>
      </c>
      <c r="Q47" s="32">
        <v>53929</v>
      </c>
      <c r="R47" s="32">
        <v>16608</v>
      </c>
      <c r="S47" s="32">
        <v>12935</v>
      </c>
      <c r="T47" s="32">
        <v>76701</v>
      </c>
      <c r="U47" s="32">
        <v>53960</v>
      </c>
      <c r="V47" s="32">
        <v>26746</v>
      </c>
      <c r="W47" s="32">
        <v>6215</v>
      </c>
      <c r="X47" s="32">
        <v>21409</v>
      </c>
      <c r="Y47" s="32">
        <v>4737</v>
      </c>
      <c r="Z47" s="28">
        <f>+C47+SUM(F47:I47)+SUM(K47:Y47)</f>
        <v>1313751</v>
      </c>
      <c r="AA47" s="56">
        <f>+Z47-AC47</f>
        <v>-3792</v>
      </c>
      <c r="AB47" s="57">
        <f t="shared" si="1"/>
        <v>-0.28780844344359158</v>
      </c>
      <c r="AC47" s="28">
        <v>1317543</v>
      </c>
      <c r="AD47" s="58"/>
      <c r="AE47" s="58"/>
      <c r="AF47" s="59"/>
    </row>
    <row r="48" spans="1:32" s="5" customFormat="1" ht="12.75">
      <c r="A48" s="27">
        <v>2000</v>
      </c>
      <c r="B48" s="28">
        <f t="shared" ref="B48:S48" si="12">SUM(B49:B52)</f>
        <v>485962</v>
      </c>
      <c r="C48" s="28">
        <f t="shared" si="12"/>
        <v>485962</v>
      </c>
      <c r="D48" s="28">
        <f t="shared" si="12"/>
        <v>4770638</v>
      </c>
      <c r="E48" s="29">
        <f t="shared" si="12"/>
        <v>1761821</v>
      </c>
      <c r="F48" s="28">
        <f t="shared" si="12"/>
        <v>126376</v>
      </c>
      <c r="G48" s="28">
        <f t="shared" si="12"/>
        <v>1482156</v>
      </c>
      <c r="H48" s="28">
        <f t="shared" si="12"/>
        <v>128511</v>
      </c>
      <c r="I48" s="28">
        <f t="shared" si="12"/>
        <v>24827</v>
      </c>
      <c r="J48" s="28">
        <f t="shared" si="12"/>
        <v>3008871</v>
      </c>
      <c r="K48" s="28">
        <f t="shared" si="12"/>
        <v>156968</v>
      </c>
      <c r="L48" s="28">
        <f t="shared" si="12"/>
        <v>864394</v>
      </c>
      <c r="M48" s="28">
        <f t="shared" si="12"/>
        <v>333653</v>
      </c>
      <c r="N48" s="28">
        <f t="shared" si="12"/>
        <v>203590</v>
      </c>
      <c r="O48" s="28">
        <f t="shared" si="12"/>
        <v>103585</v>
      </c>
      <c r="P48" s="28">
        <f t="shared" si="12"/>
        <v>227310</v>
      </c>
      <c r="Q48" s="28">
        <f t="shared" si="12"/>
        <v>206587</v>
      </c>
      <c r="R48" s="28">
        <f t="shared" si="12"/>
        <v>93946</v>
      </c>
      <c r="S48" s="28">
        <f t="shared" si="12"/>
        <v>67124</v>
      </c>
      <c r="T48" s="28">
        <f t="shared" ref="T48:Y48" si="13">SUM(T49:T52)</f>
        <v>314189</v>
      </c>
      <c r="U48" s="28">
        <f t="shared" si="13"/>
        <v>211451</v>
      </c>
      <c r="V48" s="28">
        <f t="shared" si="13"/>
        <v>104762</v>
      </c>
      <c r="W48" s="28">
        <f t="shared" si="13"/>
        <v>24657</v>
      </c>
      <c r="X48" s="28">
        <f t="shared" si="13"/>
        <v>78177</v>
      </c>
      <c r="Y48" s="28">
        <f t="shared" si="13"/>
        <v>18867</v>
      </c>
      <c r="Z48" s="28">
        <f>SUM(Z49:Z52)</f>
        <v>5257092</v>
      </c>
      <c r="AA48" s="54">
        <f>SUM(AA49:AA52)</f>
        <v>2710</v>
      </c>
      <c r="AB48" s="55">
        <f t="shared" si="1"/>
        <v>5.1575998852005811E-2</v>
      </c>
      <c r="AC48" s="28">
        <f>SUM(AC49:AC52)</f>
        <v>5254382</v>
      </c>
      <c r="AD48" s="58"/>
      <c r="AE48" s="58"/>
      <c r="AF48" s="59"/>
    </row>
    <row r="49" spans="1:32" s="5" customFormat="1" ht="12.75">
      <c r="A49" s="31" t="s">
        <v>112</v>
      </c>
      <c r="B49" s="28">
        <f>+C49</f>
        <v>133741</v>
      </c>
      <c r="C49" s="32">
        <v>133741</v>
      </c>
      <c r="D49" s="28">
        <v>1213751</v>
      </c>
      <c r="E49" s="33">
        <v>445946</v>
      </c>
      <c r="F49" s="32">
        <v>31766</v>
      </c>
      <c r="G49" s="32">
        <v>378216</v>
      </c>
      <c r="H49" s="32">
        <v>30221</v>
      </c>
      <c r="I49" s="32">
        <v>5787</v>
      </c>
      <c r="J49" s="32">
        <v>767726</v>
      </c>
      <c r="K49" s="32">
        <v>41051</v>
      </c>
      <c r="L49" s="32">
        <v>226229</v>
      </c>
      <c r="M49" s="32">
        <v>83970</v>
      </c>
      <c r="N49" s="32">
        <v>52791</v>
      </c>
      <c r="O49" s="32">
        <v>23381</v>
      </c>
      <c r="P49" s="32">
        <v>67262</v>
      </c>
      <c r="Q49" s="32">
        <v>53341</v>
      </c>
      <c r="R49" s="32">
        <v>20329</v>
      </c>
      <c r="S49" s="32">
        <v>14710</v>
      </c>
      <c r="T49" s="32">
        <v>78071</v>
      </c>
      <c r="U49" s="32">
        <v>51776</v>
      </c>
      <c r="V49" s="32">
        <v>25833</v>
      </c>
      <c r="W49" s="32">
        <v>6261</v>
      </c>
      <c r="X49" s="32">
        <v>19694</v>
      </c>
      <c r="Y49" s="32">
        <v>4731</v>
      </c>
      <c r="Z49" s="28">
        <f>+C49+SUM(F49:I49)+SUM(K49:Y49)</f>
        <v>1349161</v>
      </c>
      <c r="AA49" s="56">
        <f>+Z49-AC49</f>
        <v>2404</v>
      </c>
      <c r="AB49" s="57">
        <f t="shared" si="1"/>
        <v>0.17850287765350392</v>
      </c>
      <c r="AC49" s="28">
        <v>1346757</v>
      </c>
      <c r="AD49" s="58"/>
      <c r="AE49" s="58"/>
      <c r="AF49" s="59"/>
    </row>
    <row r="50" spans="1:32" s="5" customFormat="1" ht="12.75" customHeight="1">
      <c r="A50" s="31" t="s">
        <v>113</v>
      </c>
      <c r="B50" s="28">
        <f>+C50</f>
        <v>114235</v>
      </c>
      <c r="C50" s="32">
        <v>114235</v>
      </c>
      <c r="D50" s="28">
        <v>1165425</v>
      </c>
      <c r="E50" s="33">
        <v>436699</v>
      </c>
      <c r="F50" s="32">
        <v>31060</v>
      </c>
      <c r="G50" s="32">
        <v>366426</v>
      </c>
      <c r="H50" s="32">
        <v>32891</v>
      </c>
      <c r="I50" s="32">
        <v>6252</v>
      </c>
      <c r="J50" s="32">
        <v>728990</v>
      </c>
      <c r="K50" s="32">
        <v>38564</v>
      </c>
      <c r="L50" s="32">
        <v>217615</v>
      </c>
      <c r="M50" s="32">
        <v>81558</v>
      </c>
      <c r="N50" s="32">
        <v>47624</v>
      </c>
      <c r="O50" s="32">
        <v>23938</v>
      </c>
      <c r="P50" s="32">
        <v>52654</v>
      </c>
      <c r="Q50" s="32">
        <v>50885</v>
      </c>
      <c r="R50" s="32">
        <v>19759</v>
      </c>
      <c r="S50" s="32">
        <v>16270</v>
      </c>
      <c r="T50" s="32">
        <v>75721</v>
      </c>
      <c r="U50" s="32">
        <v>51296</v>
      </c>
      <c r="V50" s="32">
        <v>24072</v>
      </c>
      <c r="W50" s="32">
        <v>5896</v>
      </c>
      <c r="X50" s="32">
        <v>18218</v>
      </c>
      <c r="Y50" s="32">
        <v>4787</v>
      </c>
      <c r="Z50" s="28">
        <f>+C50+SUM(F50:I50)+SUM(K50:Y50)</f>
        <v>1279721</v>
      </c>
      <c r="AA50" s="56">
        <f>+Z50-AC50</f>
        <v>527</v>
      </c>
      <c r="AB50" s="57">
        <f t="shared" si="1"/>
        <v>4.1197816750234914E-2</v>
      </c>
      <c r="AC50" s="28">
        <v>1279194</v>
      </c>
      <c r="AD50" s="58"/>
      <c r="AE50" s="58"/>
      <c r="AF50" s="59"/>
    </row>
    <row r="51" spans="1:32" s="5" customFormat="1" ht="12.75" customHeight="1">
      <c r="A51" s="31" t="s">
        <v>114</v>
      </c>
      <c r="B51" s="28">
        <f>+C51</f>
        <v>98350</v>
      </c>
      <c r="C51" s="32">
        <v>98350</v>
      </c>
      <c r="D51" s="28">
        <v>1178105</v>
      </c>
      <c r="E51" s="33">
        <v>434794</v>
      </c>
      <c r="F51" s="32">
        <v>33025</v>
      </c>
      <c r="G51" s="32">
        <v>363490</v>
      </c>
      <c r="H51" s="32">
        <v>32275</v>
      </c>
      <c r="I51" s="32">
        <v>6361</v>
      </c>
      <c r="J51" s="32">
        <v>743313</v>
      </c>
      <c r="K51" s="32">
        <v>47351</v>
      </c>
      <c r="L51" s="32">
        <v>203998</v>
      </c>
      <c r="M51" s="32">
        <v>82546</v>
      </c>
      <c r="N51" s="32">
        <v>48973</v>
      </c>
      <c r="O51" s="32">
        <v>24908</v>
      </c>
      <c r="P51" s="32">
        <v>55311</v>
      </c>
      <c r="Q51" s="32">
        <v>50878</v>
      </c>
      <c r="R51" s="32">
        <v>22867</v>
      </c>
      <c r="S51" s="32">
        <v>17467</v>
      </c>
      <c r="T51" s="32">
        <v>79294</v>
      </c>
      <c r="U51" s="32">
        <v>53140</v>
      </c>
      <c r="V51" s="32">
        <v>26518</v>
      </c>
      <c r="W51" s="32">
        <v>6203</v>
      </c>
      <c r="X51" s="32">
        <v>19508</v>
      </c>
      <c r="Y51" s="32">
        <v>4660</v>
      </c>
      <c r="Z51" s="28">
        <f>+C51+SUM(F51:I51)+SUM(K51:Y51)</f>
        <v>1277123</v>
      </c>
      <c r="AA51" s="56">
        <f>+Z51-AC51</f>
        <v>850</v>
      </c>
      <c r="AB51" s="57">
        <f t="shared" si="1"/>
        <v>6.6600170966556529E-2</v>
      </c>
      <c r="AC51" s="28">
        <v>1276273</v>
      </c>
      <c r="AD51" s="58"/>
      <c r="AE51" s="58"/>
      <c r="AF51" s="59"/>
    </row>
    <row r="52" spans="1:32" s="5" customFormat="1" ht="12.75" customHeight="1">
      <c r="A52" s="31" t="s">
        <v>115</v>
      </c>
      <c r="B52" s="28">
        <f>+C52</f>
        <v>139636</v>
      </c>
      <c r="C52" s="32">
        <v>139636</v>
      </c>
      <c r="D52" s="28">
        <v>1213357</v>
      </c>
      <c r="E52" s="33">
        <v>444382</v>
      </c>
      <c r="F52" s="32">
        <v>30525</v>
      </c>
      <c r="G52" s="32">
        <v>374024</v>
      </c>
      <c r="H52" s="32">
        <v>33124</v>
      </c>
      <c r="I52" s="32">
        <v>6427</v>
      </c>
      <c r="J52" s="32">
        <v>768842</v>
      </c>
      <c r="K52" s="32">
        <v>30002</v>
      </c>
      <c r="L52" s="32">
        <v>216552</v>
      </c>
      <c r="M52" s="32">
        <v>85579</v>
      </c>
      <c r="N52" s="32">
        <v>54202</v>
      </c>
      <c r="O52" s="32">
        <v>31358</v>
      </c>
      <c r="P52" s="32">
        <v>52083</v>
      </c>
      <c r="Q52" s="32">
        <v>51483</v>
      </c>
      <c r="R52" s="32">
        <v>30991</v>
      </c>
      <c r="S52" s="32">
        <v>18677</v>
      </c>
      <c r="T52" s="32">
        <v>81103</v>
      </c>
      <c r="U52" s="32">
        <v>55239</v>
      </c>
      <c r="V52" s="32">
        <v>28339</v>
      </c>
      <c r="W52" s="32">
        <v>6297</v>
      </c>
      <c r="X52" s="32">
        <v>20757</v>
      </c>
      <c r="Y52" s="32">
        <v>4689</v>
      </c>
      <c r="Z52" s="28">
        <f>+C52+SUM(F52:I52)+SUM(K52:Y52)</f>
        <v>1351087</v>
      </c>
      <c r="AA52" s="56">
        <f>+Z52-AC52</f>
        <v>-1071</v>
      </c>
      <c r="AB52" s="57">
        <f t="shared" si="1"/>
        <v>-7.9206719924742527E-2</v>
      </c>
      <c r="AC52" s="28">
        <v>1352158</v>
      </c>
      <c r="AD52" s="58"/>
      <c r="AE52" s="58"/>
      <c r="AF52" s="59"/>
    </row>
    <row r="53" spans="1:32" s="5" customFormat="1" ht="12.75">
      <c r="A53" s="27">
        <v>2001</v>
      </c>
      <c r="B53" s="28">
        <f t="shared" ref="B53:S53" si="14">SUM(B54:B57)</f>
        <v>500935</v>
      </c>
      <c r="C53" s="28">
        <f t="shared" si="14"/>
        <v>500935</v>
      </c>
      <c r="D53" s="28">
        <f t="shared" si="14"/>
        <v>4936559</v>
      </c>
      <c r="E53" s="29">
        <f t="shared" si="14"/>
        <v>1806527</v>
      </c>
      <c r="F53" s="28">
        <f t="shared" si="14"/>
        <v>126562</v>
      </c>
      <c r="G53" s="28">
        <f t="shared" si="14"/>
        <v>1511264</v>
      </c>
      <c r="H53" s="28">
        <f t="shared" si="14"/>
        <v>141853</v>
      </c>
      <c r="I53" s="28">
        <f t="shared" si="14"/>
        <v>26779</v>
      </c>
      <c r="J53" s="28">
        <f t="shared" si="14"/>
        <v>3129991</v>
      </c>
      <c r="K53" s="28">
        <f t="shared" si="14"/>
        <v>157838</v>
      </c>
      <c r="L53" s="28">
        <f t="shared" si="14"/>
        <v>888617</v>
      </c>
      <c r="M53" s="28">
        <f t="shared" si="14"/>
        <v>344732</v>
      </c>
      <c r="N53" s="28">
        <f t="shared" si="14"/>
        <v>213731</v>
      </c>
      <c r="O53" s="28">
        <f t="shared" si="14"/>
        <v>130324</v>
      </c>
      <c r="P53" s="28">
        <f t="shared" si="14"/>
        <v>245311</v>
      </c>
      <c r="Q53" s="28">
        <f t="shared" si="14"/>
        <v>204211</v>
      </c>
      <c r="R53" s="28">
        <f t="shared" si="14"/>
        <v>91159</v>
      </c>
      <c r="S53" s="28">
        <f t="shared" si="14"/>
        <v>79864</v>
      </c>
      <c r="T53" s="28">
        <f t="shared" ref="T53:Y53" si="15">SUM(T54:T57)</f>
        <v>324330</v>
      </c>
      <c r="U53" s="28">
        <f t="shared" si="15"/>
        <v>213540</v>
      </c>
      <c r="V53" s="28">
        <f t="shared" si="15"/>
        <v>111794</v>
      </c>
      <c r="W53" s="28">
        <f t="shared" si="15"/>
        <v>23695</v>
      </c>
      <c r="X53" s="28">
        <f t="shared" si="15"/>
        <v>81930</v>
      </c>
      <c r="Y53" s="28">
        <f t="shared" si="15"/>
        <v>19219</v>
      </c>
      <c r="Z53" s="28">
        <f>SUM(Z54:Z57)</f>
        <v>5437688</v>
      </c>
      <c r="AA53" s="54">
        <f>SUM(AA54:AA57)</f>
        <v>2332</v>
      </c>
      <c r="AB53" s="55">
        <f t="shared" si="1"/>
        <v>4.2904273427536305E-2</v>
      </c>
      <c r="AC53" s="28">
        <f>SUM(AC54:AC57)</f>
        <v>5435356</v>
      </c>
      <c r="AD53" s="58"/>
      <c r="AE53" s="58"/>
      <c r="AF53" s="59"/>
    </row>
    <row r="54" spans="1:32" s="5" customFormat="1" ht="12.75">
      <c r="A54" s="31" t="s">
        <v>112</v>
      </c>
      <c r="B54" s="28">
        <f>+C54</f>
        <v>127990</v>
      </c>
      <c r="C54" s="32">
        <v>127990</v>
      </c>
      <c r="D54" s="28">
        <v>1250717</v>
      </c>
      <c r="E54" s="33">
        <v>454461</v>
      </c>
      <c r="F54" s="32">
        <v>29919</v>
      </c>
      <c r="G54" s="32">
        <v>382818</v>
      </c>
      <c r="H54" s="32">
        <v>35061</v>
      </c>
      <c r="I54" s="32">
        <v>6588</v>
      </c>
      <c r="J54" s="32">
        <v>796227</v>
      </c>
      <c r="K54" s="32">
        <v>38494</v>
      </c>
      <c r="L54" s="32">
        <v>238340</v>
      </c>
      <c r="M54" s="32">
        <v>88380</v>
      </c>
      <c r="N54" s="32">
        <v>56160</v>
      </c>
      <c r="O54" s="32">
        <v>28458</v>
      </c>
      <c r="P54" s="32">
        <v>64869</v>
      </c>
      <c r="Q54" s="32">
        <v>50796</v>
      </c>
      <c r="R54" s="32">
        <v>22721</v>
      </c>
      <c r="S54" s="32">
        <v>18712</v>
      </c>
      <c r="T54" s="32">
        <v>79757</v>
      </c>
      <c r="U54" s="32">
        <v>51151</v>
      </c>
      <c r="V54" s="32">
        <v>27128</v>
      </c>
      <c r="W54" s="32">
        <v>6192</v>
      </c>
      <c r="X54" s="32">
        <v>20976</v>
      </c>
      <c r="Y54" s="32">
        <v>4856</v>
      </c>
      <c r="Z54" s="28">
        <f>+C54+SUM(F54:I54)+SUM(K54:Y54)</f>
        <v>1379366</v>
      </c>
      <c r="AA54" s="56">
        <f>+Z54-AC54</f>
        <v>1288</v>
      </c>
      <c r="AB54" s="57">
        <f t="shared" si="1"/>
        <v>9.3463504968514119E-2</v>
      </c>
      <c r="AC54" s="28">
        <v>1378078</v>
      </c>
      <c r="AD54" s="58"/>
      <c r="AE54" s="58"/>
      <c r="AF54" s="59"/>
    </row>
    <row r="55" spans="1:32" s="5" customFormat="1" ht="12.75">
      <c r="A55" s="31" t="s">
        <v>113</v>
      </c>
      <c r="B55" s="28">
        <f>+C55</f>
        <v>110364</v>
      </c>
      <c r="C55" s="32">
        <v>110364</v>
      </c>
      <c r="D55" s="28">
        <v>1215832</v>
      </c>
      <c r="E55" s="33">
        <v>448455</v>
      </c>
      <c r="F55" s="32">
        <v>31934</v>
      </c>
      <c r="G55" s="32">
        <v>373276</v>
      </c>
      <c r="H55" s="32">
        <v>36555</v>
      </c>
      <c r="I55" s="32">
        <v>6690</v>
      </c>
      <c r="J55" s="32">
        <v>767388</v>
      </c>
      <c r="K55" s="32">
        <v>35810</v>
      </c>
      <c r="L55" s="32">
        <v>226019</v>
      </c>
      <c r="M55" s="32">
        <v>86422</v>
      </c>
      <c r="N55" s="32">
        <v>50377</v>
      </c>
      <c r="O55" s="32">
        <v>30491</v>
      </c>
      <c r="P55" s="32">
        <v>61426</v>
      </c>
      <c r="Q55" s="32">
        <v>49293</v>
      </c>
      <c r="R55" s="32">
        <v>22747</v>
      </c>
      <c r="S55" s="32">
        <v>20259</v>
      </c>
      <c r="T55" s="32">
        <v>77144</v>
      </c>
      <c r="U55" s="32">
        <v>51779</v>
      </c>
      <c r="V55" s="32">
        <v>25724</v>
      </c>
      <c r="W55" s="32">
        <v>5675</v>
      </c>
      <c r="X55" s="32">
        <v>19626</v>
      </c>
      <c r="Y55" s="32">
        <v>4874</v>
      </c>
      <c r="Z55" s="28">
        <f>+C55+SUM(F55:I55)+SUM(K55:Y55)</f>
        <v>1326485</v>
      </c>
      <c r="AA55" s="56">
        <f>+Z55-AC55</f>
        <v>-238</v>
      </c>
      <c r="AB55" s="57">
        <f t="shared" si="1"/>
        <v>-1.7938936763740435E-2</v>
      </c>
      <c r="AC55" s="28">
        <v>1326723</v>
      </c>
      <c r="AD55" s="58"/>
      <c r="AE55" s="58"/>
      <c r="AF55" s="59"/>
    </row>
    <row r="56" spans="1:32" s="5" customFormat="1" ht="12.75">
      <c r="A56" s="31" t="s">
        <v>114</v>
      </c>
      <c r="B56" s="28">
        <f>+C56</f>
        <v>99980</v>
      </c>
      <c r="C56" s="32">
        <v>99980</v>
      </c>
      <c r="D56" s="28">
        <v>1221295</v>
      </c>
      <c r="E56" s="33">
        <v>446915</v>
      </c>
      <c r="F56" s="32">
        <v>33616</v>
      </c>
      <c r="G56" s="32">
        <v>370937</v>
      </c>
      <c r="H56" s="32">
        <v>35468</v>
      </c>
      <c r="I56" s="32">
        <v>6941</v>
      </c>
      <c r="J56" s="32">
        <v>774370</v>
      </c>
      <c r="K56" s="32">
        <v>50911</v>
      </c>
      <c r="L56" s="32">
        <v>206882</v>
      </c>
      <c r="M56" s="32">
        <v>84825</v>
      </c>
      <c r="N56" s="32">
        <v>51169</v>
      </c>
      <c r="O56" s="32">
        <v>31541</v>
      </c>
      <c r="P56" s="32">
        <v>57462</v>
      </c>
      <c r="Q56" s="32">
        <v>51343</v>
      </c>
      <c r="R56" s="32">
        <v>23226</v>
      </c>
      <c r="S56" s="32">
        <v>20769</v>
      </c>
      <c r="T56" s="32">
        <v>83050</v>
      </c>
      <c r="U56" s="32">
        <v>54487</v>
      </c>
      <c r="V56" s="32">
        <v>28141</v>
      </c>
      <c r="W56" s="32">
        <v>5875</v>
      </c>
      <c r="X56" s="32">
        <v>19750</v>
      </c>
      <c r="Y56" s="32">
        <v>4741</v>
      </c>
      <c r="Z56" s="28">
        <f>+C56+SUM(F56:I56)+SUM(K56:Y56)</f>
        <v>1321114</v>
      </c>
      <c r="AA56" s="56">
        <f>+Z56-AC56</f>
        <v>-1572</v>
      </c>
      <c r="AB56" s="57">
        <f t="shared" si="1"/>
        <v>-0.11884906924243548</v>
      </c>
      <c r="AC56" s="28">
        <v>1322686</v>
      </c>
      <c r="AD56" s="58"/>
      <c r="AE56" s="58"/>
      <c r="AF56" s="59"/>
    </row>
    <row r="57" spans="1:32" s="5" customFormat="1" ht="12.75">
      <c r="A57" s="31" t="s">
        <v>115</v>
      </c>
      <c r="B57" s="28">
        <f>+C57</f>
        <v>162601</v>
      </c>
      <c r="C57" s="32">
        <v>162601</v>
      </c>
      <c r="D57" s="28">
        <v>1248715</v>
      </c>
      <c r="E57" s="33">
        <v>456696</v>
      </c>
      <c r="F57" s="32">
        <v>31093</v>
      </c>
      <c r="G57" s="32">
        <v>384233</v>
      </c>
      <c r="H57" s="32">
        <v>34769</v>
      </c>
      <c r="I57" s="32">
        <v>6560</v>
      </c>
      <c r="J57" s="32">
        <v>792006</v>
      </c>
      <c r="K57" s="32">
        <v>32623</v>
      </c>
      <c r="L57" s="32">
        <v>217376</v>
      </c>
      <c r="M57" s="32">
        <v>85105</v>
      </c>
      <c r="N57" s="32">
        <v>56025</v>
      </c>
      <c r="O57" s="32">
        <v>39834</v>
      </c>
      <c r="P57" s="32">
        <v>61554</v>
      </c>
      <c r="Q57" s="32">
        <v>52779</v>
      </c>
      <c r="R57" s="32">
        <v>22465</v>
      </c>
      <c r="S57" s="32">
        <v>20124</v>
      </c>
      <c r="T57" s="32">
        <v>84379</v>
      </c>
      <c r="U57" s="32">
        <v>56123</v>
      </c>
      <c r="V57" s="32">
        <v>30801</v>
      </c>
      <c r="W57" s="32">
        <v>5953</v>
      </c>
      <c r="X57" s="32">
        <v>21578</v>
      </c>
      <c r="Y57" s="32">
        <v>4748</v>
      </c>
      <c r="Z57" s="28">
        <f>+C57+SUM(F57:I57)+SUM(K57:Y57)</f>
        <v>1410723</v>
      </c>
      <c r="AA57" s="56">
        <f>+Z57-AC57</f>
        <v>2854</v>
      </c>
      <c r="AB57" s="57">
        <f t="shared" si="1"/>
        <v>0.20271772444737401</v>
      </c>
      <c r="AC57" s="28">
        <v>1407869</v>
      </c>
      <c r="AD57" s="58"/>
      <c r="AE57" s="58"/>
      <c r="AF57" s="59"/>
    </row>
    <row r="58" spans="1:32" s="5" customFormat="1" ht="12.75">
      <c r="A58" s="27">
        <v>2002</v>
      </c>
      <c r="B58" s="28">
        <f t="shared" ref="B58:S58" si="16">SUM(B59:B62)</f>
        <v>501502</v>
      </c>
      <c r="C58" s="28">
        <f t="shared" si="16"/>
        <v>501502</v>
      </c>
      <c r="D58" s="28">
        <f t="shared" si="16"/>
        <v>5268075</v>
      </c>
      <c r="E58" s="29">
        <f t="shared" si="16"/>
        <v>1961936</v>
      </c>
      <c r="F58" s="28">
        <f t="shared" si="16"/>
        <v>137027</v>
      </c>
      <c r="G58" s="28">
        <f t="shared" si="16"/>
        <v>1645197</v>
      </c>
      <c r="H58" s="28">
        <f t="shared" si="16"/>
        <v>152773</v>
      </c>
      <c r="I58" s="28">
        <f t="shared" si="16"/>
        <v>26936</v>
      </c>
      <c r="J58" s="28">
        <f t="shared" si="16"/>
        <v>3306139</v>
      </c>
      <c r="K58" s="28">
        <f t="shared" si="16"/>
        <v>166717</v>
      </c>
      <c r="L58" s="28">
        <f t="shared" si="16"/>
        <v>905557</v>
      </c>
      <c r="M58" s="28">
        <f t="shared" si="16"/>
        <v>373042</v>
      </c>
      <c r="N58" s="28">
        <f t="shared" si="16"/>
        <v>216850</v>
      </c>
      <c r="O58" s="28">
        <f t="shared" si="16"/>
        <v>141706</v>
      </c>
      <c r="P58" s="28">
        <f t="shared" si="16"/>
        <v>276618</v>
      </c>
      <c r="Q58" s="28">
        <f t="shared" si="16"/>
        <v>230042</v>
      </c>
      <c r="R58" s="28">
        <f t="shared" si="16"/>
        <v>97969</v>
      </c>
      <c r="S58" s="28">
        <f t="shared" si="16"/>
        <v>96397</v>
      </c>
      <c r="T58" s="28">
        <f t="shared" ref="T58:Y58" si="17">SUM(T59:T62)</f>
        <v>340609</v>
      </c>
      <c r="U58" s="28">
        <f t="shared" si="17"/>
        <v>214706</v>
      </c>
      <c r="V58" s="28">
        <f t="shared" si="17"/>
        <v>119136</v>
      </c>
      <c r="W58" s="28">
        <f t="shared" si="17"/>
        <v>23841</v>
      </c>
      <c r="X58" s="28">
        <f t="shared" si="17"/>
        <v>85338</v>
      </c>
      <c r="Y58" s="28">
        <f t="shared" si="17"/>
        <v>17607</v>
      </c>
      <c r="Z58" s="28">
        <f>SUM(Z59:Z62)</f>
        <v>5769570</v>
      </c>
      <c r="AA58" s="54">
        <f>SUM(AA59:AA62)</f>
        <v>-7</v>
      </c>
      <c r="AB58" s="55">
        <f t="shared" si="1"/>
        <v>-1.2132605215252349E-4</v>
      </c>
      <c r="AC58" s="28">
        <f>SUM(AC59:AC62)</f>
        <v>5769577</v>
      </c>
      <c r="AD58" s="58"/>
      <c r="AE58" s="58"/>
      <c r="AF58" s="59"/>
    </row>
    <row r="59" spans="1:32" s="5" customFormat="1" ht="12.75">
      <c r="A59" s="31" t="s">
        <v>112</v>
      </c>
      <c r="B59" s="28">
        <f>+C59</f>
        <v>125750</v>
      </c>
      <c r="C59" s="32">
        <v>125750</v>
      </c>
      <c r="D59" s="28">
        <v>1315317</v>
      </c>
      <c r="E59" s="33">
        <v>478930</v>
      </c>
      <c r="F59" s="32">
        <v>33108</v>
      </c>
      <c r="G59" s="32">
        <v>401391</v>
      </c>
      <c r="H59" s="32">
        <v>37863</v>
      </c>
      <c r="I59" s="32">
        <v>6558</v>
      </c>
      <c r="J59" s="32">
        <v>836370</v>
      </c>
      <c r="K59" s="32">
        <v>40790</v>
      </c>
      <c r="L59" s="32">
        <v>240704</v>
      </c>
      <c r="M59" s="32">
        <v>93829</v>
      </c>
      <c r="N59" s="32">
        <v>56245</v>
      </c>
      <c r="O59" s="32">
        <v>32853</v>
      </c>
      <c r="P59" s="32">
        <v>69979</v>
      </c>
      <c r="Q59" s="32">
        <v>56526</v>
      </c>
      <c r="R59" s="32">
        <v>22641</v>
      </c>
      <c r="S59" s="32">
        <v>21013</v>
      </c>
      <c r="T59" s="32">
        <v>87175</v>
      </c>
      <c r="U59" s="32">
        <v>53157</v>
      </c>
      <c r="V59" s="32">
        <v>29761</v>
      </c>
      <c r="W59" s="32">
        <v>6048</v>
      </c>
      <c r="X59" s="32">
        <v>21257</v>
      </c>
      <c r="Y59" s="32">
        <v>4565</v>
      </c>
      <c r="Z59" s="28">
        <f>+C59+SUM(F59:I59)+SUM(K59:Y59)</f>
        <v>1441213</v>
      </c>
      <c r="AA59" s="56">
        <f>+Z59-AC59</f>
        <v>183</v>
      </c>
      <c r="AB59" s="57">
        <f t="shared" si="1"/>
        <v>1.2699249842126814E-2</v>
      </c>
      <c r="AC59" s="28">
        <v>1441030</v>
      </c>
      <c r="AD59" s="58"/>
      <c r="AE59" s="58"/>
      <c r="AF59" s="59"/>
    </row>
    <row r="60" spans="1:32" s="5" customFormat="1" ht="12.75">
      <c r="A60" s="31" t="s">
        <v>113</v>
      </c>
      <c r="B60" s="28">
        <f>+C60</f>
        <v>112263</v>
      </c>
      <c r="C60" s="32">
        <v>112263</v>
      </c>
      <c r="D60" s="28">
        <v>1298168</v>
      </c>
      <c r="E60" s="33">
        <v>484486</v>
      </c>
      <c r="F60" s="32">
        <v>33983</v>
      </c>
      <c r="G60" s="32">
        <v>404564</v>
      </c>
      <c r="H60" s="32">
        <v>39016</v>
      </c>
      <c r="I60" s="32">
        <v>6871</v>
      </c>
      <c r="J60" s="32">
        <v>813684</v>
      </c>
      <c r="K60" s="32">
        <v>43072</v>
      </c>
      <c r="L60" s="32">
        <v>226784</v>
      </c>
      <c r="M60" s="32">
        <v>91771</v>
      </c>
      <c r="N60" s="32">
        <v>50266</v>
      </c>
      <c r="O60" s="32">
        <v>32795</v>
      </c>
      <c r="P60" s="32">
        <v>67644</v>
      </c>
      <c r="Q60" s="32">
        <v>55933</v>
      </c>
      <c r="R60" s="32">
        <v>23929</v>
      </c>
      <c r="S60" s="32">
        <v>25764</v>
      </c>
      <c r="T60" s="32">
        <v>84701</v>
      </c>
      <c r="U60" s="32">
        <v>53661</v>
      </c>
      <c r="V60" s="32">
        <v>27992</v>
      </c>
      <c r="W60" s="32">
        <v>5447</v>
      </c>
      <c r="X60" s="32">
        <v>19538</v>
      </c>
      <c r="Y60" s="32">
        <v>4385</v>
      </c>
      <c r="Z60" s="28">
        <f>+C60+SUM(F60:I60)+SUM(K60:Y60)</f>
        <v>1410379</v>
      </c>
      <c r="AA60" s="56">
        <f>+Z60-AC60</f>
        <v>-835</v>
      </c>
      <c r="AB60" s="57">
        <f t="shared" si="1"/>
        <v>-5.9168914140591007E-2</v>
      </c>
      <c r="AC60" s="28">
        <v>1411214</v>
      </c>
      <c r="AD60" s="58"/>
      <c r="AE60" s="58"/>
      <c r="AF60" s="59"/>
    </row>
    <row r="61" spans="1:32" s="5" customFormat="1" ht="12.75">
      <c r="A61" s="31" t="s">
        <v>114</v>
      </c>
      <c r="B61" s="28">
        <f>+C61</f>
        <v>105166</v>
      </c>
      <c r="C61" s="32">
        <v>105166</v>
      </c>
      <c r="D61" s="28">
        <v>1307789</v>
      </c>
      <c r="E61" s="33">
        <v>490027</v>
      </c>
      <c r="F61" s="32">
        <v>36960</v>
      </c>
      <c r="G61" s="32">
        <v>409911</v>
      </c>
      <c r="H61" s="32">
        <v>36454</v>
      </c>
      <c r="I61" s="32">
        <v>6685</v>
      </c>
      <c r="J61" s="32">
        <v>817766</v>
      </c>
      <c r="K61" s="32">
        <v>49877</v>
      </c>
      <c r="L61" s="32">
        <v>211085</v>
      </c>
      <c r="M61" s="32">
        <v>92975</v>
      </c>
      <c r="N61" s="32">
        <v>51815</v>
      </c>
      <c r="O61" s="32">
        <v>32632</v>
      </c>
      <c r="P61" s="32">
        <v>72441</v>
      </c>
      <c r="Q61" s="32">
        <v>58225</v>
      </c>
      <c r="R61" s="32">
        <v>25191</v>
      </c>
      <c r="S61" s="32">
        <v>24866</v>
      </c>
      <c r="T61" s="32">
        <v>84576</v>
      </c>
      <c r="U61" s="32">
        <v>53861</v>
      </c>
      <c r="V61" s="32">
        <v>29290</v>
      </c>
      <c r="W61" s="32">
        <v>6041</v>
      </c>
      <c r="X61" s="32">
        <v>20851</v>
      </c>
      <c r="Y61" s="32">
        <v>4286</v>
      </c>
      <c r="Z61" s="28">
        <f>+C61+SUM(F61:I61)+SUM(K61:Y61)</f>
        <v>1413188</v>
      </c>
      <c r="AA61" s="56">
        <f>+Z61-AC61</f>
        <v>-1103</v>
      </c>
      <c r="AB61" s="57">
        <f t="shared" si="1"/>
        <v>-7.7989607513588077E-2</v>
      </c>
      <c r="AC61" s="28">
        <v>1414291</v>
      </c>
      <c r="AD61" s="58"/>
      <c r="AE61" s="58"/>
      <c r="AF61" s="59"/>
    </row>
    <row r="62" spans="1:32" s="5" customFormat="1" ht="12.75">
      <c r="A62" s="31" t="s">
        <v>115</v>
      </c>
      <c r="B62" s="28">
        <f>+C62</f>
        <v>158323</v>
      </c>
      <c r="C62" s="32">
        <v>158323</v>
      </c>
      <c r="D62" s="28">
        <v>1346801</v>
      </c>
      <c r="E62" s="33">
        <v>508493</v>
      </c>
      <c r="F62" s="32">
        <v>32976</v>
      </c>
      <c r="G62" s="32">
        <v>429331</v>
      </c>
      <c r="H62" s="32">
        <v>39440</v>
      </c>
      <c r="I62" s="32">
        <v>6822</v>
      </c>
      <c r="J62" s="32">
        <v>838319</v>
      </c>
      <c r="K62" s="32">
        <v>32978</v>
      </c>
      <c r="L62" s="32">
        <v>226984</v>
      </c>
      <c r="M62" s="32">
        <v>94467</v>
      </c>
      <c r="N62" s="32">
        <v>58524</v>
      </c>
      <c r="O62" s="32">
        <v>43426</v>
      </c>
      <c r="P62" s="32">
        <v>66554</v>
      </c>
      <c r="Q62" s="32">
        <v>59358</v>
      </c>
      <c r="R62" s="32">
        <v>26208</v>
      </c>
      <c r="S62" s="32">
        <v>24754</v>
      </c>
      <c r="T62" s="32">
        <v>84157</v>
      </c>
      <c r="U62" s="32">
        <v>54027</v>
      </c>
      <c r="V62" s="32">
        <v>32093</v>
      </c>
      <c r="W62" s="32">
        <v>6305</v>
      </c>
      <c r="X62" s="32">
        <v>23692</v>
      </c>
      <c r="Y62" s="32">
        <v>4371</v>
      </c>
      <c r="Z62" s="28">
        <f>+C62+SUM(F62:I62)+SUM(K62:Y62)</f>
        <v>1504790</v>
      </c>
      <c r="AA62" s="56">
        <f>+Z62-AC62</f>
        <v>1748</v>
      </c>
      <c r="AB62" s="57">
        <f t="shared" si="1"/>
        <v>0.11629748203975672</v>
      </c>
      <c r="AC62" s="28">
        <v>1503042</v>
      </c>
      <c r="AD62" s="58"/>
      <c r="AE62" s="58"/>
      <c r="AF62" s="59"/>
    </row>
    <row r="63" spans="1:32" s="5" customFormat="1" ht="12.75">
      <c r="A63" s="35">
        <v>2003</v>
      </c>
      <c r="B63" s="28">
        <f t="shared" ref="B63:S63" si="18">SUM(B64:B67)</f>
        <v>561458</v>
      </c>
      <c r="C63" s="28">
        <f t="shared" si="18"/>
        <v>561458</v>
      </c>
      <c r="D63" s="28">
        <f t="shared" si="18"/>
        <v>5622908</v>
      </c>
      <c r="E63" s="29">
        <f t="shared" si="18"/>
        <v>2150291</v>
      </c>
      <c r="F63" s="28">
        <f t="shared" si="18"/>
        <v>149511</v>
      </c>
      <c r="G63" s="28">
        <f t="shared" si="18"/>
        <v>1813028</v>
      </c>
      <c r="H63" s="28">
        <f t="shared" si="18"/>
        <v>159410</v>
      </c>
      <c r="I63" s="28">
        <f t="shared" si="18"/>
        <v>28342</v>
      </c>
      <c r="J63" s="28">
        <f t="shared" si="18"/>
        <v>3472620</v>
      </c>
      <c r="K63" s="28">
        <f t="shared" si="18"/>
        <v>171650</v>
      </c>
      <c r="L63" s="28">
        <f t="shared" si="18"/>
        <v>950106</v>
      </c>
      <c r="M63" s="28">
        <f t="shared" si="18"/>
        <v>373317</v>
      </c>
      <c r="N63" s="28">
        <f t="shared" si="18"/>
        <v>215206</v>
      </c>
      <c r="O63" s="28">
        <f t="shared" si="18"/>
        <v>155594</v>
      </c>
      <c r="P63" s="28">
        <f t="shared" si="18"/>
        <v>308503</v>
      </c>
      <c r="Q63" s="28">
        <f t="shared" si="18"/>
        <v>247748</v>
      </c>
      <c r="R63" s="28">
        <f t="shared" si="18"/>
        <v>110108</v>
      </c>
      <c r="S63" s="28">
        <f t="shared" si="18"/>
        <v>111455</v>
      </c>
      <c r="T63" s="28">
        <f t="shared" ref="T63:Y63" si="19">SUM(T64:T67)</f>
        <v>349903</v>
      </c>
      <c r="U63" s="28">
        <f t="shared" si="19"/>
        <v>222761</v>
      </c>
      <c r="V63" s="28">
        <f t="shared" si="19"/>
        <v>118749</v>
      </c>
      <c r="W63" s="28">
        <f t="shared" si="19"/>
        <v>28958</v>
      </c>
      <c r="X63" s="28">
        <f t="shared" si="19"/>
        <v>89245</v>
      </c>
      <c r="Y63" s="28">
        <f t="shared" si="19"/>
        <v>19318</v>
      </c>
      <c r="Z63" s="28">
        <f>SUM(Z64:Z67)</f>
        <v>6184370</v>
      </c>
      <c r="AA63" s="54">
        <f>SUM(AA64:AA67)</f>
        <v>3</v>
      </c>
      <c r="AB63" s="55">
        <f t="shared" si="1"/>
        <v>4.850941090656489E-5</v>
      </c>
      <c r="AC63" s="28">
        <f>SUM(AC64:AC67)</f>
        <v>6184367</v>
      </c>
      <c r="AD63" s="58"/>
      <c r="AE63" s="58"/>
      <c r="AF63" s="59"/>
    </row>
    <row r="64" spans="1:32" s="5" customFormat="1" ht="12.75">
      <c r="A64" s="31" t="s">
        <v>112</v>
      </c>
      <c r="B64" s="28">
        <f>+C64</f>
        <v>138376</v>
      </c>
      <c r="C64" s="32">
        <v>138376</v>
      </c>
      <c r="D64" s="28">
        <v>1412366</v>
      </c>
      <c r="E64" s="33">
        <v>540264</v>
      </c>
      <c r="F64" s="32">
        <v>35959</v>
      </c>
      <c r="G64" s="32">
        <v>457047</v>
      </c>
      <c r="H64" s="32">
        <v>40474</v>
      </c>
      <c r="I64" s="32">
        <v>6784</v>
      </c>
      <c r="J64" s="32">
        <v>872102</v>
      </c>
      <c r="K64" s="32">
        <v>39325</v>
      </c>
      <c r="L64" s="32">
        <v>251519</v>
      </c>
      <c r="M64" s="32">
        <v>97259</v>
      </c>
      <c r="N64" s="32">
        <v>57215</v>
      </c>
      <c r="O64" s="32">
        <v>35207</v>
      </c>
      <c r="P64" s="32">
        <v>74790</v>
      </c>
      <c r="Q64" s="32">
        <v>61961</v>
      </c>
      <c r="R64" s="32">
        <v>26421</v>
      </c>
      <c r="S64" s="32">
        <v>25538</v>
      </c>
      <c r="T64" s="32">
        <v>87181</v>
      </c>
      <c r="U64" s="32">
        <v>53189</v>
      </c>
      <c r="V64" s="32">
        <v>29125</v>
      </c>
      <c r="W64" s="32">
        <v>5973</v>
      </c>
      <c r="X64" s="32">
        <v>22609</v>
      </c>
      <c r="Y64" s="32">
        <v>4792</v>
      </c>
      <c r="Z64" s="28">
        <f>+C64+SUM(F64:I64)+SUM(K64:Y64)</f>
        <v>1550744</v>
      </c>
      <c r="AA64" s="56">
        <f>+Z64-AC64</f>
        <v>2</v>
      </c>
      <c r="AB64" s="57">
        <f t="shared" si="1"/>
        <v>1.2897051862914655E-4</v>
      </c>
      <c r="AC64" s="28">
        <v>1550742</v>
      </c>
      <c r="AD64" s="58"/>
      <c r="AE64" s="58"/>
      <c r="AF64" s="59"/>
    </row>
    <row r="65" spans="1:32" s="5" customFormat="1" ht="12.75">
      <c r="A65" s="31" t="s">
        <v>113</v>
      </c>
      <c r="B65" s="28">
        <f>+C65</f>
        <v>125057</v>
      </c>
      <c r="C65" s="32">
        <v>125057</v>
      </c>
      <c r="D65" s="28">
        <v>1375052</v>
      </c>
      <c r="E65" s="33">
        <v>534897</v>
      </c>
      <c r="F65" s="32">
        <v>36914</v>
      </c>
      <c r="G65" s="32">
        <v>448628</v>
      </c>
      <c r="H65" s="32">
        <v>42285</v>
      </c>
      <c r="I65" s="32">
        <v>7070</v>
      </c>
      <c r="J65" s="32">
        <v>840156</v>
      </c>
      <c r="K65" s="32">
        <v>43165</v>
      </c>
      <c r="L65" s="32">
        <v>239741</v>
      </c>
      <c r="M65" s="32">
        <v>88596</v>
      </c>
      <c r="N65" s="32">
        <v>44343</v>
      </c>
      <c r="O65" s="32">
        <v>36214</v>
      </c>
      <c r="P65" s="32">
        <v>72500</v>
      </c>
      <c r="Q65" s="32">
        <v>61164</v>
      </c>
      <c r="R65" s="32">
        <v>27503</v>
      </c>
      <c r="S65" s="32">
        <v>26540</v>
      </c>
      <c r="T65" s="32">
        <v>86673</v>
      </c>
      <c r="U65" s="32">
        <v>54505</v>
      </c>
      <c r="V65" s="32">
        <v>27501</v>
      </c>
      <c r="W65" s="32">
        <v>5976</v>
      </c>
      <c r="X65" s="32">
        <v>20895</v>
      </c>
      <c r="Y65" s="32">
        <v>4840</v>
      </c>
      <c r="Z65" s="28">
        <f>+C65+SUM(F65:I65)+SUM(K65:Y65)</f>
        <v>1500110</v>
      </c>
      <c r="AA65" s="56">
        <f>+Z65-AC65</f>
        <v>1</v>
      </c>
      <c r="AB65" s="57">
        <f t="shared" si="1"/>
        <v>6.6661822574226281E-5</v>
      </c>
      <c r="AC65" s="28">
        <v>1500109</v>
      </c>
      <c r="AD65" s="58"/>
      <c r="AE65" s="58"/>
      <c r="AF65" s="59"/>
    </row>
    <row r="66" spans="1:32" s="5" customFormat="1" ht="12.75">
      <c r="A66" s="31" t="s">
        <v>114</v>
      </c>
      <c r="B66" s="28">
        <f>+C66</f>
        <v>114442</v>
      </c>
      <c r="C66" s="32">
        <v>114442</v>
      </c>
      <c r="D66" s="28">
        <v>1396563</v>
      </c>
      <c r="E66" s="33">
        <v>522864</v>
      </c>
      <c r="F66" s="32">
        <v>39250</v>
      </c>
      <c r="G66" s="32">
        <v>439054</v>
      </c>
      <c r="H66" s="32">
        <v>37500</v>
      </c>
      <c r="I66" s="32">
        <v>7060</v>
      </c>
      <c r="J66" s="32">
        <v>873700</v>
      </c>
      <c r="K66" s="32">
        <v>52823</v>
      </c>
      <c r="L66" s="32">
        <v>224079</v>
      </c>
      <c r="M66" s="32">
        <v>91511</v>
      </c>
      <c r="N66" s="32">
        <v>53083</v>
      </c>
      <c r="O66" s="32">
        <v>36659</v>
      </c>
      <c r="P66" s="32">
        <v>86362</v>
      </c>
      <c r="Q66" s="32">
        <v>63390</v>
      </c>
      <c r="R66" s="32">
        <v>27377</v>
      </c>
      <c r="S66" s="32">
        <v>29042</v>
      </c>
      <c r="T66" s="32">
        <v>89522</v>
      </c>
      <c r="U66" s="32">
        <v>56582</v>
      </c>
      <c r="V66" s="32">
        <v>29535</v>
      </c>
      <c r="W66" s="32">
        <v>7748</v>
      </c>
      <c r="X66" s="32">
        <v>21175</v>
      </c>
      <c r="Y66" s="32">
        <v>4812</v>
      </c>
      <c r="Z66" s="28">
        <f>+C66+SUM(F66:I66)+SUM(K66:Y66)</f>
        <v>1511006</v>
      </c>
      <c r="AA66" s="56">
        <f>+Z66-AC66</f>
        <v>1</v>
      </c>
      <c r="AB66" s="57">
        <f t="shared" si="1"/>
        <v>6.6181117865261857E-5</v>
      </c>
      <c r="AC66" s="28">
        <v>1511005</v>
      </c>
      <c r="AD66" s="58"/>
      <c r="AE66" s="58"/>
      <c r="AF66" s="59"/>
    </row>
    <row r="67" spans="1:32" s="5" customFormat="1" ht="12.75">
      <c r="A67" s="31" t="s">
        <v>115</v>
      </c>
      <c r="B67" s="28">
        <f>+C67</f>
        <v>183583</v>
      </c>
      <c r="C67" s="32">
        <v>183583</v>
      </c>
      <c r="D67" s="28">
        <v>1438927</v>
      </c>
      <c r="E67" s="33">
        <v>552266</v>
      </c>
      <c r="F67" s="32">
        <v>37388</v>
      </c>
      <c r="G67" s="32">
        <v>468299</v>
      </c>
      <c r="H67" s="32">
        <v>39151</v>
      </c>
      <c r="I67" s="32">
        <v>7428</v>
      </c>
      <c r="J67" s="32">
        <v>886662</v>
      </c>
      <c r="K67" s="32">
        <v>36337</v>
      </c>
      <c r="L67" s="32">
        <v>234767</v>
      </c>
      <c r="M67" s="32">
        <v>95951</v>
      </c>
      <c r="N67" s="32">
        <v>60565</v>
      </c>
      <c r="O67" s="32">
        <v>47514</v>
      </c>
      <c r="P67" s="32">
        <v>74851</v>
      </c>
      <c r="Q67" s="32">
        <v>61233</v>
      </c>
      <c r="R67" s="32">
        <v>28807</v>
      </c>
      <c r="S67" s="32">
        <v>30335</v>
      </c>
      <c r="T67" s="32">
        <v>86527</v>
      </c>
      <c r="U67" s="32">
        <v>58485</v>
      </c>
      <c r="V67" s="32">
        <v>32588</v>
      </c>
      <c r="W67" s="32">
        <v>9261</v>
      </c>
      <c r="X67" s="32">
        <v>24566</v>
      </c>
      <c r="Y67" s="32">
        <v>4874</v>
      </c>
      <c r="Z67" s="28">
        <f>+C67+SUM(F67:I67)+SUM(K67:Y67)</f>
        <v>1622510</v>
      </c>
      <c r="AA67" s="56">
        <f>+Z67-AC67</f>
        <v>-1</v>
      </c>
      <c r="AB67" s="57">
        <f t="shared" si="1"/>
        <v>-6.163286412233877E-5</v>
      </c>
      <c r="AC67" s="28">
        <v>1622511</v>
      </c>
      <c r="AD67" s="58"/>
      <c r="AE67" s="58"/>
      <c r="AF67" s="59"/>
    </row>
    <row r="68" spans="1:32" s="5" customFormat="1" ht="12.75">
      <c r="A68" s="35">
        <v>2004</v>
      </c>
      <c r="B68" s="28">
        <f t="shared" ref="B68:S68" si="20">SUM(B69:B72)</f>
        <v>555214</v>
      </c>
      <c r="C68" s="28">
        <f t="shared" si="20"/>
        <v>555214</v>
      </c>
      <c r="D68" s="28">
        <f t="shared" si="20"/>
        <v>6019940</v>
      </c>
      <c r="E68" s="29">
        <f t="shared" si="20"/>
        <v>2304212</v>
      </c>
      <c r="F68" s="28">
        <f t="shared" si="20"/>
        <v>153475</v>
      </c>
      <c r="G68" s="28">
        <f t="shared" si="20"/>
        <v>1948505</v>
      </c>
      <c r="H68" s="28">
        <f t="shared" si="20"/>
        <v>171560</v>
      </c>
      <c r="I68" s="28">
        <f t="shared" si="20"/>
        <v>30714</v>
      </c>
      <c r="J68" s="28">
        <f t="shared" si="20"/>
        <v>3715683</v>
      </c>
      <c r="K68" s="28">
        <f t="shared" si="20"/>
        <v>185574</v>
      </c>
      <c r="L68" s="28">
        <f t="shared" si="20"/>
        <v>995457</v>
      </c>
      <c r="M68" s="28">
        <f t="shared" si="20"/>
        <v>403177</v>
      </c>
      <c r="N68" s="28">
        <f t="shared" si="20"/>
        <v>233468</v>
      </c>
      <c r="O68" s="28">
        <f t="shared" si="20"/>
        <v>187244</v>
      </c>
      <c r="P68" s="28">
        <f t="shared" si="20"/>
        <v>328343</v>
      </c>
      <c r="Q68" s="28">
        <f t="shared" si="20"/>
        <v>263316</v>
      </c>
      <c r="R68" s="28">
        <f t="shared" si="20"/>
        <v>125460</v>
      </c>
      <c r="S68" s="28">
        <f t="shared" si="20"/>
        <v>128082</v>
      </c>
      <c r="T68" s="28">
        <f t="shared" ref="T68:Y68" si="21">SUM(T69:T72)</f>
        <v>350770</v>
      </c>
      <c r="U68" s="28">
        <f t="shared" si="21"/>
        <v>234358</v>
      </c>
      <c r="V68" s="28">
        <f t="shared" si="21"/>
        <v>126030</v>
      </c>
      <c r="W68" s="28">
        <f t="shared" si="21"/>
        <v>35978</v>
      </c>
      <c r="X68" s="28">
        <f t="shared" si="21"/>
        <v>100671</v>
      </c>
      <c r="Y68" s="28">
        <f t="shared" si="21"/>
        <v>18364</v>
      </c>
      <c r="Z68" s="28">
        <f>SUM(Z69:Z72)</f>
        <v>6575760</v>
      </c>
      <c r="AA68" s="54">
        <f>SUM(AA69:AA72)</f>
        <v>2437</v>
      </c>
      <c r="AB68" s="55">
        <f t="shared" si="1"/>
        <v>3.7074094791933999E-2</v>
      </c>
      <c r="AC68" s="28">
        <f>SUM(AC69:AC72)</f>
        <v>6573323</v>
      </c>
      <c r="AD68" s="58"/>
      <c r="AE68" s="58"/>
      <c r="AF68" s="59"/>
    </row>
    <row r="69" spans="1:32" s="5" customFormat="1" ht="12.75">
      <c r="A69" s="31" t="s">
        <v>112</v>
      </c>
      <c r="B69" s="28">
        <f>+C69</f>
        <v>141958</v>
      </c>
      <c r="C69" s="32">
        <v>141958</v>
      </c>
      <c r="D69" s="28">
        <v>1510324</v>
      </c>
      <c r="E69" s="33">
        <v>584224</v>
      </c>
      <c r="F69" s="32">
        <v>37400</v>
      </c>
      <c r="G69" s="32">
        <v>497238</v>
      </c>
      <c r="H69" s="32">
        <v>42189</v>
      </c>
      <c r="I69" s="32">
        <v>7436</v>
      </c>
      <c r="J69" s="32">
        <v>925942</v>
      </c>
      <c r="K69" s="32">
        <v>42832</v>
      </c>
      <c r="L69" s="32">
        <v>266648</v>
      </c>
      <c r="M69" s="32">
        <v>100189</v>
      </c>
      <c r="N69" s="32">
        <v>57010</v>
      </c>
      <c r="O69" s="32">
        <v>42923</v>
      </c>
      <c r="P69" s="32">
        <v>79371</v>
      </c>
      <c r="Q69" s="32">
        <v>65035</v>
      </c>
      <c r="R69" s="32">
        <v>28330</v>
      </c>
      <c r="S69" s="32">
        <v>29308</v>
      </c>
      <c r="T69" s="32">
        <v>87979</v>
      </c>
      <c r="U69" s="32">
        <v>56928</v>
      </c>
      <c r="V69" s="32">
        <v>30912</v>
      </c>
      <c r="W69" s="32">
        <v>9117</v>
      </c>
      <c r="X69" s="32">
        <v>25065</v>
      </c>
      <c r="Y69" s="32">
        <v>4650</v>
      </c>
      <c r="Z69" s="28">
        <f>+C69+SUM(F69:I69)+SUM(K69:Y69)</f>
        <v>1652518</v>
      </c>
      <c r="AA69" s="56">
        <f>+Z69-AC69</f>
        <v>589</v>
      </c>
      <c r="AB69" s="57">
        <f t="shared" si="1"/>
        <v>3.5655285426916046E-2</v>
      </c>
      <c r="AC69" s="28">
        <v>1651929</v>
      </c>
      <c r="AD69" s="58"/>
      <c r="AE69" s="58"/>
      <c r="AF69" s="59"/>
    </row>
    <row r="70" spans="1:32" s="5" customFormat="1" ht="12.75">
      <c r="A70" s="31" t="s">
        <v>113</v>
      </c>
      <c r="B70" s="28">
        <f>+C70</f>
        <v>114341</v>
      </c>
      <c r="C70" s="32">
        <v>114341</v>
      </c>
      <c r="D70" s="28">
        <v>1481898</v>
      </c>
      <c r="E70" s="33">
        <v>569310</v>
      </c>
      <c r="F70" s="32">
        <v>37532</v>
      </c>
      <c r="G70" s="32">
        <v>478539</v>
      </c>
      <c r="H70" s="32">
        <v>45133</v>
      </c>
      <c r="I70" s="32">
        <v>8082</v>
      </c>
      <c r="J70" s="32">
        <v>912527</v>
      </c>
      <c r="K70" s="32">
        <v>46008</v>
      </c>
      <c r="L70" s="32">
        <v>249926</v>
      </c>
      <c r="M70" s="32">
        <v>97108</v>
      </c>
      <c r="N70" s="32">
        <v>56047</v>
      </c>
      <c r="O70" s="32">
        <v>45022</v>
      </c>
      <c r="P70" s="32">
        <v>81038</v>
      </c>
      <c r="Q70" s="32">
        <v>64566</v>
      </c>
      <c r="R70" s="32">
        <v>30075</v>
      </c>
      <c r="S70" s="32">
        <v>30678</v>
      </c>
      <c r="T70" s="32">
        <v>87447</v>
      </c>
      <c r="U70" s="32">
        <v>59071</v>
      </c>
      <c r="V70" s="32">
        <v>29316</v>
      </c>
      <c r="W70" s="32">
        <v>7764</v>
      </c>
      <c r="X70" s="32">
        <v>24013</v>
      </c>
      <c r="Y70" s="32">
        <v>4596</v>
      </c>
      <c r="Z70" s="28">
        <f>+C70+SUM(F70:I70)+SUM(K70:Y70)</f>
        <v>1596302</v>
      </c>
      <c r="AA70" s="56">
        <f>+Z70-AC70</f>
        <v>1406</v>
      </c>
      <c r="AB70" s="57">
        <f t="shared" si="1"/>
        <v>8.8156218336493411E-2</v>
      </c>
      <c r="AC70" s="28">
        <v>1594896</v>
      </c>
      <c r="AD70" s="58"/>
      <c r="AE70" s="58"/>
      <c r="AF70" s="59"/>
    </row>
    <row r="71" spans="1:32" s="5" customFormat="1" ht="12.75">
      <c r="A71" s="31" t="s">
        <v>114</v>
      </c>
      <c r="B71" s="28">
        <f>+C71</f>
        <v>109842</v>
      </c>
      <c r="C71" s="32">
        <v>109842</v>
      </c>
      <c r="D71" s="28">
        <v>1488011</v>
      </c>
      <c r="E71" s="33">
        <v>562411</v>
      </c>
      <c r="F71" s="32">
        <v>39924</v>
      </c>
      <c r="G71" s="32">
        <v>472978</v>
      </c>
      <c r="H71" s="32">
        <v>42162</v>
      </c>
      <c r="I71" s="32">
        <v>7331</v>
      </c>
      <c r="J71" s="32">
        <v>925759</v>
      </c>
      <c r="K71" s="32">
        <v>54469</v>
      </c>
      <c r="L71" s="32">
        <v>234110</v>
      </c>
      <c r="M71" s="32">
        <v>98331</v>
      </c>
      <c r="N71" s="32">
        <v>59264</v>
      </c>
      <c r="O71" s="32">
        <v>45201</v>
      </c>
      <c r="P71" s="32">
        <v>85878</v>
      </c>
      <c r="Q71" s="32">
        <v>66548</v>
      </c>
      <c r="R71" s="32">
        <v>32409</v>
      </c>
      <c r="S71" s="32">
        <v>33146</v>
      </c>
      <c r="T71" s="32">
        <v>88897</v>
      </c>
      <c r="U71" s="32">
        <v>58485</v>
      </c>
      <c r="V71" s="32">
        <v>31241</v>
      </c>
      <c r="W71" s="32">
        <v>8928</v>
      </c>
      <c r="X71" s="32">
        <v>24132</v>
      </c>
      <c r="Y71" s="32">
        <v>4532</v>
      </c>
      <c r="Z71" s="28">
        <f>+C71+SUM(F71:I71)+SUM(K71:Y71)</f>
        <v>1597808</v>
      </c>
      <c r="AA71" s="56">
        <f>+Z71-AC71</f>
        <v>1502</v>
      </c>
      <c r="AB71" s="57">
        <f t="shared" si="1"/>
        <v>9.4092235448591938E-2</v>
      </c>
      <c r="AC71" s="28">
        <v>1596306</v>
      </c>
      <c r="AD71" s="58"/>
      <c r="AE71" s="58"/>
      <c r="AF71" s="59"/>
    </row>
    <row r="72" spans="1:32" s="5" customFormat="1" ht="12.75">
      <c r="A72" s="31" t="s">
        <v>115</v>
      </c>
      <c r="B72" s="28">
        <f>+C72</f>
        <v>189073</v>
      </c>
      <c r="C72" s="32">
        <v>189073</v>
      </c>
      <c r="D72" s="28">
        <v>1539707</v>
      </c>
      <c r="E72" s="33">
        <v>588267</v>
      </c>
      <c r="F72" s="32">
        <v>38619</v>
      </c>
      <c r="G72" s="32">
        <v>499750</v>
      </c>
      <c r="H72" s="32">
        <v>42076</v>
      </c>
      <c r="I72" s="32">
        <v>7865</v>
      </c>
      <c r="J72" s="32">
        <v>951455</v>
      </c>
      <c r="K72" s="32">
        <v>42265</v>
      </c>
      <c r="L72" s="32">
        <v>244773</v>
      </c>
      <c r="M72" s="32">
        <v>107549</v>
      </c>
      <c r="N72" s="32">
        <v>61147</v>
      </c>
      <c r="O72" s="32">
        <v>54098</v>
      </c>
      <c r="P72" s="32">
        <v>82056</v>
      </c>
      <c r="Q72" s="32">
        <v>67167</v>
      </c>
      <c r="R72" s="32">
        <v>34646</v>
      </c>
      <c r="S72" s="32">
        <v>34950</v>
      </c>
      <c r="T72" s="32">
        <v>86447</v>
      </c>
      <c r="U72" s="32">
        <v>59874</v>
      </c>
      <c r="V72" s="32">
        <v>34561</v>
      </c>
      <c r="W72" s="32">
        <v>10169</v>
      </c>
      <c r="X72" s="32">
        <v>27461</v>
      </c>
      <c r="Y72" s="32">
        <v>4586</v>
      </c>
      <c r="Z72" s="28">
        <f>+C72+SUM(F72:I72)+SUM(K72:Y72)</f>
        <v>1729132</v>
      </c>
      <c r="AA72" s="56">
        <f>+Z72-AC72</f>
        <v>-1060</v>
      </c>
      <c r="AB72" s="57">
        <f t="shared" si="1"/>
        <v>-6.1264876961632006E-2</v>
      </c>
      <c r="AC72" s="28">
        <v>1730192</v>
      </c>
      <c r="AD72" s="58"/>
      <c r="AE72" s="58"/>
      <c r="AF72" s="59"/>
    </row>
    <row r="73" spans="1:32" s="5" customFormat="1" ht="12.75">
      <c r="A73" s="27">
        <v>2005</v>
      </c>
      <c r="B73" s="28">
        <f t="shared" ref="B73:S73" si="22">SUM(B74:B77)</f>
        <v>554876</v>
      </c>
      <c r="C73" s="28">
        <f t="shared" si="22"/>
        <v>554876</v>
      </c>
      <c r="D73" s="28">
        <f t="shared" si="22"/>
        <v>6298231</v>
      </c>
      <c r="E73" s="29">
        <f t="shared" si="22"/>
        <v>2416840</v>
      </c>
      <c r="F73" s="28">
        <f t="shared" si="22"/>
        <v>172119</v>
      </c>
      <c r="G73" s="28">
        <f t="shared" si="22"/>
        <v>2030366</v>
      </c>
      <c r="H73" s="28">
        <f t="shared" si="22"/>
        <v>181358</v>
      </c>
      <c r="I73" s="28">
        <f t="shared" si="22"/>
        <v>32000</v>
      </c>
      <c r="J73" s="28">
        <f t="shared" si="22"/>
        <v>3881247</v>
      </c>
      <c r="K73" s="28">
        <f t="shared" si="22"/>
        <v>204071</v>
      </c>
      <c r="L73" s="28">
        <f t="shared" si="22"/>
        <v>1011847</v>
      </c>
      <c r="M73" s="28">
        <f t="shared" si="22"/>
        <v>416135</v>
      </c>
      <c r="N73" s="28">
        <f t="shared" si="22"/>
        <v>235083</v>
      </c>
      <c r="O73" s="28">
        <f t="shared" si="22"/>
        <v>212959</v>
      </c>
      <c r="P73" s="28">
        <f t="shared" si="22"/>
        <v>346378</v>
      </c>
      <c r="Q73" s="28">
        <f t="shared" si="22"/>
        <v>274329</v>
      </c>
      <c r="R73" s="28">
        <f t="shared" si="22"/>
        <v>138140</v>
      </c>
      <c r="S73" s="28">
        <f t="shared" si="22"/>
        <v>133632</v>
      </c>
      <c r="T73" s="28">
        <f t="shared" ref="T73:Y73" si="23">SUM(T74:T77)</f>
        <v>368576</v>
      </c>
      <c r="U73" s="28">
        <f t="shared" si="23"/>
        <v>244836</v>
      </c>
      <c r="V73" s="28">
        <f t="shared" si="23"/>
        <v>129700</v>
      </c>
      <c r="W73" s="28">
        <f t="shared" si="23"/>
        <v>42432</v>
      </c>
      <c r="X73" s="28">
        <f t="shared" si="23"/>
        <v>106491</v>
      </c>
      <c r="Y73" s="28">
        <f t="shared" si="23"/>
        <v>18392</v>
      </c>
      <c r="Z73" s="28">
        <f>SUM(Z74:Z77)</f>
        <v>6853720</v>
      </c>
      <c r="AA73" s="54">
        <f>SUM(AA74:AA77)</f>
        <v>5130</v>
      </c>
      <c r="AB73" s="55">
        <f t="shared" si="1"/>
        <v>7.4905929541701291E-2</v>
      </c>
      <c r="AC73" s="28">
        <f>SUM(AC74:AC77)</f>
        <v>6848590</v>
      </c>
      <c r="AD73" s="58"/>
      <c r="AE73" s="58"/>
      <c r="AF73" s="59"/>
    </row>
    <row r="74" spans="1:32" s="5" customFormat="1" ht="12.75">
      <c r="A74" s="31" t="s">
        <v>112</v>
      </c>
      <c r="B74" s="28">
        <f>+C74</f>
        <v>132916</v>
      </c>
      <c r="C74" s="32">
        <v>132916</v>
      </c>
      <c r="D74" s="28">
        <v>1584426</v>
      </c>
      <c r="E74" s="33">
        <v>609216</v>
      </c>
      <c r="F74" s="32">
        <v>40075</v>
      </c>
      <c r="G74" s="32">
        <v>514418</v>
      </c>
      <c r="H74" s="32">
        <v>46850</v>
      </c>
      <c r="I74" s="32">
        <v>7874</v>
      </c>
      <c r="J74" s="32">
        <v>975153</v>
      </c>
      <c r="K74" s="32">
        <v>49343</v>
      </c>
      <c r="L74" s="32">
        <v>270594</v>
      </c>
      <c r="M74" s="32">
        <v>103002</v>
      </c>
      <c r="N74" s="32">
        <v>53809</v>
      </c>
      <c r="O74" s="32">
        <v>50694</v>
      </c>
      <c r="P74" s="32">
        <v>86527</v>
      </c>
      <c r="Q74" s="32">
        <v>68676</v>
      </c>
      <c r="R74" s="32">
        <v>32028</v>
      </c>
      <c r="S74" s="32">
        <v>32472</v>
      </c>
      <c r="T74" s="32">
        <v>93020</v>
      </c>
      <c r="U74" s="32">
        <v>60758</v>
      </c>
      <c r="V74" s="32">
        <v>32654</v>
      </c>
      <c r="W74" s="32">
        <v>10133</v>
      </c>
      <c r="X74" s="32">
        <v>26769</v>
      </c>
      <c r="Y74" s="32">
        <v>4605</v>
      </c>
      <c r="Z74" s="28">
        <f>+C74+SUM(F74:I74)+SUM(K74:Y74)</f>
        <v>1717217</v>
      </c>
      <c r="AA74" s="56">
        <f>+Z74-AC74</f>
        <v>1678</v>
      </c>
      <c r="AB74" s="57">
        <f t="shared" si="1"/>
        <v>9.7811824738464129E-2</v>
      </c>
      <c r="AC74" s="28">
        <v>1715539</v>
      </c>
      <c r="AD74" s="58"/>
      <c r="AE74" s="58"/>
      <c r="AF74" s="59"/>
    </row>
    <row r="75" spans="1:32" s="5" customFormat="1" ht="12.75">
      <c r="A75" s="31" t="s">
        <v>113</v>
      </c>
      <c r="B75" s="28">
        <f>+C75</f>
        <v>111957</v>
      </c>
      <c r="C75" s="32">
        <v>111957</v>
      </c>
      <c r="D75" s="28">
        <v>1555663</v>
      </c>
      <c r="E75" s="33">
        <v>601332</v>
      </c>
      <c r="F75" s="32">
        <v>40341</v>
      </c>
      <c r="G75" s="32">
        <v>504083</v>
      </c>
      <c r="H75" s="32">
        <v>48502</v>
      </c>
      <c r="I75" s="32">
        <v>8277</v>
      </c>
      <c r="J75" s="32">
        <v>954223</v>
      </c>
      <c r="K75" s="32">
        <v>52732</v>
      </c>
      <c r="L75" s="32">
        <v>251053</v>
      </c>
      <c r="M75" s="32">
        <v>101229</v>
      </c>
      <c r="N75" s="32">
        <v>56733</v>
      </c>
      <c r="O75" s="32">
        <v>50174</v>
      </c>
      <c r="P75" s="32">
        <v>84747</v>
      </c>
      <c r="Q75" s="32">
        <v>67573</v>
      </c>
      <c r="R75" s="32">
        <v>33583</v>
      </c>
      <c r="S75" s="32">
        <v>32317</v>
      </c>
      <c r="T75" s="32">
        <v>91654</v>
      </c>
      <c r="U75" s="32">
        <v>61556</v>
      </c>
      <c r="V75" s="32">
        <v>30238</v>
      </c>
      <c r="W75" s="32">
        <v>10263</v>
      </c>
      <c r="X75" s="32">
        <v>25642</v>
      </c>
      <c r="Y75" s="32">
        <v>4690</v>
      </c>
      <c r="Z75" s="28">
        <f>+C75+SUM(F75:I75)+SUM(K75:Y75)</f>
        <v>1667344</v>
      </c>
      <c r="AA75" s="56">
        <f>+Z75-AC75</f>
        <v>3350</v>
      </c>
      <c r="AB75" s="57">
        <f t="shared" si="1"/>
        <v>0.20132284130832201</v>
      </c>
      <c r="AC75" s="28">
        <v>1663994</v>
      </c>
      <c r="AD75" s="58"/>
      <c r="AE75" s="58"/>
      <c r="AF75" s="59"/>
    </row>
    <row r="76" spans="1:32" s="5" customFormat="1" ht="12.75">
      <c r="A76" s="31" t="s">
        <v>114</v>
      </c>
      <c r="B76" s="28">
        <f>+C76</f>
        <v>113017</v>
      </c>
      <c r="C76" s="32">
        <v>113017</v>
      </c>
      <c r="D76" s="28">
        <v>1562671</v>
      </c>
      <c r="E76" s="33">
        <v>592130</v>
      </c>
      <c r="F76" s="32">
        <v>47240</v>
      </c>
      <c r="G76" s="32">
        <v>492555</v>
      </c>
      <c r="H76" s="32">
        <v>43509</v>
      </c>
      <c r="I76" s="32">
        <v>8169</v>
      </c>
      <c r="J76" s="32">
        <v>970629</v>
      </c>
      <c r="K76" s="32">
        <v>58344</v>
      </c>
      <c r="L76" s="32">
        <v>237638</v>
      </c>
      <c r="M76" s="32">
        <v>103419</v>
      </c>
      <c r="N76" s="32">
        <v>60646</v>
      </c>
      <c r="O76" s="32">
        <v>50354</v>
      </c>
      <c r="P76" s="32">
        <v>92277</v>
      </c>
      <c r="Q76" s="32">
        <v>69064</v>
      </c>
      <c r="R76" s="32">
        <v>36504</v>
      </c>
      <c r="S76" s="32">
        <v>33520</v>
      </c>
      <c r="T76" s="32">
        <v>93480</v>
      </c>
      <c r="U76" s="32">
        <v>61794</v>
      </c>
      <c r="V76" s="32">
        <v>32304</v>
      </c>
      <c r="W76" s="32">
        <v>10910</v>
      </c>
      <c r="X76" s="32">
        <v>25166</v>
      </c>
      <c r="Y76" s="32">
        <v>4605</v>
      </c>
      <c r="Z76" s="28">
        <f>+C76+SUM(F76:I76)+SUM(K76:Y76)</f>
        <v>1674515</v>
      </c>
      <c r="AA76" s="56">
        <f>+Z76-AC76</f>
        <v>2413</v>
      </c>
      <c r="AB76" s="57">
        <f t="shared" si="1"/>
        <v>0.14430937825563273</v>
      </c>
      <c r="AC76" s="28">
        <v>1672102</v>
      </c>
      <c r="AD76" s="58"/>
      <c r="AE76" s="58"/>
      <c r="AF76" s="59"/>
    </row>
    <row r="77" spans="1:32" s="5" customFormat="1" ht="12.75">
      <c r="A77" s="31" t="s">
        <v>115</v>
      </c>
      <c r="B77" s="28">
        <f>+C77</f>
        <v>196986</v>
      </c>
      <c r="C77" s="32">
        <v>196986</v>
      </c>
      <c r="D77" s="28">
        <v>1595471</v>
      </c>
      <c r="E77" s="33">
        <v>614162</v>
      </c>
      <c r="F77" s="32">
        <v>44463</v>
      </c>
      <c r="G77" s="32">
        <v>519310</v>
      </c>
      <c r="H77" s="32">
        <v>42497</v>
      </c>
      <c r="I77" s="32">
        <v>7680</v>
      </c>
      <c r="J77" s="32">
        <v>981242</v>
      </c>
      <c r="K77" s="32">
        <v>43652</v>
      </c>
      <c r="L77" s="32">
        <v>252562</v>
      </c>
      <c r="M77" s="32">
        <v>108485</v>
      </c>
      <c r="N77" s="32">
        <v>63895</v>
      </c>
      <c r="O77" s="32">
        <v>61737</v>
      </c>
      <c r="P77" s="32">
        <v>82827</v>
      </c>
      <c r="Q77" s="32">
        <v>69016</v>
      </c>
      <c r="R77" s="32">
        <v>36025</v>
      </c>
      <c r="S77" s="32">
        <v>35323</v>
      </c>
      <c r="T77" s="32">
        <v>90422</v>
      </c>
      <c r="U77" s="32">
        <v>60728</v>
      </c>
      <c r="V77" s="32">
        <v>34504</v>
      </c>
      <c r="W77" s="32">
        <v>11126</v>
      </c>
      <c r="X77" s="32">
        <v>28914</v>
      </c>
      <c r="Y77" s="32">
        <v>4492</v>
      </c>
      <c r="Z77" s="28">
        <f>+C77+SUM(F77:I77)+SUM(K77:Y77)</f>
        <v>1794644</v>
      </c>
      <c r="AA77" s="56">
        <f>+Z77-AC77</f>
        <v>-2311</v>
      </c>
      <c r="AB77" s="57">
        <f t="shared" ref="AB77:AB140" si="24">(+AA77/AC77)*100</f>
        <v>-0.12860644813030933</v>
      </c>
      <c r="AC77" s="28">
        <v>1796955</v>
      </c>
      <c r="AD77" s="58"/>
      <c r="AE77" s="58"/>
      <c r="AF77" s="59"/>
    </row>
    <row r="78" spans="1:32" s="5" customFormat="1" ht="12.75">
      <c r="A78" s="27">
        <v>2006</v>
      </c>
      <c r="B78" s="28">
        <f t="shared" ref="B78:S78" si="25">SUM(B79:B82)</f>
        <v>576656</v>
      </c>
      <c r="C78" s="28">
        <f t="shared" si="25"/>
        <v>576656</v>
      </c>
      <c r="D78" s="28">
        <f t="shared" si="25"/>
        <v>6617766</v>
      </c>
      <c r="E78" s="29">
        <f t="shared" si="25"/>
        <v>2553115</v>
      </c>
      <c r="F78" s="28">
        <f t="shared" si="25"/>
        <v>187491</v>
      </c>
      <c r="G78" s="28">
        <f t="shared" si="25"/>
        <v>2145309</v>
      </c>
      <c r="H78" s="28">
        <f t="shared" si="25"/>
        <v>187420</v>
      </c>
      <c r="I78" s="28">
        <f t="shared" si="25"/>
        <v>30473</v>
      </c>
      <c r="J78" s="28">
        <f t="shared" si="25"/>
        <v>4064072</v>
      </c>
      <c r="K78" s="28">
        <f t="shared" si="25"/>
        <v>206505</v>
      </c>
      <c r="L78" s="28">
        <f t="shared" si="25"/>
        <v>1062685</v>
      </c>
      <c r="M78" s="28">
        <f t="shared" si="25"/>
        <v>433918</v>
      </c>
      <c r="N78" s="28">
        <f t="shared" si="25"/>
        <v>257526</v>
      </c>
      <c r="O78" s="28">
        <f t="shared" si="25"/>
        <v>249929</v>
      </c>
      <c r="P78" s="28">
        <f t="shared" si="25"/>
        <v>344481</v>
      </c>
      <c r="Q78" s="28">
        <f t="shared" si="25"/>
        <v>297644</v>
      </c>
      <c r="R78" s="28">
        <f t="shared" si="25"/>
        <v>147367</v>
      </c>
      <c r="S78" s="28">
        <f t="shared" si="25"/>
        <v>143138</v>
      </c>
      <c r="T78" s="28">
        <f t="shared" ref="T78:Y78" si="26">SUM(T79:T82)</f>
        <v>379416</v>
      </c>
      <c r="U78" s="28">
        <f t="shared" si="26"/>
        <v>252814</v>
      </c>
      <c r="V78" s="28">
        <f t="shared" si="26"/>
        <v>133127</v>
      </c>
      <c r="W78" s="28">
        <f t="shared" si="26"/>
        <v>41943</v>
      </c>
      <c r="X78" s="28">
        <f t="shared" si="26"/>
        <v>109559</v>
      </c>
      <c r="Y78" s="28">
        <f t="shared" si="26"/>
        <v>16871</v>
      </c>
      <c r="Z78" s="28">
        <f>SUM(Z79:Z82)</f>
        <v>7204272</v>
      </c>
      <c r="AA78" s="54">
        <f>SUM(AA79:AA82)</f>
        <v>15457</v>
      </c>
      <c r="AB78" s="55">
        <f t="shared" si="24"/>
        <v>0.2150145747247634</v>
      </c>
      <c r="AC78" s="28">
        <f>SUM(AC79:AC82)</f>
        <v>7188815</v>
      </c>
      <c r="AD78" s="58"/>
      <c r="AE78" s="58"/>
      <c r="AF78" s="59"/>
    </row>
    <row r="79" spans="1:32" s="5" customFormat="1" ht="12.75">
      <c r="A79" s="31" t="s">
        <v>112</v>
      </c>
      <c r="B79" s="28">
        <f>+C79</f>
        <v>141043</v>
      </c>
      <c r="C79" s="32">
        <v>141043</v>
      </c>
      <c r="D79" s="28">
        <v>1671052</v>
      </c>
      <c r="E79" s="33">
        <v>646076</v>
      </c>
      <c r="F79" s="32">
        <v>46930</v>
      </c>
      <c r="G79" s="32">
        <v>542912</v>
      </c>
      <c r="H79" s="32">
        <v>47900</v>
      </c>
      <c r="I79" s="32">
        <v>7829</v>
      </c>
      <c r="J79" s="32">
        <v>1024785</v>
      </c>
      <c r="K79" s="32">
        <v>50345</v>
      </c>
      <c r="L79" s="32">
        <v>283824</v>
      </c>
      <c r="M79" s="32">
        <v>109110</v>
      </c>
      <c r="N79" s="32">
        <v>61681</v>
      </c>
      <c r="O79" s="32">
        <v>60471</v>
      </c>
      <c r="P79" s="32">
        <v>87436</v>
      </c>
      <c r="Q79" s="32">
        <v>74522</v>
      </c>
      <c r="R79" s="32">
        <v>34889</v>
      </c>
      <c r="S79" s="32">
        <v>34249</v>
      </c>
      <c r="T79" s="32">
        <v>92930</v>
      </c>
      <c r="U79" s="32">
        <v>60644</v>
      </c>
      <c r="V79" s="32">
        <v>33378</v>
      </c>
      <c r="W79" s="32">
        <v>11257</v>
      </c>
      <c r="X79" s="32">
        <v>28481</v>
      </c>
      <c r="Y79" s="32">
        <v>4366</v>
      </c>
      <c r="Z79" s="28">
        <f>+C79+SUM(F79:I79)+SUM(K79:Y79)</f>
        <v>1814197</v>
      </c>
      <c r="AA79" s="56">
        <f>+Z79-AC79</f>
        <v>4134</v>
      </c>
      <c r="AB79" s="57">
        <f t="shared" si="24"/>
        <v>0.22838984057460984</v>
      </c>
      <c r="AC79" s="28">
        <v>1810063</v>
      </c>
      <c r="AD79" s="58"/>
      <c r="AE79" s="58"/>
      <c r="AF79" s="59"/>
    </row>
    <row r="80" spans="1:32" s="5" customFormat="1" ht="12.75">
      <c r="A80" s="31" t="s">
        <v>113</v>
      </c>
      <c r="B80" s="28">
        <f>+C80</f>
        <v>115580</v>
      </c>
      <c r="C80" s="32">
        <v>115580</v>
      </c>
      <c r="D80" s="28">
        <v>1627641</v>
      </c>
      <c r="E80" s="33">
        <v>629858</v>
      </c>
      <c r="F80" s="32">
        <v>46700</v>
      </c>
      <c r="G80" s="32">
        <v>524558</v>
      </c>
      <c r="H80" s="32">
        <v>50178</v>
      </c>
      <c r="I80" s="32">
        <v>7892</v>
      </c>
      <c r="J80" s="32">
        <v>997580</v>
      </c>
      <c r="K80" s="32">
        <v>53409</v>
      </c>
      <c r="L80" s="32">
        <v>262998</v>
      </c>
      <c r="M80" s="32">
        <v>104032</v>
      </c>
      <c r="N80" s="32">
        <v>62825</v>
      </c>
      <c r="O80" s="32">
        <v>59528</v>
      </c>
      <c r="P80" s="32">
        <v>84115</v>
      </c>
      <c r="Q80" s="32">
        <v>73534</v>
      </c>
      <c r="R80" s="32">
        <v>36191</v>
      </c>
      <c r="S80" s="32">
        <v>34185</v>
      </c>
      <c r="T80" s="32">
        <v>94074</v>
      </c>
      <c r="U80" s="32">
        <v>63930</v>
      </c>
      <c r="V80" s="32">
        <v>31302</v>
      </c>
      <c r="W80" s="32">
        <v>9944</v>
      </c>
      <c r="X80" s="32">
        <v>25869</v>
      </c>
      <c r="Y80" s="32">
        <v>4200</v>
      </c>
      <c r="Z80" s="28">
        <f>+C80+SUM(F80:I80)+SUM(K80:Y80)</f>
        <v>1745044</v>
      </c>
      <c r="AA80" s="56">
        <f>+Z80-AC80</f>
        <v>6740</v>
      </c>
      <c r="AB80" s="57">
        <f t="shared" si="24"/>
        <v>0.38773425131622546</v>
      </c>
      <c r="AC80" s="28">
        <v>1738304</v>
      </c>
      <c r="AD80" s="58"/>
      <c r="AE80" s="58"/>
      <c r="AF80" s="59"/>
    </row>
    <row r="81" spans="1:32" s="5" customFormat="1" ht="12.75">
      <c r="A81" s="31" t="s">
        <v>114</v>
      </c>
      <c r="B81" s="28">
        <f>+C81</f>
        <v>118530</v>
      </c>
      <c r="C81" s="32">
        <v>118530</v>
      </c>
      <c r="D81" s="28">
        <v>1632814</v>
      </c>
      <c r="E81" s="33">
        <v>620430</v>
      </c>
      <c r="F81" s="32">
        <v>48104</v>
      </c>
      <c r="G81" s="32">
        <v>518514</v>
      </c>
      <c r="H81" s="32">
        <v>45503</v>
      </c>
      <c r="I81" s="32">
        <v>7296</v>
      </c>
      <c r="J81" s="32">
        <v>1012547</v>
      </c>
      <c r="K81" s="32">
        <v>58889</v>
      </c>
      <c r="L81" s="32">
        <v>250047</v>
      </c>
      <c r="M81" s="32">
        <v>106131</v>
      </c>
      <c r="N81" s="32">
        <v>64970</v>
      </c>
      <c r="O81" s="32">
        <v>60783</v>
      </c>
      <c r="P81" s="32">
        <v>90394</v>
      </c>
      <c r="Q81" s="32">
        <v>74830</v>
      </c>
      <c r="R81" s="32">
        <v>38926</v>
      </c>
      <c r="S81" s="32">
        <v>33370</v>
      </c>
      <c r="T81" s="32">
        <v>96808</v>
      </c>
      <c r="U81" s="32">
        <v>64900</v>
      </c>
      <c r="V81" s="32">
        <v>33440</v>
      </c>
      <c r="W81" s="32">
        <v>10818</v>
      </c>
      <c r="X81" s="32">
        <v>26168</v>
      </c>
      <c r="Y81" s="32">
        <v>4138</v>
      </c>
      <c r="Z81" s="28">
        <f>+C81+SUM(F81:I81)+SUM(K81:Y81)</f>
        <v>1752559</v>
      </c>
      <c r="AA81" s="56">
        <f>+Z81-AC81</f>
        <v>5800</v>
      </c>
      <c r="AB81" s="57">
        <f t="shared" si="24"/>
        <v>0.3320435160202409</v>
      </c>
      <c r="AC81" s="28">
        <v>1746759</v>
      </c>
      <c r="AD81" s="58"/>
      <c r="AE81" s="58"/>
      <c r="AF81" s="59"/>
    </row>
    <row r="82" spans="1:32" s="5" customFormat="1" ht="12.75">
      <c r="A82" s="31" t="s">
        <v>115</v>
      </c>
      <c r="B82" s="28">
        <f>+C82</f>
        <v>201503</v>
      </c>
      <c r="C82" s="32">
        <v>201503</v>
      </c>
      <c r="D82" s="28">
        <v>1686259</v>
      </c>
      <c r="E82" s="33">
        <v>656751</v>
      </c>
      <c r="F82" s="32">
        <v>45757</v>
      </c>
      <c r="G82" s="32">
        <v>559325</v>
      </c>
      <c r="H82" s="32">
        <v>43839</v>
      </c>
      <c r="I82" s="32">
        <v>7456</v>
      </c>
      <c r="J82" s="32">
        <v>1029160</v>
      </c>
      <c r="K82" s="32">
        <v>43862</v>
      </c>
      <c r="L82" s="32">
        <v>265816</v>
      </c>
      <c r="M82" s="32">
        <v>114645</v>
      </c>
      <c r="N82" s="32">
        <v>68050</v>
      </c>
      <c r="O82" s="32">
        <v>69147</v>
      </c>
      <c r="P82" s="32">
        <v>82536</v>
      </c>
      <c r="Q82" s="32">
        <v>74758</v>
      </c>
      <c r="R82" s="32">
        <v>37361</v>
      </c>
      <c r="S82" s="32">
        <v>41334</v>
      </c>
      <c r="T82" s="32">
        <v>95604</v>
      </c>
      <c r="U82" s="32">
        <v>63340</v>
      </c>
      <c r="V82" s="32">
        <v>35007</v>
      </c>
      <c r="W82" s="32">
        <v>9924</v>
      </c>
      <c r="X82" s="32">
        <v>29041</v>
      </c>
      <c r="Y82" s="32">
        <v>4167</v>
      </c>
      <c r="Z82" s="28">
        <f>+C82+SUM(F82:I82)+SUM(K82:Y82)</f>
        <v>1892472</v>
      </c>
      <c r="AA82" s="56">
        <f>+Z82-AC82</f>
        <v>-1217</v>
      </c>
      <c r="AB82" s="57">
        <f t="shared" si="24"/>
        <v>-6.426609649208502E-2</v>
      </c>
      <c r="AC82" s="28">
        <v>1893689</v>
      </c>
      <c r="AD82" s="58"/>
      <c r="AE82" s="58"/>
      <c r="AF82" s="59"/>
    </row>
    <row r="83" spans="1:32" s="5" customFormat="1" ht="12.75">
      <c r="A83" s="27">
        <v>2007</v>
      </c>
      <c r="B83" s="28">
        <f t="shared" ref="B83:S83" si="27">SUM(B84:B87)</f>
        <v>587662</v>
      </c>
      <c r="C83" s="28">
        <f t="shared" si="27"/>
        <v>587662</v>
      </c>
      <c r="D83" s="28">
        <f t="shared" si="27"/>
        <v>7001681</v>
      </c>
      <c r="E83" s="29">
        <f t="shared" si="27"/>
        <v>2727050</v>
      </c>
      <c r="F83" s="28">
        <f t="shared" si="27"/>
        <v>194235</v>
      </c>
      <c r="G83" s="28">
        <f t="shared" si="27"/>
        <v>2301302</v>
      </c>
      <c r="H83" s="28">
        <f t="shared" si="27"/>
        <v>199784</v>
      </c>
      <c r="I83" s="28">
        <f t="shared" si="27"/>
        <v>29863</v>
      </c>
      <c r="J83" s="28">
        <f t="shared" si="27"/>
        <v>4272436</v>
      </c>
      <c r="K83" s="28">
        <f t="shared" si="27"/>
        <v>214637</v>
      </c>
      <c r="L83" s="28">
        <f t="shared" si="27"/>
        <v>1136194</v>
      </c>
      <c r="M83" s="28">
        <f t="shared" si="27"/>
        <v>464847</v>
      </c>
      <c r="N83" s="28">
        <f t="shared" si="27"/>
        <v>267371</v>
      </c>
      <c r="O83" s="28">
        <f t="shared" si="27"/>
        <v>270875</v>
      </c>
      <c r="P83" s="28">
        <f t="shared" si="27"/>
        <v>355205</v>
      </c>
      <c r="Q83" s="28">
        <f t="shared" si="27"/>
        <v>303003</v>
      </c>
      <c r="R83" s="28">
        <f t="shared" si="27"/>
        <v>163532</v>
      </c>
      <c r="S83" s="28">
        <f t="shared" si="27"/>
        <v>137871</v>
      </c>
      <c r="T83" s="28">
        <f t="shared" ref="T83:Y83" si="28">SUM(T84:T87)</f>
        <v>408396</v>
      </c>
      <c r="U83" s="28">
        <f t="shared" si="28"/>
        <v>263994</v>
      </c>
      <c r="V83" s="28">
        <f t="shared" si="28"/>
        <v>138410</v>
      </c>
      <c r="W83" s="28">
        <f t="shared" si="28"/>
        <v>35646</v>
      </c>
      <c r="X83" s="28">
        <f t="shared" si="28"/>
        <v>108821</v>
      </c>
      <c r="Y83" s="28">
        <f t="shared" si="28"/>
        <v>17621</v>
      </c>
      <c r="Z83" s="28">
        <f>SUM(Z84:Z87)</f>
        <v>7599269</v>
      </c>
      <c r="AA83" s="54">
        <f>SUM(AA84:AA87)</f>
        <v>19731</v>
      </c>
      <c r="AB83" s="55">
        <f t="shared" si="24"/>
        <v>0.26031929650593477</v>
      </c>
      <c r="AC83" s="28">
        <f>SUM(AC84:AC87)</f>
        <v>7579538</v>
      </c>
      <c r="AD83" s="58"/>
      <c r="AE83" s="58"/>
      <c r="AF83" s="59"/>
    </row>
    <row r="84" spans="1:32" s="5" customFormat="1" ht="15.75" customHeight="1">
      <c r="A84" s="31" t="s">
        <v>112</v>
      </c>
      <c r="B84" s="28">
        <f>+C84</f>
        <v>145576</v>
      </c>
      <c r="C84" s="32">
        <v>145576</v>
      </c>
      <c r="D84" s="28">
        <v>1786469</v>
      </c>
      <c r="E84" s="33">
        <v>700896</v>
      </c>
      <c r="F84" s="32">
        <v>47339</v>
      </c>
      <c r="G84" s="32">
        <v>595064</v>
      </c>
      <c r="H84" s="32">
        <v>50977</v>
      </c>
      <c r="I84" s="32">
        <v>7503</v>
      </c>
      <c r="J84" s="32">
        <v>1084706</v>
      </c>
      <c r="K84" s="32">
        <v>50483</v>
      </c>
      <c r="L84" s="32">
        <v>310209</v>
      </c>
      <c r="M84" s="32">
        <v>117651</v>
      </c>
      <c r="N84" s="32">
        <v>65388</v>
      </c>
      <c r="O84" s="32">
        <v>65282</v>
      </c>
      <c r="P84" s="32">
        <v>85862</v>
      </c>
      <c r="Q84" s="32">
        <v>75021</v>
      </c>
      <c r="R84" s="32">
        <v>38393</v>
      </c>
      <c r="S84" s="32">
        <v>35508</v>
      </c>
      <c r="T84" s="32">
        <v>102999</v>
      </c>
      <c r="U84" s="32">
        <v>65164</v>
      </c>
      <c r="V84" s="32">
        <v>34552</v>
      </c>
      <c r="W84" s="32">
        <v>9290</v>
      </c>
      <c r="X84" s="32">
        <v>27880</v>
      </c>
      <c r="Y84" s="32">
        <v>4335</v>
      </c>
      <c r="Z84" s="28">
        <f>+C84+SUM(F84:I84)+SUM(K84:Y84)</f>
        <v>1934476</v>
      </c>
      <c r="AA84" s="56">
        <f>+Z84-AC84</f>
        <v>5684</v>
      </c>
      <c r="AB84" s="57">
        <f t="shared" si="24"/>
        <v>0.29469222186736566</v>
      </c>
      <c r="AC84" s="28">
        <v>1928792</v>
      </c>
      <c r="AD84" s="58"/>
      <c r="AE84" s="58"/>
      <c r="AF84" s="59"/>
    </row>
    <row r="85" spans="1:32" s="5" customFormat="1" ht="12.75">
      <c r="A85" s="31" t="s">
        <v>113</v>
      </c>
      <c r="B85" s="28">
        <f>+C85</f>
        <v>118794</v>
      </c>
      <c r="C85" s="32">
        <v>118794</v>
      </c>
      <c r="D85" s="28">
        <v>1717437</v>
      </c>
      <c r="E85" s="33">
        <v>672294</v>
      </c>
      <c r="F85" s="32">
        <v>49028</v>
      </c>
      <c r="G85" s="32">
        <v>562587</v>
      </c>
      <c r="H85" s="32">
        <v>52435</v>
      </c>
      <c r="I85" s="32">
        <v>7725</v>
      </c>
      <c r="J85" s="32">
        <v>1044400</v>
      </c>
      <c r="K85" s="32">
        <v>55765</v>
      </c>
      <c r="L85" s="32">
        <v>281037</v>
      </c>
      <c r="M85" s="32">
        <v>110468</v>
      </c>
      <c r="N85" s="32">
        <v>64145</v>
      </c>
      <c r="O85" s="32">
        <v>63657</v>
      </c>
      <c r="P85" s="32">
        <v>87039</v>
      </c>
      <c r="Q85" s="32">
        <v>75566</v>
      </c>
      <c r="R85" s="32">
        <v>39367</v>
      </c>
      <c r="S85" s="32">
        <v>33296</v>
      </c>
      <c r="T85" s="32">
        <v>99992</v>
      </c>
      <c r="U85" s="32">
        <v>65204</v>
      </c>
      <c r="V85" s="32">
        <v>32590</v>
      </c>
      <c r="W85" s="32">
        <v>8618</v>
      </c>
      <c r="X85" s="32">
        <v>25824</v>
      </c>
      <c r="Y85" s="32">
        <v>4404</v>
      </c>
      <c r="Z85" s="28">
        <f>+C85+SUM(F85:I85)+SUM(K85:Y85)</f>
        <v>1837541</v>
      </c>
      <c r="AA85" s="56">
        <f>+Z85-AC85</f>
        <v>8078</v>
      </c>
      <c r="AB85" s="57">
        <f t="shared" si="24"/>
        <v>0.44155033471570621</v>
      </c>
      <c r="AC85" s="28">
        <v>1829463</v>
      </c>
      <c r="AD85" s="58"/>
      <c r="AE85" s="58"/>
      <c r="AF85" s="59"/>
    </row>
    <row r="86" spans="1:32" s="5" customFormat="1" ht="12.75">
      <c r="A86" s="31" t="s">
        <v>114</v>
      </c>
      <c r="B86" s="28">
        <f>+C86</f>
        <v>116249</v>
      </c>
      <c r="C86" s="32">
        <v>116249</v>
      </c>
      <c r="D86" s="28">
        <v>1733402</v>
      </c>
      <c r="E86" s="33">
        <v>662826</v>
      </c>
      <c r="F86" s="32">
        <v>49728</v>
      </c>
      <c r="G86" s="32">
        <v>554011</v>
      </c>
      <c r="H86" s="32">
        <v>51234</v>
      </c>
      <c r="I86" s="32">
        <v>6939</v>
      </c>
      <c r="J86" s="32">
        <v>1070778</v>
      </c>
      <c r="K86" s="32">
        <v>60809</v>
      </c>
      <c r="L86" s="32">
        <v>269731</v>
      </c>
      <c r="M86" s="32">
        <v>112898</v>
      </c>
      <c r="N86" s="32">
        <v>65728</v>
      </c>
      <c r="O86" s="32">
        <v>63519</v>
      </c>
      <c r="P86" s="32">
        <v>96621</v>
      </c>
      <c r="Q86" s="32">
        <v>75433</v>
      </c>
      <c r="R86" s="32">
        <v>43070</v>
      </c>
      <c r="S86" s="32">
        <v>32978</v>
      </c>
      <c r="T86" s="32">
        <v>106002</v>
      </c>
      <c r="U86" s="32">
        <v>69179</v>
      </c>
      <c r="V86" s="32">
        <v>35219</v>
      </c>
      <c r="W86" s="32">
        <v>8764</v>
      </c>
      <c r="X86" s="32">
        <v>25773</v>
      </c>
      <c r="Y86" s="32">
        <v>4443</v>
      </c>
      <c r="Z86" s="28">
        <f>+C86+SUM(F86:I86)+SUM(K86:Y86)</f>
        <v>1848328</v>
      </c>
      <c r="AA86" s="56">
        <f>+Z86-AC86</f>
        <v>6136</v>
      </c>
      <c r="AB86" s="57">
        <f t="shared" si="24"/>
        <v>0.33308145947870799</v>
      </c>
      <c r="AC86" s="28">
        <v>1842192</v>
      </c>
      <c r="AD86" s="58"/>
      <c r="AE86" s="58"/>
      <c r="AF86" s="59"/>
    </row>
    <row r="87" spans="1:32" s="5" customFormat="1" ht="12.75">
      <c r="A87" s="31" t="s">
        <v>115</v>
      </c>
      <c r="B87" s="28">
        <f>+C87</f>
        <v>207043</v>
      </c>
      <c r="C87" s="32">
        <v>207043</v>
      </c>
      <c r="D87" s="28">
        <v>1764373</v>
      </c>
      <c r="E87" s="33">
        <v>691034</v>
      </c>
      <c r="F87" s="32">
        <v>48140</v>
      </c>
      <c r="G87" s="32">
        <v>589640</v>
      </c>
      <c r="H87" s="32">
        <v>45138</v>
      </c>
      <c r="I87" s="32">
        <v>7696</v>
      </c>
      <c r="J87" s="32">
        <v>1072552</v>
      </c>
      <c r="K87" s="32">
        <v>47580</v>
      </c>
      <c r="L87" s="32">
        <v>275217</v>
      </c>
      <c r="M87" s="32">
        <v>123830</v>
      </c>
      <c r="N87" s="32">
        <v>72110</v>
      </c>
      <c r="O87" s="32">
        <v>78417</v>
      </c>
      <c r="P87" s="32">
        <v>85683</v>
      </c>
      <c r="Q87" s="32">
        <v>76983</v>
      </c>
      <c r="R87" s="32">
        <v>42702</v>
      </c>
      <c r="S87" s="32">
        <v>36089</v>
      </c>
      <c r="T87" s="32">
        <v>99403</v>
      </c>
      <c r="U87" s="32">
        <v>64447</v>
      </c>
      <c r="V87" s="32">
        <v>36049</v>
      </c>
      <c r="W87" s="32">
        <v>8974</v>
      </c>
      <c r="X87" s="32">
        <v>29344</v>
      </c>
      <c r="Y87" s="32">
        <v>4439</v>
      </c>
      <c r="Z87" s="28">
        <f>+C87+SUM(F87:I87)+SUM(K87:Y87)</f>
        <v>1978924</v>
      </c>
      <c r="AA87" s="56">
        <f>+Z87-AC87</f>
        <v>-167</v>
      </c>
      <c r="AB87" s="57">
        <f t="shared" si="24"/>
        <v>-8.4382173432146369E-3</v>
      </c>
      <c r="AC87" s="28">
        <v>1979091</v>
      </c>
      <c r="AD87" s="58"/>
      <c r="AE87" s="58"/>
      <c r="AF87" s="59"/>
    </row>
    <row r="88" spans="1:32" s="5" customFormat="1" ht="12.75">
      <c r="A88" s="27">
        <v>2008</v>
      </c>
      <c r="B88" s="28">
        <f t="shared" ref="B88:S88" si="29">SUM(B89:B92)</f>
        <v>604896</v>
      </c>
      <c r="C88" s="28">
        <f t="shared" si="29"/>
        <v>604896</v>
      </c>
      <c r="D88" s="28">
        <f t="shared" si="29"/>
        <v>7113790</v>
      </c>
      <c r="E88" s="29">
        <f t="shared" si="29"/>
        <v>2807415</v>
      </c>
      <c r="F88" s="28">
        <f t="shared" si="29"/>
        <v>206926</v>
      </c>
      <c r="G88" s="28">
        <f t="shared" si="29"/>
        <v>2355846</v>
      </c>
      <c r="H88" s="28">
        <f t="shared" si="29"/>
        <v>210306</v>
      </c>
      <c r="I88" s="28">
        <f t="shared" si="29"/>
        <v>31317</v>
      </c>
      <c r="J88" s="28">
        <f t="shared" si="29"/>
        <v>4302034</v>
      </c>
      <c r="K88" s="28">
        <f t="shared" si="29"/>
        <v>203208</v>
      </c>
      <c r="L88" s="28">
        <f t="shared" si="29"/>
        <v>1134505</v>
      </c>
      <c r="M88" s="28">
        <f t="shared" si="29"/>
        <v>459607</v>
      </c>
      <c r="N88" s="28">
        <f t="shared" si="29"/>
        <v>278603</v>
      </c>
      <c r="O88" s="28">
        <f t="shared" si="29"/>
        <v>296404</v>
      </c>
      <c r="P88" s="28">
        <f t="shared" si="29"/>
        <v>352598</v>
      </c>
      <c r="Q88" s="28">
        <f t="shared" si="29"/>
        <v>308356</v>
      </c>
      <c r="R88" s="28">
        <f t="shared" si="29"/>
        <v>163460</v>
      </c>
      <c r="S88" s="28">
        <f t="shared" si="29"/>
        <v>138827</v>
      </c>
      <c r="T88" s="28">
        <f t="shared" ref="T88:Y88" si="30">SUM(T89:T92)</f>
        <v>422283</v>
      </c>
      <c r="U88" s="28">
        <f t="shared" si="30"/>
        <v>265668</v>
      </c>
      <c r="V88" s="28">
        <f t="shared" si="30"/>
        <v>141798</v>
      </c>
      <c r="W88" s="28">
        <f t="shared" si="30"/>
        <v>35481</v>
      </c>
      <c r="X88" s="28">
        <f t="shared" si="30"/>
        <v>108630</v>
      </c>
      <c r="Y88" s="28">
        <f t="shared" si="30"/>
        <v>16453</v>
      </c>
      <c r="Z88" s="28">
        <f>SUM(Z89:Z92)</f>
        <v>7735172</v>
      </c>
      <c r="AA88" s="54">
        <f>SUM(AA89:AA92)</f>
        <v>24834</v>
      </c>
      <c r="AB88" s="55">
        <f t="shared" si="24"/>
        <v>0.32208704728638354</v>
      </c>
      <c r="AC88" s="28">
        <f>SUM(AC89:AC92)</f>
        <v>7710338</v>
      </c>
      <c r="AD88" s="58"/>
      <c r="AE88" s="58"/>
      <c r="AF88" s="59"/>
    </row>
    <row r="89" spans="1:32" s="5" customFormat="1" ht="12.75">
      <c r="A89" s="31" t="s">
        <v>112</v>
      </c>
      <c r="B89" s="28">
        <f>+C89</f>
        <v>150210</v>
      </c>
      <c r="C89" s="32">
        <v>150210</v>
      </c>
      <c r="D89" s="28">
        <v>1846293</v>
      </c>
      <c r="E89" s="33">
        <v>732944</v>
      </c>
      <c r="F89" s="32">
        <v>49346</v>
      </c>
      <c r="G89" s="32">
        <v>623415</v>
      </c>
      <c r="H89" s="32">
        <v>52228</v>
      </c>
      <c r="I89" s="32">
        <v>7966</v>
      </c>
      <c r="J89" s="32">
        <v>1111975</v>
      </c>
      <c r="K89" s="32">
        <v>50911</v>
      </c>
      <c r="L89" s="32">
        <v>316852</v>
      </c>
      <c r="M89" s="32">
        <v>120395</v>
      </c>
      <c r="N89" s="32">
        <v>72281</v>
      </c>
      <c r="O89" s="32">
        <v>72751</v>
      </c>
      <c r="P89" s="32">
        <v>87063</v>
      </c>
      <c r="Q89" s="32">
        <v>80050</v>
      </c>
      <c r="R89" s="32">
        <v>39946</v>
      </c>
      <c r="S89" s="32">
        <v>36615</v>
      </c>
      <c r="T89" s="32">
        <v>102979</v>
      </c>
      <c r="U89" s="32">
        <v>62842</v>
      </c>
      <c r="V89" s="32">
        <v>35631</v>
      </c>
      <c r="W89" s="32">
        <v>8885</v>
      </c>
      <c r="X89" s="32">
        <v>28800</v>
      </c>
      <c r="Y89" s="32">
        <v>4145</v>
      </c>
      <c r="Z89" s="28">
        <f>+C89+SUM(F89:I89)+SUM(K89:Y89)</f>
        <v>2003311</v>
      </c>
      <c r="AA89" s="56">
        <f>+Z89-AC89</f>
        <v>10371</v>
      </c>
      <c r="AB89" s="57">
        <f t="shared" si="24"/>
        <v>0.52038696598994449</v>
      </c>
      <c r="AC89" s="28">
        <v>1992940</v>
      </c>
      <c r="AD89" s="58"/>
      <c r="AE89" s="58"/>
      <c r="AF89" s="59"/>
    </row>
    <row r="90" spans="1:32" s="5" customFormat="1" ht="12.75">
      <c r="A90" s="31" t="s">
        <v>113</v>
      </c>
      <c r="B90" s="28">
        <f>+C90</f>
        <v>126685</v>
      </c>
      <c r="C90" s="32">
        <v>126685</v>
      </c>
      <c r="D90" s="28">
        <v>1774310</v>
      </c>
      <c r="E90" s="33">
        <v>704646</v>
      </c>
      <c r="F90" s="32">
        <v>53426</v>
      </c>
      <c r="G90" s="32">
        <v>586802</v>
      </c>
      <c r="H90" s="32">
        <v>55605</v>
      </c>
      <c r="I90" s="32">
        <v>7957</v>
      </c>
      <c r="J90" s="32">
        <v>1068328</v>
      </c>
      <c r="K90" s="32">
        <v>53670</v>
      </c>
      <c r="L90" s="32">
        <v>285002</v>
      </c>
      <c r="M90" s="32">
        <v>113533</v>
      </c>
      <c r="N90" s="32">
        <v>69822</v>
      </c>
      <c r="O90" s="32">
        <v>71797</v>
      </c>
      <c r="P90" s="32">
        <v>85529</v>
      </c>
      <c r="Q90" s="32">
        <v>76981</v>
      </c>
      <c r="R90" s="32">
        <v>42898</v>
      </c>
      <c r="S90" s="32">
        <v>33635</v>
      </c>
      <c r="T90" s="32">
        <v>104253</v>
      </c>
      <c r="U90" s="32">
        <v>65625</v>
      </c>
      <c r="V90" s="32">
        <v>33684</v>
      </c>
      <c r="W90" s="32">
        <v>8295</v>
      </c>
      <c r="X90" s="32">
        <v>25520</v>
      </c>
      <c r="Y90" s="32">
        <v>4079</v>
      </c>
      <c r="Z90" s="28">
        <f>+C90+SUM(F90:I90)+SUM(K90:Y90)</f>
        <v>1904798</v>
      </c>
      <c r="AA90" s="56">
        <f>+Z90-AC90</f>
        <v>10859</v>
      </c>
      <c r="AB90" s="57">
        <f t="shared" si="24"/>
        <v>0.57335531925790639</v>
      </c>
      <c r="AC90" s="28">
        <v>1893939</v>
      </c>
      <c r="AD90" s="58"/>
      <c r="AE90" s="58"/>
      <c r="AF90" s="59"/>
    </row>
    <row r="91" spans="1:32" s="5" customFormat="1" ht="12.75">
      <c r="A91" s="31" t="s">
        <v>114</v>
      </c>
      <c r="B91" s="28">
        <f>+C91</f>
        <v>120433</v>
      </c>
      <c r="C91" s="32">
        <v>120433</v>
      </c>
      <c r="D91" s="28">
        <v>1771440</v>
      </c>
      <c r="E91" s="33">
        <v>697687</v>
      </c>
      <c r="F91" s="32">
        <v>54467</v>
      </c>
      <c r="G91" s="32">
        <v>581120</v>
      </c>
      <c r="H91" s="32">
        <v>53238</v>
      </c>
      <c r="I91" s="32">
        <v>7466</v>
      </c>
      <c r="J91" s="32">
        <v>1072753</v>
      </c>
      <c r="K91" s="32">
        <v>57099</v>
      </c>
      <c r="L91" s="32">
        <v>267393</v>
      </c>
      <c r="M91" s="32">
        <v>113133</v>
      </c>
      <c r="N91" s="32">
        <v>68313</v>
      </c>
      <c r="O91" s="32">
        <v>71883</v>
      </c>
      <c r="P91" s="32">
        <v>94548</v>
      </c>
      <c r="Q91" s="32">
        <v>76153</v>
      </c>
      <c r="R91" s="32">
        <v>42021</v>
      </c>
      <c r="S91" s="32">
        <v>34841</v>
      </c>
      <c r="T91" s="32">
        <v>106854</v>
      </c>
      <c r="U91" s="32">
        <v>67977</v>
      </c>
      <c r="V91" s="32">
        <v>36036</v>
      </c>
      <c r="W91" s="32">
        <v>8976</v>
      </c>
      <c r="X91" s="32">
        <v>25814</v>
      </c>
      <c r="Y91" s="32">
        <v>4081</v>
      </c>
      <c r="Z91" s="28">
        <f>+C91+SUM(F91:I91)+SUM(K91:Y91)</f>
        <v>1891846</v>
      </c>
      <c r="AA91" s="56">
        <f>+Z91-AC91</f>
        <v>8261</v>
      </c>
      <c r="AB91" s="57">
        <f t="shared" si="24"/>
        <v>0.43857856162583581</v>
      </c>
      <c r="AC91" s="28">
        <v>1883585</v>
      </c>
      <c r="AD91" s="58"/>
      <c r="AE91" s="58"/>
      <c r="AF91" s="59"/>
    </row>
    <row r="92" spans="1:32" s="5" customFormat="1" ht="12.75">
      <c r="A92" s="31" t="s">
        <v>115</v>
      </c>
      <c r="B92" s="28">
        <f>+C92</f>
        <v>207568</v>
      </c>
      <c r="C92" s="32">
        <v>207568</v>
      </c>
      <c r="D92" s="28">
        <v>1721747</v>
      </c>
      <c r="E92" s="33">
        <v>672138</v>
      </c>
      <c r="F92" s="32">
        <v>49687</v>
      </c>
      <c r="G92" s="32">
        <v>564509</v>
      </c>
      <c r="H92" s="32">
        <v>49235</v>
      </c>
      <c r="I92" s="32">
        <v>7928</v>
      </c>
      <c r="J92" s="32">
        <v>1048978</v>
      </c>
      <c r="K92" s="32">
        <v>41528</v>
      </c>
      <c r="L92" s="32">
        <v>265258</v>
      </c>
      <c r="M92" s="32">
        <v>112546</v>
      </c>
      <c r="N92" s="32">
        <v>68187</v>
      </c>
      <c r="O92" s="32">
        <v>79973</v>
      </c>
      <c r="P92" s="32">
        <v>85458</v>
      </c>
      <c r="Q92" s="32">
        <v>75172</v>
      </c>
      <c r="R92" s="32">
        <v>38595</v>
      </c>
      <c r="S92" s="32">
        <v>33736</v>
      </c>
      <c r="T92" s="32">
        <v>108197</v>
      </c>
      <c r="U92" s="32">
        <v>69224</v>
      </c>
      <c r="V92" s="32">
        <v>36447</v>
      </c>
      <c r="W92" s="32">
        <v>9325</v>
      </c>
      <c r="X92" s="32">
        <v>28496</v>
      </c>
      <c r="Y92" s="32">
        <v>4148</v>
      </c>
      <c r="Z92" s="28">
        <f>+C92+SUM(F92:I92)+SUM(K92:Y92)</f>
        <v>1935217</v>
      </c>
      <c r="AA92" s="56">
        <f>+Z92-AC92</f>
        <v>-4657</v>
      </c>
      <c r="AB92" s="57">
        <f t="shared" si="24"/>
        <v>-0.24006713838115259</v>
      </c>
      <c r="AC92" s="28">
        <v>1939874</v>
      </c>
      <c r="AD92" s="58"/>
      <c r="AE92" s="58"/>
      <c r="AF92" s="59"/>
    </row>
    <row r="93" spans="1:32" s="5" customFormat="1" ht="12.75">
      <c r="A93" s="27">
        <v>2009</v>
      </c>
      <c r="B93" s="28">
        <f t="shared" ref="B93:S93" si="31">SUM(B94:B97)</f>
        <v>603418</v>
      </c>
      <c r="C93" s="28">
        <f t="shared" si="31"/>
        <v>603418</v>
      </c>
      <c r="D93" s="28">
        <f t="shared" si="31"/>
        <v>7061105</v>
      </c>
      <c r="E93" s="29">
        <f t="shared" si="31"/>
        <v>2741834</v>
      </c>
      <c r="F93" s="28">
        <f t="shared" si="31"/>
        <v>209493</v>
      </c>
      <c r="G93" s="28">
        <f t="shared" si="31"/>
        <v>2277673</v>
      </c>
      <c r="H93" s="28">
        <f t="shared" si="31"/>
        <v>219682</v>
      </c>
      <c r="I93" s="28">
        <f t="shared" si="31"/>
        <v>31811</v>
      </c>
      <c r="J93" s="28">
        <f t="shared" si="31"/>
        <v>4317547</v>
      </c>
      <c r="K93" s="28">
        <f t="shared" si="31"/>
        <v>210465</v>
      </c>
      <c r="L93" s="28">
        <f t="shared" si="31"/>
        <v>1106531</v>
      </c>
      <c r="M93" s="28">
        <f t="shared" si="31"/>
        <v>454000</v>
      </c>
      <c r="N93" s="28">
        <f t="shared" si="31"/>
        <v>273925</v>
      </c>
      <c r="O93" s="28">
        <f t="shared" si="31"/>
        <v>294482</v>
      </c>
      <c r="P93" s="28">
        <f t="shared" si="31"/>
        <v>392178</v>
      </c>
      <c r="Q93" s="28">
        <f t="shared" si="31"/>
        <v>295288</v>
      </c>
      <c r="R93" s="28">
        <f t="shared" si="31"/>
        <v>144697</v>
      </c>
      <c r="S93" s="28">
        <f t="shared" si="31"/>
        <v>126743</v>
      </c>
      <c r="T93" s="28">
        <f t="shared" ref="T93:Y93" si="32">SUM(T94:T97)</f>
        <v>438334</v>
      </c>
      <c r="U93" s="28">
        <f t="shared" si="32"/>
        <v>273843</v>
      </c>
      <c r="V93" s="28">
        <f t="shared" si="32"/>
        <v>158039</v>
      </c>
      <c r="W93" s="28">
        <f t="shared" si="32"/>
        <v>34495</v>
      </c>
      <c r="X93" s="28">
        <f t="shared" si="32"/>
        <v>101756</v>
      </c>
      <c r="Y93" s="28">
        <f t="shared" si="32"/>
        <v>17960</v>
      </c>
      <c r="Z93" s="28">
        <f>SUM(Z94:Z97)</f>
        <v>7664813</v>
      </c>
      <c r="AA93" s="54">
        <f>SUM(AA94:AA97)</f>
        <v>7724</v>
      </c>
      <c r="AB93" s="55">
        <f t="shared" si="24"/>
        <v>0.1008738438328195</v>
      </c>
      <c r="AC93" s="28">
        <f>SUM(AC94:AC97)</f>
        <v>7657089</v>
      </c>
      <c r="AD93" s="58"/>
      <c r="AE93" s="58"/>
      <c r="AF93" s="59"/>
    </row>
    <row r="94" spans="1:32" s="5" customFormat="1" ht="12.75">
      <c r="A94" s="31" t="s">
        <v>112</v>
      </c>
      <c r="B94" s="28">
        <f>+C94</f>
        <v>156627</v>
      </c>
      <c r="C94" s="32">
        <v>156627</v>
      </c>
      <c r="D94" s="28">
        <v>1750902</v>
      </c>
      <c r="E94" s="33">
        <v>671060</v>
      </c>
      <c r="F94" s="32">
        <v>50878</v>
      </c>
      <c r="G94" s="32">
        <v>557513</v>
      </c>
      <c r="H94" s="32">
        <v>53972</v>
      </c>
      <c r="I94" s="32">
        <v>8100</v>
      </c>
      <c r="J94" s="32">
        <v>1079925</v>
      </c>
      <c r="K94" s="32">
        <v>48703</v>
      </c>
      <c r="L94" s="32">
        <v>300731</v>
      </c>
      <c r="M94" s="32">
        <v>110951</v>
      </c>
      <c r="N94" s="32">
        <v>67061</v>
      </c>
      <c r="O94" s="32">
        <v>73531</v>
      </c>
      <c r="P94" s="32">
        <v>93616</v>
      </c>
      <c r="Q94" s="32">
        <v>74721</v>
      </c>
      <c r="R94" s="32">
        <v>32312</v>
      </c>
      <c r="S94" s="32">
        <v>31035</v>
      </c>
      <c r="T94" s="32">
        <v>107472</v>
      </c>
      <c r="U94" s="32">
        <v>64997</v>
      </c>
      <c r="V94" s="32">
        <v>39476</v>
      </c>
      <c r="W94" s="32">
        <v>8396</v>
      </c>
      <c r="X94" s="32">
        <v>26421</v>
      </c>
      <c r="Y94" s="32">
        <v>4438</v>
      </c>
      <c r="Z94" s="28">
        <f>+C94+SUM(F94:I94)+SUM(K94:Y94)</f>
        <v>1910951</v>
      </c>
      <c r="AA94" s="56">
        <f>+Z94-AC94</f>
        <v>3278</v>
      </c>
      <c r="AB94" s="57">
        <f t="shared" si="24"/>
        <v>0.17183238427130856</v>
      </c>
      <c r="AC94" s="28">
        <v>1907673</v>
      </c>
      <c r="AD94" s="58"/>
      <c r="AE94" s="58"/>
      <c r="AF94" s="59"/>
    </row>
    <row r="95" spans="1:32" s="5" customFormat="1" ht="12.75">
      <c r="A95" s="31" t="s">
        <v>113</v>
      </c>
      <c r="B95" s="28">
        <f>+C95</f>
        <v>125654</v>
      </c>
      <c r="C95" s="32">
        <v>125654</v>
      </c>
      <c r="D95" s="28">
        <v>1718197</v>
      </c>
      <c r="E95" s="33">
        <v>672997</v>
      </c>
      <c r="F95" s="32">
        <v>52258</v>
      </c>
      <c r="G95" s="32">
        <v>553822</v>
      </c>
      <c r="H95" s="32">
        <v>58365</v>
      </c>
      <c r="I95" s="32">
        <v>8079</v>
      </c>
      <c r="J95" s="32">
        <v>1044443</v>
      </c>
      <c r="K95" s="32">
        <v>55995</v>
      </c>
      <c r="L95" s="32">
        <v>266731</v>
      </c>
      <c r="M95" s="32">
        <v>104889</v>
      </c>
      <c r="N95" s="32">
        <v>64348</v>
      </c>
      <c r="O95" s="32">
        <v>70632</v>
      </c>
      <c r="P95" s="32">
        <v>98324</v>
      </c>
      <c r="Q95" s="32">
        <v>72822</v>
      </c>
      <c r="R95" s="32">
        <v>35369</v>
      </c>
      <c r="S95" s="32">
        <v>30494</v>
      </c>
      <c r="T95" s="32">
        <v>106660</v>
      </c>
      <c r="U95" s="32">
        <v>66030</v>
      </c>
      <c r="V95" s="32">
        <v>36420</v>
      </c>
      <c r="W95" s="32">
        <v>8045</v>
      </c>
      <c r="X95" s="32">
        <v>23119</v>
      </c>
      <c r="Y95" s="32">
        <v>4494</v>
      </c>
      <c r="Z95" s="28">
        <f>+C95+SUM(F95:I95)+SUM(K95:Y95)</f>
        <v>1842550</v>
      </c>
      <c r="AA95" s="56">
        <f>+Z95-AC95</f>
        <v>6520</v>
      </c>
      <c r="AB95" s="57">
        <f t="shared" si="24"/>
        <v>0.35511402319134222</v>
      </c>
      <c r="AC95" s="28">
        <v>1836030</v>
      </c>
      <c r="AD95" s="58"/>
      <c r="AE95" s="58"/>
      <c r="AF95" s="59"/>
    </row>
    <row r="96" spans="1:32" s="5" customFormat="1" ht="12.75">
      <c r="A96" s="31" t="s">
        <v>114</v>
      </c>
      <c r="B96" s="28">
        <f>+C96</f>
        <v>120258</v>
      </c>
      <c r="C96" s="32">
        <v>120258</v>
      </c>
      <c r="D96" s="28">
        <v>1764397</v>
      </c>
      <c r="E96" s="33">
        <v>681284</v>
      </c>
      <c r="F96" s="32">
        <v>52931</v>
      </c>
      <c r="G96" s="32">
        <v>563274</v>
      </c>
      <c r="H96" s="32">
        <v>56638</v>
      </c>
      <c r="I96" s="32">
        <v>7591</v>
      </c>
      <c r="J96" s="32">
        <v>1082904</v>
      </c>
      <c r="K96" s="32">
        <v>60014</v>
      </c>
      <c r="L96" s="32">
        <v>257420</v>
      </c>
      <c r="M96" s="32">
        <v>114057</v>
      </c>
      <c r="N96" s="32">
        <v>65490</v>
      </c>
      <c r="O96" s="32">
        <v>70991</v>
      </c>
      <c r="P96" s="32">
        <v>106169</v>
      </c>
      <c r="Q96" s="32">
        <v>73102</v>
      </c>
      <c r="R96" s="32">
        <v>35753</v>
      </c>
      <c r="S96" s="32">
        <v>32007</v>
      </c>
      <c r="T96" s="32">
        <v>113683</v>
      </c>
      <c r="U96" s="32">
        <v>71753</v>
      </c>
      <c r="V96" s="32">
        <v>40464</v>
      </c>
      <c r="W96" s="32">
        <v>8696</v>
      </c>
      <c r="X96" s="32">
        <v>24491</v>
      </c>
      <c r="Y96" s="32">
        <v>4505</v>
      </c>
      <c r="Z96" s="28">
        <f>+C96+SUM(F96:I96)+SUM(K96:Y96)</f>
        <v>1879287</v>
      </c>
      <c r="AA96" s="56">
        <f>+Z96-AC96</f>
        <v>5154</v>
      </c>
      <c r="AB96" s="57">
        <f t="shared" si="24"/>
        <v>0.27500716331231562</v>
      </c>
      <c r="AC96" s="28">
        <v>1874133</v>
      </c>
      <c r="AD96" s="58"/>
      <c r="AE96" s="58"/>
      <c r="AF96" s="59"/>
    </row>
    <row r="97" spans="1:32" s="5" customFormat="1" ht="12.75">
      <c r="A97" s="31" t="s">
        <v>115</v>
      </c>
      <c r="B97" s="28">
        <f>+C97</f>
        <v>200879</v>
      </c>
      <c r="C97" s="32">
        <v>200879</v>
      </c>
      <c r="D97" s="28">
        <v>1827609</v>
      </c>
      <c r="E97" s="33">
        <v>716493</v>
      </c>
      <c r="F97" s="32">
        <v>53426</v>
      </c>
      <c r="G97" s="32">
        <v>603064</v>
      </c>
      <c r="H97" s="32">
        <v>50707</v>
      </c>
      <c r="I97" s="32">
        <v>8041</v>
      </c>
      <c r="J97" s="32">
        <v>1110275</v>
      </c>
      <c r="K97" s="32">
        <v>45753</v>
      </c>
      <c r="L97" s="32">
        <v>281649</v>
      </c>
      <c r="M97" s="32">
        <v>124103</v>
      </c>
      <c r="N97" s="32">
        <v>77026</v>
      </c>
      <c r="O97" s="32">
        <v>79328</v>
      </c>
      <c r="P97" s="32">
        <v>94069</v>
      </c>
      <c r="Q97" s="32">
        <v>74643</v>
      </c>
      <c r="R97" s="32">
        <v>41263</v>
      </c>
      <c r="S97" s="32">
        <v>33207</v>
      </c>
      <c r="T97" s="32">
        <v>110519</v>
      </c>
      <c r="U97" s="32">
        <v>71063</v>
      </c>
      <c r="V97" s="32">
        <v>41679</v>
      </c>
      <c r="W97" s="32">
        <v>9358</v>
      </c>
      <c r="X97" s="32">
        <v>27725</v>
      </c>
      <c r="Y97" s="32">
        <v>4523</v>
      </c>
      <c r="Z97" s="28">
        <f>+C97+SUM(F97:I97)+SUM(K97:Y97)</f>
        <v>2032025</v>
      </c>
      <c r="AA97" s="56">
        <f>+Z97-AC97</f>
        <v>-7228</v>
      </c>
      <c r="AB97" s="57">
        <f t="shared" si="24"/>
        <v>-0.3544435143653093</v>
      </c>
      <c r="AC97" s="28">
        <v>2039253</v>
      </c>
      <c r="AD97" s="58"/>
      <c r="AE97" s="58"/>
      <c r="AF97" s="59"/>
    </row>
    <row r="98" spans="1:32" s="5" customFormat="1" ht="12.75">
      <c r="A98" s="27">
        <v>2010</v>
      </c>
      <c r="B98" s="28">
        <f t="shared" ref="B98:S98" si="33">SUM(B99:B102)</f>
        <v>600655</v>
      </c>
      <c r="C98" s="28">
        <f t="shared" si="33"/>
        <v>600655</v>
      </c>
      <c r="D98" s="28">
        <f t="shared" si="33"/>
        <v>7652694</v>
      </c>
      <c r="E98" s="29">
        <f t="shared" si="33"/>
        <v>3032780</v>
      </c>
      <c r="F98" s="28">
        <f t="shared" si="33"/>
        <v>224233</v>
      </c>
      <c r="G98" s="28">
        <f t="shared" si="33"/>
        <v>2537467</v>
      </c>
      <c r="H98" s="28">
        <f t="shared" si="33"/>
        <v>234718</v>
      </c>
      <c r="I98" s="28">
        <f t="shared" si="33"/>
        <v>33831</v>
      </c>
      <c r="J98" s="28">
        <f t="shared" si="33"/>
        <v>4615856</v>
      </c>
      <c r="K98" s="28">
        <f t="shared" si="33"/>
        <v>228357</v>
      </c>
      <c r="L98" s="28">
        <f t="shared" si="33"/>
        <v>1207320</v>
      </c>
      <c r="M98" s="28">
        <f t="shared" si="33"/>
        <v>489175</v>
      </c>
      <c r="N98" s="28">
        <f t="shared" si="33"/>
        <v>299483</v>
      </c>
      <c r="O98" s="28">
        <f t="shared" si="33"/>
        <v>312393</v>
      </c>
      <c r="P98" s="28">
        <f t="shared" si="33"/>
        <v>407456</v>
      </c>
      <c r="Q98" s="28">
        <f t="shared" si="33"/>
        <v>308304</v>
      </c>
      <c r="R98" s="28">
        <f t="shared" si="33"/>
        <v>161272</v>
      </c>
      <c r="S98" s="28">
        <f t="shared" si="33"/>
        <v>134701</v>
      </c>
      <c r="T98" s="28">
        <f t="shared" ref="T98:Y98" si="34">SUM(T99:T102)</f>
        <v>456060</v>
      </c>
      <c r="U98" s="28">
        <f t="shared" si="34"/>
        <v>288617</v>
      </c>
      <c r="V98" s="28">
        <f t="shared" si="34"/>
        <v>166527</v>
      </c>
      <c r="W98" s="28">
        <f t="shared" si="34"/>
        <v>41993</v>
      </c>
      <c r="X98" s="28">
        <f t="shared" si="34"/>
        <v>104318</v>
      </c>
      <c r="Y98" s="28">
        <f t="shared" si="34"/>
        <v>17636</v>
      </c>
      <c r="Z98" s="28">
        <f>SUM(Z99:Z102)</f>
        <v>8254516</v>
      </c>
      <c r="AA98" s="54">
        <f>SUM(AA99:AA102)</f>
        <v>22120</v>
      </c>
      <c r="AB98" s="55">
        <f t="shared" si="24"/>
        <v>0.26869455745326148</v>
      </c>
      <c r="AC98" s="28">
        <f>SUM(AC99:AC102)</f>
        <v>8232396</v>
      </c>
      <c r="AD98" s="58"/>
      <c r="AE98" s="58"/>
      <c r="AF98" s="59"/>
    </row>
    <row r="99" spans="1:32" s="5" customFormat="1" ht="12.75">
      <c r="A99" s="31" t="s">
        <v>112</v>
      </c>
      <c r="B99" s="28">
        <f>+C99</f>
        <v>155474</v>
      </c>
      <c r="C99" s="32">
        <v>155474</v>
      </c>
      <c r="D99" s="28">
        <v>1989813</v>
      </c>
      <c r="E99" s="33">
        <v>813883</v>
      </c>
      <c r="F99" s="32">
        <v>54282</v>
      </c>
      <c r="G99" s="32">
        <v>689104</v>
      </c>
      <c r="H99" s="32">
        <v>62680</v>
      </c>
      <c r="I99" s="32">
        <v>8523</v>
      </c>
      <c r="J99" s="32">
        <v>1173961</v>
      </c>
      <c r="K99" s="32">
        <v>54311</v>
      </c>
      <c r="L99" s="32">
        <v>327248</v>
      </c>
      <c r="M99" s="32">
        <v>124329</v>
      </c>
      <c r="N99" s="32">
        <v>76548</v>
      </c>
      <c r="O99" s="32">
        <v>76407</v>
      </c>
      <c r="P99" s="32">
        <v>103022</v>
      </c>
      <c r="Q99" s="32">
        <v>77208</v>
      </c>
      <c r="R99" s="32">
        <v>37263</v>
      </c>
      <c r="S99" s="32">
        <v>32599</v>
      </c>
      <c r="T99" s="32">
        <v>112584</v>
      </c>
      <c r="U99" s="32">
        <v>70442</v>
      </c>
      <c r="V99" s="32">
        <v>42689</v>
      </c>
      <c r="W99" s="32">
        <v>9733</v>
      </c>
      <c r="X99" s="32">
        <v>26164</v>
      </c>
      <c r="Y99" s="32">
        <v>4452</v>
      </c>
      <c r="Z99" s="28">
        <f>+C99+SUM(F99:I99)+SUM(K99:Y99)</f>
        <v>2145062</v>
      </c>
      <c r="AA99" s="56">
        <f>+Z99-AC99</f>
        <v>5394</v>
      </c>
      <c r="AB99" s="57">
        <f t="shared" si="24"/>
        <v>0.25209518486045501</v>
      </c>
      <c r="AC99" s="28">
        <v>2139668</v>
      </c>
      <c r="AD99" s="58"/>
      <c r="AE99" s="58"/>
      <c r="AF99" s="59"/>
    </row>
    <row r="100" spans="1:32" s="5" customFormat="1" ht="12.75">
      <c r="A100" s="31" t="s">
        <v>113</v>
      </c>
      <c r="B100" s="28">
        <f>+C100</f>
        <v>132524</v>
      </c>
      <c r="C100" s="32">
        <v>132524</v>
      </c>
      <c r="D100" s="28">
        <v>1877119</v>
      </c>
      <c r="E100" s="33">
        <v>760285</v>
      </c>
      <c r="F100" s="32">
        <v>56062</v>
      </c>
      <c r="G100" s="32">
        <v>632722</v>
      </c>
      <c r="H100" s="32">
        <v>62380</v>
      </c>
      <c r="I100" s="32">
        <v>8885</v>
      </c>
      <c r="J100" s="32">
        <v>1115249</v>
      </c>
      <c r="K100" s="32">
        <v>62611</v>
      </c>
      <c r="L100" s="32">
        <v>295883</v>
      </c>
      <c r="M100" s="32">
        <v>113723</v>
      </c>
      <c r="N100" s="32">
        <v>65196</v>
      </c>
      <c r="O100" s="32">
        <v>74516</v>
      </c>
      <c r="P100" s="32">
        <v>101815</v>
      </c>
      <c r="Q100" s="32">
        <v>74059</v>
      </c>
      <c r="R100" s="32">
        <v>38801</v>
      </c>
      <c r="S100" s="32">
        <v>32172</v>
      </c>
      <c r="T100" s="32">
        <v>109094</v>
      </c>
      <c r="U100" s="32">
        <v>69740</v>
      </c>
      <c r="V100" s="32">
        <v>38718</v>
      </c>
      <c r="W100" s="32">
        <v>9711</v>
      </c>
      <c r="X100" s="32">
        <v>24409</v>
      </c>
      <c r="Y100" s="32">
        <v>4393</v>
      </c>
      <c r="Z100" s="28">
        <f>+C100+SUM(F100:I100)+SUM(K100:Y100)</f>
        <v>2007414</v>
      </c>
      <c r="AA100" s="56">
        <f>+Z100-AC100</f>
        <v>6494</v>
      </c>
      <c r="AB100" s="57">
        <f t="shared" si="24"/>
        <v>0.32455070667492952</v>
      </c>
      <c r="AC100" s="28">
        <v>2000920</v>
      </c>
      <c r="AD100" s="58"/>
      <c r="AE100" s="58"/>
      <c r="AF100" s="59"/>
    </row>
    <row r="101" spans="1:32" s="5" customFormat="1" ht="12.75">
      <c r="A101" s="31" t="s">
        <v>114</v>
      </c>
      <c r="B101" s="28">
        <f>+C101</f>
        <v>114802</v>
      </c>
      <c r="C101" s="32">
        <v>114802</v>
      </c>
      <c r="D101" s="28">
        <v>1880526</v>
      </c>
      <c r="E101" s="33">
        <v>728222</v>
      </c>
      <c r="F101" s="32">
        <v>58061</v>
      </c>
      <c r="G101" s="32">
        <v>604057</v>
      </c>
      <c r="H101" s="32">
        <v>56299</v>
      </c>
      <c r="I101" s="32">
        <v>8146</v>
      </c>
      <c r="J101" s="32">
        <v>1151922</v>
      </c>
      <c r="K101" s="32">
        <v>62713</v>
      </c>
      <c r="L101" s="32">
        <v>285745</v>
      </c>
      <c r="M101" s="32">
        <v>120301</v>
      </c>
      <c r="N101" s="32">
        <v>73031</v>
      </c>
      <c r="O101" s="32">
        <v>76176</v>
      </c>
      <c r="P101" s="32">
        <v>106513</v>
      </c>
      <c r="Q101" s="32">
        <v>77362</v>
      </c>
      <c r="R101" s="32">
        <v>41783</v>
      </c>
      <c r="S101" s="32">
        <v>33532</v>
      </c>
      <c r="T101" s="32">
        <v>118016</v>
      </c>
      <c r="U101" s="32">
        <v>74708</v>
      </c>
      <c r="V101" s="32">
        <v>41757</v>
      </c>
      <c r="W101" s="32">
        <v>10792</v>
      </c>
      <c r="X101" s="32">
        <v>24603</v>
      </c>
      <c r="Y101" s="32">
        <v>4321</v>
      </c>
      <c r="Z101" s="28">
        <f>+C101+SUM(F101:I101)+SUM(K101:Y101)</f>
        <v>1992718</v>
      </c>
      <c r="AA101" s="56">
        <f>+Z101-AC101</f>
        <v>10473</v>
      </c>
      <c r="AB101" s="57">
        <f t="shared" si="24"/>
        <v>0.52834034138060626</v>
      </c>
      <c r="AC101" s="28">
        <v>1982245</v>
      </c>
      <c r="AD101" s="58"/>
      <c r="AE101" s="58"/>
      <c r="AF101" s="59"/>
    </row>
    <row r="102" spans="1:32" s="5" customFormat="1" ht="12.75">
      <c r="A102" s="31" t="s">
        <v>115</v>
      </c>
      <c r="B102" s="28">
        <f>+C102</f>
        <v>197855</v>
      </c>
      <c r="C102" s="32">
        <v>197855</v>
      </c>
      <c r="D102" s="28">
        <v>1905236</v>
      </c>
      <c r="E102" s="33">
        <v>730390</v>
      </c>
      <c r="F102" s="32">
        <v>55828</v>
      </c>
      <c r="G102" s="32">
        <v>611584</v>
      </c>
      <c r="H102" s="32">
        <v>53359</v>
      </c>
      <c r="I102" s="32">
        <v>8277</v>
      </c>
      <c r="J102" s="32">
        <v>1174724</v>
      </c>
      <c r="K102" s="32">
        <v>48722</v>
      </c>
      <c r="L102" s="32">
        <v>298444</v>
      </c>
      <c r="M102" s="32">
        <v>130822</v>
      </c>
      <c r="N102" s="32">
        <v>84708</v>
      </c>
      <c r="O102" s="32">
        <v>85294</v>
      </c>
      <c r="P102" s="32">
        <v>96106</v>
      </c>
      <c r="Q102" s="32">
        <v>79675</v>
      </c>
      <c r="R102" s="32">
        <v>43425</v>
      </c>
      <c r="S102" s="32">
        <v>36398</v>
      </c>
      <c r="T102" s="32">
        <v>116366</v>
      </c>
      <c r="U102" s="32">
        <v>73727</v>
      </c>
      <c r="V102" s="32">
        <v>43363</v>
      </c>
      <c r="W102" s="32">
        <v>11757</v>
      </c>
      <c r="X102" s="32">
        <v>29142</v>
      </c>
      <c r="Y102" s="32">
        <v>4470</v>
      </c>
      <c r="Z102" s="28">
        <f>+C102+SUM(F102:I102)+SUM(K102:Y102)</f>
        <v>2109322</v>
      </c>
      <c r="AA102" s="56">
        <f>+Z102-AC102</f>
        <v>-241</v>
      </c>
      <c r="AB102" s="57">
        <f t="shared" si="24"/>
        <v>-1.1424166995723758E-2</v>
      </c>
      <c r="AC102" s="28">
        <v>2109563</v>
      </c>
      <c r="AD102" s="58"/>
      <c r="AE102" s="58"/>
      <c r="AF102" s="59"/>
    </row>
    <row r="103" spans="1:32" s="5" customFormat="1" ht="12.75">
      <c r="A103" s="27">
        <v>2011</v>
      </c>
      <c r="B103" s="28">
        <f t="shared" ref="B103:S103" si="35">SUM(B104:B107)</f>
        <v>638486</v>
      </c>
      <c r="C103" s="28">
        <f t="shared" si="35"/>
        <v>638486</v>
      </c>
      <c r="D103" s="28">
        <f t="shared" si="35"/>
        <v>7667868</v>
      </c>
      <c r="E103" s="29">
        <f t="shared" si="35"/>
        <v>2907683</v>
      </c>
      <c r="F103" s="28">
        <f t="shared" si="35"/>
        <v>220689</v>
      </c>
      <c r="G103" s="28">
        <f t="shared" si="35"/>
        <v>2414065</v>
      </c>
      <c r="H103" s="28">
        <f t="shared" si="35"/>
        <v>237736</v>
      </c>
      <c r="I103" s="28">
        <f t="shared" si="35"/>
        <v>33370</v>
      </c>
      <c r="J103" s="28">
        <f t="shared" si="35"/>
        <v>4766472</v>
      </c>
      <c r="K103" s="28">
        <f t="shared" si="35"/>
        <v>218453</v>
      </c>
      <c r="L103" s="28">
        <f t="shared" si="35"/>
        <v>1207539</v>
      </c>
      <c r="M103" s="28">
        <f t="shared" si="35"/>
        <v>497052</v>
      </c>
      <c r="N103" s="28">
        <f t="shared" si="35"/>
        <v>336296</v>
      </c>
      <c r="O103" s="28">
        <f t="shared" si="35"/>
        <v>338725</v>
      </c>
      <c r="P103" s="28">
        <f t="shared" si="35"/>
        <v>432408</v>
      </c>
      <c r="Q103" s="28">
        <f t="shared" si="35"/>
        <v>319236</v>
      </c>
      <c r="R103" s="28">
        <f t="shared" si="35"/>
        <v>171606</v>
      </c>
      <c r="S103" s="28">
        <f t="shared" si="35"/>
        <v>142974</v>
      </c>
      <c r="T103" s="28">
        <f t="shared" ref="T103:Y103" si="36">SUM(T104:T107)</f>
        <v>473339</v>
      </c>
      <c r="U103" s="28">
        <f t="shared" si="36"/>
        <v>296470</v>
      </c>
      <c r="V103" s="28">
        <f t="shared" si="36"/>
        <v>174522</v>
      </c>
      <c r="W103" s="28">
        <f t="shared" si="36"/>
        <v>47524</v>
      </c>
      <c r="X103" s="28">
        <f t="shared" si="36"/>
        <v>111669</v>
      </c>
      <c r="Y103" s="28">
        <f t="shared" si="36"/>
        <v>18688</v>
      </c>
      <c r="Z103" s="28">
        <f>SUM(Z104:Z107)</f>
        <v>8330847</v>
      </c>
      <c r="AA103" s="54">
        <f>SUM(AA104:AA107)</f>
        <v>29288</v>
      </c>
      <c r="AB103" s="55">
        <f t="shared" si="24"/>
        <v>0.35280120276203542</v>
      </c>
      <c r="AC103" s="28">
        <f>SUM(AC104:AC107)</f>
        <v>8301559</v>
      </c>
      <c r="AD103" s="58"/>
      <c r="AE103" s="58"/>
      <c r="AF103" s="59"/>
    </row>
    <row r="104" spans="1:32" s="5" customFormat="1" ht="12.75">
      <c r="A104" s="31" t="s">
        <v>112</v>
      </c>
      <c r="B104" s="28">
        <f>+C104</f>
        <v>162689</v>
      </c>
      <c r="C104" s="32">
        <v>162689</v>
      </c>
      <c r="D104" s="28">
        <v>2051950</v>
      </c>
      <c r="E104" s="33">
        <v>808257</v>
      </c>
      <c r="F104" s="32">
        <v>56105</v>
      </c>
      <c r="G104" s="32">
        <v>681668</v>
      </c>
      <c r="H104" s="32">
        <v>61939</v>
      </c>
      <c r="I104" s="32">
        <v>8602</v>
      </c>
      <c r="J104" s="32">
        <v>1242993</v>
      </c>
      <c r="K104" s="32">
        <v>53733</v>
      </c>
      <c r="L104" s="32">
        <v>346459</v>
      </c>
      <c r="M104" s="32">
        <v>132599</v>
      </c>
      <c r="N104" s="32">
        <v>86670</v>
      </c>
      <c r="O104" s="32">
        <v>81397</v>
      </c>
      <c r="P104" s="32">
        <v>104506</v>
      </c>
      <c r="Q104" s="32">
        <v>79564</v>
      </c>
      <c r="R104" s="32">
        <v>42161</v>
      </c>
      <c r="S104" s="32">
        <v>35726</v>
      </c>
      <c r="T104" s="32">
        <v>120331</v>
      </c>
      <c r="U104" s="32">
        <v>73329</v>
      </c>
      <c r="V104" s="32">
        <v>44711</v>
      </c>
      <c r="W104" s="32">
        <v>11448</v>
      </c>
      <c r="X104" s="32">
        <v>28910</v>
      </c>
      <c r="Y104" s="32">
        <v>4631</v>
      </c>
      <c r="Z104" s="28">
        <f>+C104+SUM(F104:I104)+SUM(K104:Y104)</f>
        <v>2217178</v>
      </c>
      <c r="AA104" s="56">
        <f>+Z104-AC104</f>
        <v>7435</v>
      </c>
      <c r="AB104" s="57">
        <f t="shared" si="24"/>
        <v>0.3364644666823246</v>
      </c>
      <c r="AC104" s="28">
        <v>2209743</v>
      </c>
      <c r="AD104" s="58"/>
      <c r="AE104" s="58"/>
      <c r="AF104" s="59"/>
    </row>
    <row r="105" spans="1:32" s="5" customFormat="1" ht="12.75">
      <c r="A105" s="31" t="s">
        <v>113</v>
      </c>
      <c r="B105" s="28">
        <f>+C105</f>
        <v>140342</v>
      </c>
      <c r="C105" s="32">
        <v>140342</v>
      </c>
      <c r="D105" s="28">
        <v>1906483</v>
      </c>
      <c r="E105" s="33">
        <v>739740</v>
      </c>
      <c r="F105" s="32">
        <v>56025</v>
      </c>
      <c r="G105" s="32">
        <v>614049</v>
      </c>
      <c r="H105" s="32">
        <v>60628</v>
      </c>
      <c r="I105" s="32">
        <v>8649</v>
      </c>
      <c r="J105" s="32">
        <v>1166978</v>
      </c>
      <c r="K105" s="32">
        <v>57900</v>
      </c>
      <c r="L105" s="32">
        <v>289010</v>
      </c>
      <c r="M105" s="32">
        <v>123624</v>
      </c>
      <c r="N105" s="32">
        <v>81746</v>
      </c>
      <c r="O105" s="32">
        <v>81798</v>
      </c>
      <c r="P105" s="32">
        <v>105927</v>
      </c>
      <c r="Q105" s="32">
        <v>80087</v>
      </c>
      <c r="R105" s="32">
        <v>44056</v>
      </c>
      <c r="S105" s="32">
        <v>36617</v>
      </c>
      <c r="T105" s="32">
        <v>115339</v>
      </c>
      <c r="U105" s="32">
        <v>72104</v>
      </c>
      <c r="V105" s="32">
        <v>40684</v>
      </c>
      <c r="W105" s="32">
        <v>11265</v>
      </c>
      <c r="X105" s="32">
        <v>26807</v>
      </c>
      <c r="Y105" s="32">
        <v>4669</v>
      </c>
      <c r="Z105" s="28">
        <f>+C105+SUM(F105:I105)+SUM(K105:Y105)</f>
        <v>2051326</v>
      </c>
      <c r="AA105" s="56">
        <f>+Z105-AC105</f>
        <v>13832</v>
      </c>
      <c r="AB105" s="57">
        <f t="shared" si="24"/>
        <v>0.67887316477987181</v>
      </c>
      <c r="AC105" s="28">
        <v>2037494</v>
      </c>
      <c r="AD105" s="58"/>
      <c r="AE105" s="58"/>
      <c r="AF105" s="59"/>
    </row>
    <row r="106" spans="1:32" s="5" customFormat="1" ht="12.75">
      <c r="A106" s="31" t="s">
        <v>114</v>
      </c>
      <c r="B106" s="28">
        <f>+C106</f>
        <v>117546</v>
      </c>
      <c r="C106" s="32">
        <v>117546</v>
      </c>
      <c r="D106" s="28">
        <v>1932780</v>
      </c>
      <c r="E106" s="33">
        <v>730216</v>
      </c>
      <c r="F106" s="32">
        <v>54973</v>
      </c>
      <c r="G106" s="32">
        <v>605713</v>
      </c>
      <c r="H106" s="32">
        <v>61135</v>
      </c>
      <c r="I106" s="32">
        <v>8231</v>
      </c>
      <c r="J106" s="32">
        <v>1204362</v>
      </c>
      <c r="K106" s="32">
        <v>60581</v>
      </c>
      <c r="L106" s="32">
        <v>281550</v>
      </c>
      <c r="M106" s="32">
        <v>123567</v>
      </c>
      <c r="N106" s="32">
        <v>84532</v>
      </c>
      <c r="O106" s="32">
        <v>85537</v>
      </c>
      <c r="P106" s="32">
        <v>117624</v>
      </c>
      <c r="Q106" s="32">
        <v>79931</v>
      </c>
      <c r="R106" s="32">
        <v>45023</v>
      </c>
      <c r="S106" s="32">
        <v>37355</v>
      </c>
      <c r="T106" s="32">
        <v>124690</v>
      </c>
      <c r="U106" s="32">
        <v>77254</v>
      </c>
      <c r="V106" s="32">
        <v>45019</v>
      </c>
      <c r="W106" s="32">
        <v>12345</v>
      </c>
      <c r="X106" s="32">
        <v>27211</v>
      </c>
      <c r="Y106" s="32">
        <v>4591</v>
      </c>
      <c r="Z106" s="28">
        <f>+C106+SUM(F106:I106)+SUM(K106:Y106)</f>
        <v>2054408</v>
      </c>
      <c r="AA106" s="56">
        <f>+Z106-AC106</f>
        <v>24476</v>
      </c>
      <c r="AB106" s="57">
        <f t="shared" si="24"/>
        <v>1.2057546755260768</v>
      </c>
      <c r="AC106" s="28">
        <v>2029932</v>
      </c>
      <c r="AD106" s="58"/>
      <c r="AE106" s="58"/>
      <c r="AF106" s="59"/>
    </row>
    <row r="107" spans="1:32" s="5" customFormat="1" ht="12.75">
      <c r="A107" s="31" t="s">
        <v>115</v>
      </c>
      <c r="B107" s="28">
        <f>+C107</f>
        <v>217909</v>
      </c>
      <c r="C107" s="32">
        <v>217909</v>
      </c>
      <c r="D107" s="28">
        <v>1776655</v>
      </c>
      <c r="E107" s="33">
        <v>629470</v>
      </c>
      <c r="F107" s="32">
        <v>53586</v>
      </c>
      <c r="G107" s="32">
        <v>512635</v>
      </c>
      <c r="H107" s="32">
        <v>54034</v>
      </c>
      <c r="I107" s="32">
        <v>7888</v>
      </c>
      <c r="J107" s="32">
        <v>1152139</v>
      </c>
      <c r="K107" s="32">
        <v>46239</v>
      </c>
      <c r="L107" s="32">
        <v>290520</v>
      </c>
      <c r="M107" s="32">
        <v>117262</v>
      </c>
      <c r="N107" s="32">
        <v>83348</v>
      </c>
      <c r="O107" s="32">
        <v>89993</v>
      </c>
      <c r="P107" s="32">
        <v>104351</v>
      </c>
      <c r="Q107" s="32">
        <v>79654</v>
      </c>
      <c r="R107" s="32">
        <v>40366</v>
      </c>
      <c r="S107" s="32">
        <v>33276</v>
      </c>
      <c r="T107" s="32">
        <v>112979</v>
      </c>
      <c r="U107" s="32">
        <v>73783</v>
      </c>
      <c r="V107" s="32">
        <v>44108</v>
      </c>
      <c r="W107" s="32">
        <v>12466</v>
      </c>
      <c r="X107" s="32">
        <v>28741</v>
      </c>
      <c r="Y107" s="32">
        <v>4797</v>
      </c>
      <c r="Z107" s="28">
        <f>+C107+SUM(F107:I107)+SUM(K107:Y107)</f>
        <v>2007935</v>
      </c>
      <c r="AA107" s="56">
        <f>+Z107-AC107</f>
        <v>-16455</v>
      </c>
      <c r="AB107" s="57">
        <f t="shared" si="24"/>
        <v>-0.81283744732981289</v>
      </c>
      <c r="AC107" s="28">
        <v>2024390</v>
      </c>
      <c r="AD107" s="58"/>
      <c r="AE107" s="58"/>
      <c r="AF107" s="59"/>
    </row>
    <row r="108" spans="1:32" s="5" customFormat="1" ht="12.75">
      <c r="A108" s="27">
        <v>2012</v>
      </c>
      <c r="B108" s="28">
        <f t="shared" ref="B108:S108" si="37">SUM(B109:B112)</f>
        <v>655758</v>
      </c>
      <c r="C108" s="28">
        <f t="shared" si="37"/>
        <v>655758</v>
      </c>
      <c r="D108" s="28">
        <f t="shared" si="37"/>
        <v>8268855</v>
      </c>
      <c r="E108" s="29">
        <f t="shared" si="37"/>
        <v>3118310</v>
      </c>
      <c r="F108" s="28">
        <f t="shared" si="37"/>
        <v>237731</v>
      </c>
      <c r="G108" s="28">
        <f t="shared" si="37"/>
        <v>2581220</v>
      </c>
      <c r="H108" s="28">
        <f t="shared" si="37"/>
        <v>262119</v>
      </c>
      <c r="I108" s="28">
        <f t="shared" si="37"/>
        <v>36147</v>
      </c>
      <c r="J108" s="28">
        <f t="shared" si="37"/>
        <v>5158861</v>
      </c>
      <c r="K108" s="28">
        <f t="shared" si="37"/>
        <v>235806</v>
      </c>
      <c r="L108" s="28">
        <f t="shared" si="37"/>
        <v>1270533</v>
      </c>
      <c r="M108" s="28">
        <f t="shared" si="37"/>
        <v>538883</v>
      </c>
      <c r="N108" s="28">
        <f t="shared" si="37"/>
        <v>383695</v>
      </c>
      <c r="O108" s="28">
        <f t="shared" si="37"/>
        <v>368590</v>
      </c>
      <c r="P108" s="28">
        <f t="shared" si="37"/>
        <v>498637</v>
      </c>
      <c r="Q108" s="28">
        <f t="shared" si="37"/>
        <v>328439</v>
      </c>
      <c r="R108" s="28">
        <f t="shared" si="37"/>
        <v>201068</v>
      </c>
      <c r="S108" s="28">
        <f t="shared" si="37"/>
        <v>166532</v>
      </c>
      <c r="T108" s="28">
        <f t="shared" ref="T108:Y108" si="38">SUM(T109:T112)</f>
        <v>492986</v>
      </c>
      <c r="U108" s="28">
        <f t="shared" si="38"/>
        <v>311026</v>
      </c>
      <c r="V108" s="28">
        <f t="shared" si="38"/>
        <v>184772</v>
      </c>
      <c r="W108" s="28">
        <f t="shared" si="38"/>
        <v>56219</v>
      </c>
      <c r="X108" s="28">
        <f t="shared" si="38"/>
        <v>125054</v>
      </c>
      <c r="Y108" s="28">
        <f t="shared" si="38"/>
        <v>19116</v>
      </c>
      <c r="Z108" s="28">
        <f>SUM(Z109:Z112)</f>
        <v>8954331</v>
      </c>
      <c r="AA108" s="54">
        <f>SUM(AA109:AA112)</f>
        <v>51507</v>
      </c>
      <c r="AB108" s="55">
        <f t="shared" si="24"/>
        <v>0.57854676224083501</v>
      </c>
      <c r="AC108" s="28">
        <f>SUM(AC109:AC112)</f>
        <v>8902824</v>
      </c>
      <c r="AD108" s="58"/>
      <c r="AE108" s="58"/>
      <c r="AF108" s="59"/>
    </row>
    <row r="109" spans="1:32" s="5" customFormat="1" ht="12.75">
      <c r="A109" s="31" t="s">
        <v>112</v>
      </c>
      <c r="B109" s="28">
        <f>+C109</f>
        <v>176570</v>
      </c>
      <c r="C109" s="32">
        <v>176570</v>
      </c>
      <c r="D109" s="28">
        <v>2096534</v>
      </c>
      <c r="E109" s="33">
        <v>795778</v>
      </c>
      <c r="F109" s="32">
        <v>56912</v>
      </c>
      <c r="G109" s="32">
        <v>662251</v>
      </c>
      <c r="H109" s="32">
        <v>68677</v>
      </c>
      <c r="I109" s="32">
        <v>9210</v>
      </c>
      <c r="J109" s="32">
        <v>1302411</v>
      </c>
      <c r="K109" s="32">
        <v>54349</v>
      </c>
      <c r="L109" s="32">
        <v>351948</v>
      </c>
      <c r="M109" s="32">
        <v>134904</v>
      </c>
      <c r="N109" s="32">
        <v>93500</v>
      </c>
      <c r="O109" s="32">
        <v>87892</v>
      </c>
      <c r="P109" s="32">
        <v>116452</v>
      </c>
      <c r="Q109" s="32">
        <v>80062</v>
      </c>
      <c r="R109" s="32">
        <v>47483</v>
      </c>
      <c r="S109" s="32">
        <v>39403</v>
      </c>
      <c r="T109" s="32">
        <v>124420</v>
      </c>
      <c r="U109" s="32">
        <v>76508</v>
      </c>
      <c r="V109" s="32">
        <v>47303</v>
      </c>
      <c r="W109" s="32">
        <v>12965</v>
      </c>
      <c r="X109" s="32">
        <v>34055</v>
      </c>
      <c r="Y109" s="32">
        <v>5001</v>
      </c>
      <c r="Z109" s="28">
        <f>+C109+SUM(F109:I109)+SUM(K109:Y109)</f>
        <v>2279865</v>
      </c>
      <c r="AA109" s="56">
        <f>+Z109-AC109</f>
        <v>7060</v>
      </c>
      <c r="AB109" s="57">
        <f t="shared" si="24"/>
        <v>0.31062937647532457</v>
      </c>
      <c r="AC109" s="28">
        <v>2272805</v>
      </c>
      <c r="AD109" s="58"/>
      <c r="AE109" s="58"/>
      <c r="AF109" s="59"/>
    </row>
    <row r="110" spans="1:32" s="5" customFormat="1" ht="12.75">
      <c r="A110" s="31" t="s">
        <v>113</v>
      </c>
      <c r="B110" s="28">
        <f>+C110</f>
        <v>135797</v>
      </c>
      <c r="C110" s="32">
        <v>135797</v>
      </c>
      <c r="D110" s="28">
        <v>2043203</v>
      </c>
      <c r="E110" s="33">
        <v>779841</v>
      </c>
      <c r="F110" s="32">
        <v>59053</v>
      </c>
      <c r="G110" s="32">
        <v>642889</v>
      </c>
      <c r="H110" s="32">
        <v>68994</v>
      </c>
      <c r="I110" s="32">
        <v>9378</v>
      </c>
      <c r="J110" s="32">
        <v>1264596</v>
      </c>
      <c r="K110" s="32">
        <v>62291</v>
      </c>
      <c r="L110" s="32">
        <v>306682</v>
      </c>
      <c r="M110" s="32">
        <v>131672</v>
      </c>
      <c r="N110" s="32">
        <v>91331</v>
      </c>
      <c r="O110" s="32">
        <v>89875</v>
      </c>
      <c r="P110" s="32">
        <v>124381</v>
      </c>
      <c r="Q110" s="32">
        <v>81767</v>
      </c>
      <c r="R110" s="32">
        <v>51949</v>
      </c>
      <c r="S110" s="32">
        <v>41133</v>
      </c>
      <c r="T110" s="32">
        <v>121224</v>
      </c>
      <c r="U110" s="32">
        <v>75805</v>
      </c>
      <c r="V110" s="32">
        <v>43865</v>
      </c>
      <c r="W110" s="32">
        <v>13365</v>
      </c>
      <c r="X110" s="32">
        <v>28674</v>
      </c>
      <c r="Y110" s="32">
        <v>4992</v>
      </c>
      <c r="Z110" s="28">
        <f>+C110+SUM(F110:I110)+SUM(K110:Y110)</f>
        <v>2185117</v>
      </c>
      <c r="AA110" s="56">
        <f>+Z110-AC110</f>
        <v>24809</v>
      </c>
      <c r="AB110" s="57">
        <f t="shared" si="24"/>
        <v>1.1484010613301436</v>
      </c>
      <c r="AC110" s="28">
        <v>2160308</v>
      </c>
      <c r="AD110" s="58"/>
      <c r="AE110" s="58"/>
      <c r="AF110" s="59"/>
    </row>
    <row r="111" spans="1:32" s="5" customFormat="1" ht="12.75">
      <c r="A111" s="31" t="s">
        <v>114</v>
      </c>
      <c r="B111" s="28">
        <f>+C111</f>
        <v>122198</v>
      </c>
      <c r="C111" s="32">
        <v>122198</v>
      </c>
      <c r="D111" s="28">
        <v>2035240</v>
      </c>
      <c r="E111" s="33">
        <v>746583</v>
      </c>
      <c r="F111" s="32">
        <v>61176</v>
      </c>
      <c r="G111" s="32">
        <v>611152</v>
      </c>
      <c r="H111" s="32">
        <v>64072</v>
      </c>
      <c r="I111" s="32">
        <v>8709</v>
      </c>
      <c r="J111" s="32">
        <v>1292548</v>
      </c>
      <c r="K111" s="32">
        <v>66591</v>
      </c>
      <c r="L111" s="32">
        <v>298085</v>
      </c>
      <c r="M111" s="32">
        <v>133305</v>
      </c>
      <c r="N111" s="32">
        <v>92538</v>
      </c>
      <c r="O111" s="32">
        <v>92575</v>
      </c>
      <c r="P111" s="32">
        <v>135665</v>
      </c>
      <c r="Q111" s="32">
        <v>82536</v>
      </c>
      <c r="R111" s="32">
        <v>50436</v>
      </c>
      <c r="S111" s="32">
        <v>43952</v>
      </c>
      <c r="T111" s="32">
        <v>126403</v>
      </c>
      <c r="U111" s="32">
        <v>78972</v>
      </c>
      <c r="V111" s="32">
        <v>45992</v>
      </c>
      <c r="W111" s="32">
        <v>14919</v>
      </c>
      <c r="X111" s="32">
        <v>28267</v>
      </c>
      <c r="Y111" s="32">
        <v>4674</v>
      </c>
      <c r="Z111" s="28">
        <f>+C111+SUM(F111:I111)+SUM(K111:Y111)</f>
        <v>2162217</v>
      </c>
      <c r="AA111" s="56">
        <f>+Z111-AC111</f>
        <v>30025</v>
      </c>
      <c r="AB111" s="57">
        <f t="shared" si="24"/>
        <v>1.4081752487580856</v>
      </c>
      <c r="AC111" s="28">
        <v>2132192</v>
      </c>
      <c r="AD111" s="58"/>
      <c r="AE111" s="58"/>
      <c r="AF111" s="59"/>
    </row>
    <row r="112" spans="1:32" s="5" customFormat="1" ht="12.75">
      <c r="A112" s="31" t="s">
        <v>115</v>
      </c>
      <c r="B112" s="28">
        <f>+C112</f>
        <v>221193</v>
      </c>
      <c r="C112" s="32">
        <v>221193</v>
      </c>
      <c r="D112" s="28">
        <v>2093878</v>
      </c>
      <c r="E112" s="33">
        <v>796108</v>
      </c>
      <c r="F112" s="32">
        <v>60590</v>
      </c>
      <c r="G112" s="32">
        <v>664928</v>
      </c>
      <c r="H112" s="32">
        <v>60376</v>
      </c>
      <c r="I112" s="32">
        <v>8850</v>
      </c>
      <c r="J112" s="32">
        <v>1299306</v>
      </c>
      <c r="K112" s="32">
        <v>52575</v>
      </c>
      <c r="L112" s="32">
        <v>313818</v>
      </c>
      <c r="M112" s="32">
        <v>139002</v>
      </c>
      <c r="N112" s="32">
        <v>106326</v>
      </c>
      <c r="O112" s="32">
        <v>98248</v>
      </c>
      <c r="P112" s="32">
        <v>122139</v>
      </c>
      <c r="Q112" s="32">
        <v>84074</v>
      </c>
      <c r="R112" s="32">
        <v>51200</v>
      </c>
      <c r="S112" s="32">
        <v>42044</v>
      </c>
      <c r="T112" s="32">
        <v>120939</v>
      </c>
      <c r="U112" s="32">
        <v>79741</v>
      </c>
      <c r="V112" s="32">
        <v>47612</v>
      </c>
      <c r="W112" s="32">
        <v>14970</v>
      </c>
      <c r="X112" s="32">
        <v>34058</v>
      </c>
      <c r="Y112" s="32">
        <v>4449</v>
      </c>
      <c r="Z112" s="28">
        <f>+C112+SUM(F112:I112)+SUM(K112:Y112)</f>
        <v>2327132</v>
      </c>
      <c r="AA112" s="56">
        <f>+Z112-AC112</f>
        <v>-10387</v>
      </c>
      <c r="AB112" s="57">
        <f t="shared" si="24"/>
        <v>-0.44436002445327716</v>
      </c>
      <c r="AC112" s="28">
        <v>2337519</v>
      </c>
      <c r="AD112" s="58"/>
      <c r="AE112" s="58"/>
      <c r="AF112" s="59"/>
    </row>
    <row r="113" spans="1:32" s="5" customFormat="1" ht="12.75">
      <c r="A113" s="27">
        <v>2013</v>
      </c>
      <c r="B113" s="28">
        <f t="shared" ref="B113:S113" si="39">SUM(B114:B117)</f>
        <v>660365</v>
      </c>
      <c r="C113" s="28">
        <f t="shared" si="39"/>
        <v>660365</v>
      </c>
      <c r="D113" s="28">
        <f t="shared" si="39"/>
        <v>8512404</v>
      </c>
      <c r="E113" s="29">
        <f t="shared" si="39"/>
        <v>3171496</v>
      </c>
      <c r="F113" s="28">
        <f t="shared" si="39"/>
        <v>242847</v>
      </c>
      <c r="G113" s="28">
        <f t="shared" si="39"/>
        <v>2629739</v>
      </c>
      <c r="H113" s="28">
        <f t="shared" si="39"/>
        <v>257166</v>
      </c>
      <c r="I113" s="28">
        <f t="shared" si="39"/>
        <v>38762</v>
      </c>
      <c r="J113" s="28">
        <f t="shared" si="39"/>
        <v>5351838</v>
      </c>
      <c r="K113" s="28">
        <f t="shared" si="39"/>
        <v>235097</v>
      </c>
      <c r="L113" s="28">
        <f t="shared" si="39"/>
        <v>1280405</v>
      </c>
      <c r="M113" s="28">
        <f t="shared" si="39"/>
        <v>566732</v>
      </c>
      <c r="N113" s="28">
        <f t="shared" si="39"/>
        <v>420921</v>
      </c>
      <c r="O113" s="28">
        <f t="shared" si="39"/>
        <v>403820</v>
      </c>
      <c r="P113" s="28">
        <f t="shared" si="39"/>
        <v>560170</v>
      </c>
      <c r="Q113" s="28">
        <f t="shared" si="39"/>
        <v>331763</v>
      </c>
      <c r="R113" s="28">
        <f t="shared" si="39"/>
        <v>204636</v>
      </c>
      <c r="S113" s="28">
        <f t="shared" si="39"/>
        <v>168454</v>
      </c>
      <c r="T113" s="28">
        <f t="shared" ref="T113:Y113" si="40">SUM(T114:T117)</f>
        <v>495464</v>
      </c>
      <c r="U113" s="28">
        <f t="shared" si="40"/>
        <v>316789</v>
      </c>
      <c r="V113" s="28">
        <f t="shared" si="40"/>
        <v>191676</v>
      </c>
      <c r="W113" s="28">
        <f t="shared" si="40"/>
        <v>60834</v>
      </c>
      <c r="X113" s="28">
        <f t="shared" si="40"/>
        <v>132437</v>
      </c>
      <c r="Y113" s="28">
        <f t="shared" si="40"/>
        <v>17731</v>
      </c>
      <c r="Z113" s="28">
        <f>SUM(Z114:Z117)</f>
        <v>9215808</v>
      </c>
      <c r="AA113" s="54">
        <f>SUM(AA114:AA117)</f>
        <v>73721</v>
      </c>
      <c r="AB113" s="55">
        <f t="shared" si="24"/>
        <v>0.80639136337249917</v>
      </c>
      <c r="AC113" s="28">
        <f>SUM(AC114:AC117)</f>
        <v>9142087</v>
      </c>
      <c r="AD113" s="58"/>
      <c r="AE113" s="58"/>
      <c r="AF113" s="59"/>
    </row>
    <row r="114" spans="1:32" s="5" customFormat="1" ht="12.75">
      <c r="A114" s="31" t="s">
        <v>112</v>
      </c>
      <c r="B114" s="28">
        <f>+C114</f>
        <v>180909</v>
      </c>
      <c r="C114" s="32">
        <v>180909</v>
      </c>
      <c r="D114" s="28">
        <v>2217418</v>
      </c>
      <c r="E114" s="33">
        <v>836293</v>
      </c>
      <c r="F114" s="32">
        <v>60941</v>
      </c>
      <c r="G114" s="32">
        <v>695596</v>
      </c>
      <c r="H114" s="32">
        <v>71402</v>
      </c>
      <c r="I114" s="32">
        <v>9711</v>
      </c>
      <c r="J114" s="32">
        <v>1383351</v>
      </c>
      <c r="K114" s="32">
        <v>59458</v>
      </c>
      <c r="L114" s="32">
        <v>375076</v>
      </c>
      <c r="M114" s="32">
        <v>144259</v>
      </c>
      <c r="N114" s="32">
        <v>104467</v>
      </c>
      <c r="O114" s="32">
        <v>97416</v>
      </c>
      <c r="P114" s="32">
        <v>135871</v>
      </c>
      <c r="Q114" s="32">
        <v>82356</v>
      </c>
      <c r="R114" s="32">
        <v>49102</v>
      </c>
      <c r="S114" s="32">
        <v>42857</v>
      </c>
      <c r="T114" s="32">
        <v>120893</v>
      </c>
      <c r="U114" s="32">
        <v>76009</v>
      </c>
      <c r="V114" s="32">
        <v>47715</v>
      </c>
      <c r="W114" s="32">
        <v>15438</v>
      </c>
      <c r="X114" s="32">
        <v>34201</v>
      </c>
      <c r="Y114" s="32">
        <v>4796</v>
      </c>
      <c r="Z114" s="28">
        <f>+C114+SUM(F114:I114)+SUM(K114:Y114)</f>
        <v>2408473</v>
      </c>
      <c r="AA114" s="56">
        <f>+Z114-AC114</f>
        <v>13145</v>
      </c>
      <c r="AB114" s="57">
        <f t="shared" si="24"/>
        <v>0.54877661848398207</v>
      </c>
      <c r="AC114" s="28">
        <v>2395328</v>
      </c>
      <c r="AD114" s="58"/>
      <c r="AE114" s="58"/>
      <c r="AF114" s="59"/>
    </row>
    <row r="115" spans="1:32" s="5" customFormat="1" ht="12.75">
      <c r="A115" s="31" t="s">
        <v>113</v>
      </c>
      <c r="B115" s="28">
        <f>+C115</f>
        <v>137270</v>
      </c>
      <c r="C115" s="32">
        <v>137270</v>
      </c>
      <c r="D115" s="28">
        <v>2104084</v>
      </c>
      <c r="E115" s="33">
        <v>789364</v>
      </c>
      <c r="F115" s="32">
        <v>61384</v>
      </c>
      <c r="G115" s="32">
        <v>648164</v>
      </c>
      <c r="H115" s="32">
        <v>69340</v>
      </c>
      <c r="I115" s="32">
        <v>10225</v>
      </c>
      <c r="J115" s="32">
        <v>1317089</v>
      </c>
      <c r="K115" s="32">
        <v>64821</v>
      </c>
      <c r="L115" s="32">
        <v>306805</v>
      </c>
      <c r="M115" s="32">
        <v>136690</v>
      </c>
      <c r="N115" s="32">
        <v>101057</v>
      </c>
      <c r="O115" s="32">
        <v>99373</v>
      </c>
      <c r="P115" s="32">
        <v>139557</v>
      </c>
      <c r="Q115" s="32">
        <v>82820</v>
      </c>
      <c r="R115" s="32">
        <v>52070</v>
      </c>
      <c r="S115" s="32">
        <v>41633</v>
      </c>
      <c r="T115" s="32">
        <v>123557</v>
      </c>
      <c r="U115" s="32">
        <v>78817</v>
      </c>
      <c r="V115" s="32">
        <v>46507</v>
      </c>
      <c r="W115" s="32">
        <v>14814</v>
      </c>
      <c r="X115" s="32">
        <v>31202</v>
      </c>
      <c r="Y115" s="32">
        <v>4529</v>
      </c>
      <c r="Z115" s="28">
        <f>+C115+SUM(F115:I115)+SUM(K115:Y115)</f>
        <v>2250635</v>
      </c>
      <c r="AA115" s="56">
        <f>+Z115-AC115</f>
        <v>31448</v>
      </c>
      <c r="AB115" s="57">
        <f t="shared" si="24"/>
        <v>1.4170955399432315</v>
      </c>
      <c r="AC115" s="28">
        <v>2219187</v>
      </c>
      <c r="AD115" s="58"/>
      <c r="AE115" s="58"/>
      <c r="AF115" s="59"/>
    </row>
    <row r="116" spans="1:32" s="5" customFormat="1" ht="12.75">
      <c r="A116" s="31" t="s">
        <v>114</v>
      </c>
      <c r="B116" s="28">
        <f>+C116</f>
        <v>120973</v>
      </c>
      <c r="C116" s="32">
        <v>120973</v>
      </c>
      <c r="D116" s="28">
        <v>2095210</v>
      </c>
      <c r="E116" s="33">
        <v>760463</v>
      </c>
      <c r="F116" s="32">
        <v>59412</v>
      </c>
      <c r="G116" s="32">
        <v>628948</v>
      </c>
      <c r="H116" s="32">
        <v>61382</v>
      </c>
      <c r="I116" s="32">
        <v>9353</v>
      </c>
      <c r="J116" s="32">
        <v>1338672</v>
      </c>
      <c r="K116" s="32">
        <v>64013</v>
      </c>
      <c r="L116" s="32">
        <v>289219</v>
      </c>
      <c r="M116" s="32">
        <v>140420</v>
      </c>
      <c r="N116" s="32">
        <v>104234</v>
      </c>
      <c r="O116" s="32">
        <v>100388</v>
      </c>
      <c r="P116" s="32">
        <v>149749</v>
      </c>
      <c r="Q116" s="32">
        <v>82514</v>
      </c>
      <c r="R116" s="32">
        <v>51191</v>
      </c>
      <c r="S116" s="32">
        <v>43959</v>
      </c>
      <c r="T116" s="32">
        <v>132352</v>
      </c>
      <c r="U116" s="32">
        <v>84276</v>
      </c>
      <c r="V116" s="32">
        <v>50247</v>
      </c>
      <c r="W116" s="32">
        <v>15022</v>
      </c>
      <c r="X116" s="32">
        <v>31442</v>
      </c>
      <c r="Y116" s="32">
        <v>4321</v>
      </c>
      <c r="Z116" s="28">
        <f>+C116+SUM(F116:I116)+SUM(K116:Y116)</f>
        <v>2223415</v>
      </c>
      <c r="AA116" s="56">
        <f>+Z116-AC116</f>
        <v>38138</v>
      </c>
      <c r="AB116" s="57">
        <f t="shared" si="24"/>
        <v>1.7452249760556668</v>
      </c>
      <c r="AC116" s="28">
        <v>2185277</v>
      </c>
      <c r="AD116" s="58"/>
      <c r="AE116" s="58"/>
      <c r="AF116" s="59"/>
    </row>
    <row r="117" spans="1:32" s="5" customFormat="1" ht="12.75">
      <c r="A117" s="31" t="s">
        <v>115</v>
      </c>
      <c r="B117" s="28">
        <f>+C117</f>
        <v>221213</v>
      </c>
      <c r="C117" s="32">
        <v>221213</v>
      </c>
      <c r="D117" s="28">
        <v>2095692</v>
      </c>
      <c r="E117" s="33">
        <v>785376</v>
      </c>
      <c r="F117" s="32">
        <v>61110</v>
      </c>
      <c r="G117" s="32">
        <v>657031</v>
      </c>
      <c r="H117" s="32">
        <v>55042</v>
      </c>
      <c r="I117" s="32">
        <v>9473</v>
      </c>
      <c r="J117" s="32">
        <v>1312726</v>
      </c>
      <c r="K117" s="32">
        <v>46805</v>
      </c>
      <c r="L117" s="32">
        <v>309305</v>
      </c>
      <c r="M117" s="32">
        <v>145363</v>
      </c>
      <c r="N117" s="32">
        <v>111163</v>
      </c>
      <c r="O117" s="32">
        <v>106643</v>
      </c>
      <c r="P117" s="32">
        <v>134993</v>
      </c>
      <c r="Q117" s="32">
        <v>84073</v>
      </c>
      <c r="R117" s="32">
        <v>52273</v>
      </c>
      <c r="S117" s="32">
        <v>40005</v>
      </c>
      <c r="T117" s="32">
        <v>118662</v>
      </c>
      <c r="U117" s="32">
        <v>77687</v>
      </c>
      <c r="V117" s="32">
        <v>47207</v>
      </c>
      <c r="W117" s="32">
        <v>15560</v>
      </c>
      <c r="X117" s="32">
        <v>35592</v>
      </c>
      <c r="Y117" s="32">
        <v>4085</v>
      </c>
      <c r="Z117" s="28">
        <f>+C117+SUM(F117:I117)+SUM(K117:Y117)</f>
        <v>2333285</v>
      </c>
      <c r="AA117" s="56">
        <f>+Z117-AC117</f>
        <v>-9010</v>
      </c>
      <c r="AB117" s="57">
        <f t="shared" si="24"/>
        <v>-0.38466546698857318</v>
      </c>
      <c r="AC117" s="28">
        <v>2342295</v>
      </c>
      <c r="AD117" s="58"/>
      <c r="AE117" s="58"/>
      <c r="AF117" s="59"/>
    </row>
    <row r="118" spans="1:32" s="5" customFormat="1" ht="12.75">
      <c r="A118" s="27">
        <v>2014</v>
      </c>
      <c r="B118" s="28">
        <f t="shared" ref="B118:S118" si="41">SUM(B119:B122)</f>
        <v>658463</v>
      </c>
      <c r="C118" s="28">
        <f t="shared" si="41"/>
        <v>658463</v>
      </c>
      <c r="D118" s="28">
        <f t="shared" si="41"/>
        <v>8610047</v>
      </c>
      <c r="E118" s="29">
        <f t="shared" si="41"/>
        <v>3174364</v>
      </c>
      <c r="F118" s="28">
        <f t="shared" si="41"/>
        <v>238881</v>
      </c>
      <c r="G118" s="28">
        <f t="shared" si="41"/>
        <v>2630599</v>
      </c>
      <c r="H118" s="28">
        <f t="shared" si="41"/>
        <v>265070</v>
      </c>
      <c r="I118" s="28">
        <f t="shared" si="41"/>
        <v>39827</v>
      </c>
      <c r="J118" s="28">
        <f t="shared" si="41"/>
        <v>5448770</v>
      </c>
      <c r="K118" s="28">
        <f t="shared" si="41"/>
        <v>229387</v>
      </c>
      <c r="L118" s="28">
        <f t="shared" si="41"/>
        <v>1270240</v>
      </c>
      <c r="M118" s="28">
        <f t="shared" si="41"/>
        <v>584018</v>
      </c>
      <c r="N118" s="28">
        <f t="shared" si="41"/>
        <v>431373</v>
      </c>
      <c r="O118" s="28">
        <f t="shared" si="41"/>
        <v>425190</v>
      </c>
      <c r="P118" s="28">
        <f t="shared" si="41"/>
        <v>602103</v>
      </c>
      <c r="Q118" s="28">
        <f t="shared" si="41"/>
        <v>339123</v>
      </c>
      <c r="R118" s="28">
        <f t="shared" si="41"/>
        <v>202427</v>
      </c>
      <c r="S118" s="28">
        <f t="shared" si="41"/>
        <v>163717</v>
      </c>
      <c r="T118" s="28">
        <f t="shared" ref="T118:Y118" si="42">SUM(T119:T122)</f>
        <v>502005</v>
      </c>
      <c r="U118" s="28">
        <f t="shared" si="42"/>
        <v>323734</v>
      </c>
      <c r="V118" s="28">
        <f t="shared" si="42"/>
        <v>202001</v>
      </c>
      <c r="W118" s="28">
        <f t="shared" si="42"/>
        <v>61035</v>
      </c>
      <c r="X118" s="28">
        <f t="shared" si="42"/>
        <v>135405</v>
      </c>
      <c r="Y118" s="28">
        <f t="shared" si="42"/>
        <v>16946</v>
      </c>
      <c r="Z118" s="28">
        <f>SUM(Z119:Z122)</f>
        <v>9321544</v>
      </c>
      <c r="AA118" s="54">
        <f>SUM(AA119:AA122)</f>
        <v>89456</v>
      </c>
      <c r="AB118" s="55">
        <f t="shared" si="24"/>
        <v>0.96896823340505422</v>
      </c>
      <c r="AC118" s="28">
        <f>SUM(AC119:AC122)</f>
        <v>9232088</v>
      </c>
      <c r="AD118" s="58"/>
      <c r="AE118" s="58"/>
      <c r="AF118" s="59"/>
    </row>
    <row r="119" spans="1:32" s="5" customFormat="1" ht="12.75">
      <c r="A119" s="31" t="s">
        <v>112</v>
      </c>
      <c r="B119" s="28">
        <f>+C119</f>
        <v>184691</v>
      </c>
      <c r="C119" s="32">
        <v>184691</v>
      </c>
      <c r="D119" s="28">
        <v>2201813.5343564567</v>
      </c>
      <c r="E119" s="33">
        <v>822274</v>
      </c>
      <c r="F119" s="32">
        <v>58957</v>
      </c>
      <c r="G119" s="32">
        <v>687488</v>
      </c>
      <c r="H119" s="32">
        <v>67262</v>
      </c>
      <c r="I119" s="32">
        <v>9876</v>
      </c>
      <c r="J119" s="32">
        <v>1382248.2831271181</v>
      </c>
      <c r="K119" s="32">
        <v>54267</v>
      </c>
      <c r="L119" s="32">
        <v>359991</v>
      </c>
      <c r="M119" s="32">
        <v>146490</v>
      </c>
      <c r="N119" s="32">
        <v>106068</v>
      </c>
      <c r="O119" s="32">
        <v>99435</v>
      </c>
      <c r="P119" s="32">
        <v>144584</v>
      </c>
      <c r="Q119" s="32">
        <v>83786</v>
      </c>
      <c r="R119" s="32">
        <v>48019</v>
      </c>
      <c r="S119" s="32">
        <v>41024</v>
      </c>
      <c r="T119" s="32">
        <v>122033</v>
      </c>
      <c r="U119" s="32">
        <v>79393</v>
      </c>
      <c r="V119" s="32">
        <v>51476</v>
      </c>
      <c r="W119" s="32">
        <v>14994</v>
      </c>
      <c r="X119" s="32">
        <v>34046</v>
      </c>
      <c r="Y119" s="32">
        <v>4270</v>
      </c>
      <c r="Z119" s="28">
        <f>+C119+SUM(F119:I119)+SUM(K119:Y119)</f>
        <v>2398150</v>
      </c>
      <c r="AA119" s="56">
        <f>+Z119-AC119</f>
        <v>11705.966021973174</v>
      </c>
      <c r="AB119" s="57">
        <f t="shared" si="24"/>
        <v>0.49051919321402182</v>
      </c>
      <c r="AC119" s="28">
        <v>2386444.0339780268</v>
      </c>
      <c r="AD119" s="58"/>
      <c r="AE119" s="58"/>
      <c r="AF119" s="59"/>
    </row>
    <row r="120" spans="1:32" s="5" customFormat="1" ht="12.75">
      <c r="A120" s="31" t="s">
        <v>113</v>
      </c>
      <c r="B120" s="28">
        <f>+C120</f>
        <v>142093</v>
      </c>
      <c r="C120" s="32">
        <v>142093</v>
      </c>
      <c r="D120" s="28">
        <v>2115814.4744271254</v>
      </c>
      <c r="E120" s="33">
        <v>792819</v>
      </c>
      <c r="F120" s="32">
        <v>60291</v>
      </c>
      <c r="G120" s="32">
        <v>649831</v>
      </c>
      <c r="H120" s="32">
        <v>72021</v>
      </c>
      <c r="I120" s="32">
        <v>11046</v>
      </c>
      <c r="J120" s="32">
        <v>1325436.1892878031</v>
      </c>
      <c r="K120" s="32">
        <v>63329</v>
      </c>
      <c r="L120" s="32">
        <v>299358</v>
      </c>
      <c r="M120" s="32">
        <v>139538</v>
      </c>
      <c r="N120" s="32">
        <v>100318</v>
      </c>
      <c r="O120" s="32">
        <v>102320</v>
      </c>
      <c r="P120" s="32">
        <v>150029</v>
      </c>
      <c r="Q120" s="32">
        <v>85083</v>
      </c>
      <c r="R120" s="32">
        <v>51697</v>
      </c>
      <c r="S120" s="32">
        <v>39313</v>
      </c>
      <c r="T120" s="32">
        <v>123584</v>
      </c>
      <c r="U120" s="32">
        <v>79916</v>
      </c>
      <c r="V120" s="32">
        <v>47623</v>
      </c>
      <c r="W120" s="32">
        <v>14413</v>
      </c>
      <c r="X120" s="32">
        <v>31848</v>
      </c>
      <c r="Y120" s="32">
        <v>4275</v>
      </c>
      <c r="Z120" s="28">
        <f>+C120+SUM(F120:I120)+SUM(K120:Y120)</f>
        <v>2267926</v>
      </c>
      <c r="AA120" s="56">
        <f>+Z120-AC120</f>
        <v>30158.030439064372</v>
      </c>
      <c r="AB120" s="57">
        <f t="shared" si="24"/>
        <v>1.3476835332923982</v>
      </c>
      <c r="AC120" s="28">
        <v>2237767.9695609356</v>
      </c>
      <c r="AD120" s="58"/>
      <c r="AE120" s="58"/>
      <c r="AF120" s="59"/>
    </row>
    <row r="121" spans="1:32" s="5" customFormat="1" ht="12.75">
      <c r="A121" s="31" t="s">
        <v>114</v>
      </c>
      <c r="B121" s="28">
        <f>+C121</f>
        <v>119166</v>
      </c>
      <c r="C121" s="32">
        <v>119166</v>
      </c>
      <c r="D121" s="28">
        <v>2123248.4796075886</v>
      </c>
      <c r="E121" s="33">
        <v>763785</v>
      </c>
      <c r="F121" s="32">
        <v>58786</v>
      </c>
      <c r="G121" s="32">
        <v>630384</v>
      </c>
      <c r="H121" s="32">
        <v>65545</v>
      </c>
      <c r="I121" s="32">
        <v>8482</v>
      </c>
      <c r="J121" s="32">
        <v>1363847.2527332359</v>
      </c>
      <c r="K121" s="32">
        <v>62712</v>
      </c>
      <c r="L121" s="32">
        <v>292918</v>
      </c>
      <c r="M121" s="32">
        <v>144652</v>
      </c>
      <c r="N121" s="32">
        <v>104101</v>
      </c>
      <c r="O121" s="32">
        <v>104516</v>
      </c>
      <c r="P121" s="32">
        <v>162439</v>
      </c>
      <c r="Q121" s="32">
        <v>84352</v>
      </c>
      <c r="R121" s="32">
        <v>50360</v>
      </c>
      <c r="S121" s="32">
        <v>42037</v>
      </c>
      <c r="T121" s="32">
        <v>131505</v>
      </c>
      <c r="U121" s="32">
        <v>84175</v>
      </c>
      <c r="V121" s="32">
        <v>51459</v>
      </c>
      <c r="W121" s="32">
        <v>15279</v>
      </c>
      <c r="X121" s="32">
        <v>33444</v>
      </c>
      <c r="Y121" s="32">
        <v>4211</v>
      </c>
      <c r="Z121" s="28">
        <f>+C121+SUM(F121:I121)+SUM(K121:Y121)</f>
        <v>2250523</v>
      </c>
      <c r="AA121" s="56">
        <f>+Z121-AC121</f>
        <v>41611.042941550259</v>
      </c>
      <c r="AB121" s="57">
        <f t="shared" si="24"/>
        <v>1.8837800578055903</v>
      </c>
      <c r="AC121" s="28">
        <v>2208911.9570584497</v>
      </c>
      <c r="AD121" s="58"/>
      <c r="AE121" s="58"/>
      <c r="AF121" s="59"/>
    </row>
    <row r="122" spans="1:32" s="5" customFormat="1" ht="12.75">
      <c r="A122" s="31" t="s">
        <v>115</v>
      </c>
      <c r="B122" s="28">
        <f>+C122</f>
        <v>212513</v>
      </c>
      <c r="C122" s="32">
        <v>212513</v>
      </c>
      <c r="D122" s="28">
        <v>2169170.5116088297</v>
      </c>
      <c r="E122" s="33">
        <v>795486</v>
      </c>
      <c r="F122" s="32">
        <v>60847</v>
      </c>
      <c r="G122" s="32">
        <v>662896</v>
      </c>
      <c r="H122" s="32">
        <v>60242</v>
      </c>
      <c r="I122" s="32">
        <v>10423</v>
      </c>
      <c r="J122" s="32">
        <v>1377238.2748518426</v>
      </c>
      <c r="K122" s="32">
        <v>49079</v>
      </c>
      <c r="L122" s="32">
        <v>317973</v>
      </c>
      <c r="M122" s="32">
        <v>153338</v>
      </c>
      <c r="N122" s="32">
        <v>120886</v>
      </c>
      <c r="O122" s="32">
        <v>118919</v>
      </c>
      <c r="P122" s="32">
        <v>145051</v>
      </c>
      <c r="Q122" s="32">
        <v>85902</v>
      </c>
      <c r="R122" s="32">
        <v>52351</v>
      </c>
      <c r="S122" s="32">
        <v>41343</v>
      </c>
      <c r="T122" s="32">
        <v>124883</v>
      </c>
      <c r="U122" s="32">
        <v>80250</v>
      </c>
      <c r="V122" s="32">
        <v>51443</v>
      </c>
      <c r="W122" s="32">
        <v>16349</v>
      </c>
      <c r="X122" s="32">
        <v>36067</v>
      </c>
      <c r="Y122" s="32">
        <v>4190</v>
      </c>
      <c r="Z122" s="28">
        <f>+C122+SUM(F122:I122)+SUM(K122:Y122)</f>
        <v>2404945</v>
      </c>
      <c r="AA122" s="56">
        <f>+Z122-AC122</f>
        <v>5980.9605974121951</v>
      </c>
      <c r="AB122" s="57">
        <f t="shared" si="24"/>
        <v>0.24931430814201069</v>
      </c>
      <c r="AC122" s="28">
        <v>2398964.0394025878</v>
      </c>
      <c r="AD122" s="58"/>
      <c r="AE122" s="58"/>
      <c r="AF122" s="59"/>
    </row>
    <row r="123" spans="1:32" s="5" customFormat="1" ht="12.75">
      <c r="A123" s="27">
        <v>2015</v>
      </c>
      <c r="B123" s="28">
        <f t="shared" ref="B123:Y123" si="43">SUM(B124:B127)</f>
        <v>615883</v>
      </c>
      <c r="C123" s="28">
        <f t="shared" si="43"/>
        <v>615883</v>
      </c>
      <c r="D123" s="28">
        <f t="shared" si="43"/>
        <v>8972642</v>
      </c>
      <c r="E123" s="29">
        <f t="shared" si="43"/>
        <v>3235844</v>
      </c>
      <c r="F123" s="28">
        <f t="shared" si="43"/>
        <v>244584</v>
      </c>
      <c r="G123" s="28">
        <f t="shared" si="43"/>
        <v>2670305</v>
      </c>
      <c r="H123" s="28">
        <f t="shared" si="43"/>
        <v>277959</v>
      </c>
      <c r="I123" s="28">
        <f t="shared" si="43"/>
        <v>43416</v>
      </c>
      <c r="J123" s="28">
        <f t="shared" si="43"/>
        <v>5754370</v>
      </c>
      <c r="K123" s="28">
        <f t="shared" si="43"/>
        <v>268505</v>
      </c>
      <c r="L123" s="28">
        <f t="shared" si="43"/>
        <v>1340762</v>
      </c>
      <c r="M123" s="28">
        <f t="shared" si="43"/>
        <v>607660</v>
      </c>
      <c r="N123" s="28">
        <f t="shared" si="43"/>
        <v>496116</v>
      </c>
      <c r="O123" s="28">
        <f t="shared" si="43"/>
        <v>468106</v>
      </c>
      <c r="P123" s="28">
        <f t="shared" si="43"/>
        <v>652506</v>
      </c>
      <c r="Q123" s="28">
        <f t="shared" si="43"/>
        <v>344219</v>
      </c>
      <c r="R123" s="28">
        <f t="shared" si="43"/>
        <v>199454</v>
      </c>
      <c r="S123" s="28">
        <f t="shared" si="43"/>
        <v>169532</v>
      </c>
      <c r="T123" s="28">
        <f t="shared" si="43"/>
        <v>507469</v>
      </c>
      <c r="U123" s="28">
        <f t="shared" si="43"/>
        <v>324306</v>
      </c>
      <c r="V123" s="28">
        <f t="shared" si="43"/>
        <v>208550</v>
      </c>
      <c r="W123" s="28">
        <f t="shared" si="43"/>
        <v>66656</v>
      </c>
      <c r="X123" s="28">
        <f t="shared" si="43"/>
        <v>139544</v>
      </c>
      <c r="Y123" s="28">
        <f t="shared" si="43"/>
        <v>17581</v>
      </c>
      <c r="Z123" s="28">
        <f>SUM(Z124:Z127)</f>
        <v>9663113</v>
      </c>
      <c r="AA123" s="54">
        <f>SUM(AA124:AA127)</f>
        <v>141687</v>
      </c>
      <c r="AB123" s="55">
        <f t="shared" si="24"/>
        <v>1.4880859232640153</v>
      </c>
      <c r="AC123" s="28">
        <f>SUM(AC124:AC127)</f>
        <v>9521426</v>
      </c>
      <c r="AD123" s="58"/>
      <c r="AE123" s="58"/>
      <c r="AF123" s="59"/>
    </row>
    <row r="124" spans="1:32" s="5" customFormat="1" ht="12.75">
      <c r="A124" s="31" t="s">
        <v>112</v>
      </c>
      <c r="B124" s="28">
        <f>+C124</f>
        <v>167102</v>
      </c>
      <c r="C124" s="32">
        <v>167102</v>
      </c>
      <c r="D124" s="28">
        <v>2306168.1123550679</v>
      </c>
      <c r="E124" s="33">
        <v>844674</v>
      </c>
      <c r="F124" s="32">
        <v>59822</v>
      </c>
      <c r="G124" s="32">
        <v>705352</v>
      </c>
      <c r="H124" s="32">
        <v>70805</v>
      </c>
      <c r="I124" s="32">
        <v>10580</v>
      </c>
      <c r="J124" s="32">
        <v>1465301.5835475482</v>
      </c>
      <c r="K124" s="32">
        <v>65276</v>
      </c>
      <c r="L124" s="32">
        <v>377140</v>
      </c>
      <c r="M124" s="32">
        <v>155838</v>
      </c>
      <c r="N124" s="32">
        <v>127728</v>
      </c>
      <c r="O124" s="32">
        <v>109966</v>
      </c>
      <c r="P124" s="32">
        <v>159374</v>
      </c>
      <c r="Q124" s="32">
        <v>85302</v>
      </c>
      <c r="R124" s="32">
        <v>47567</v>
      </c>
      <c r="S124" s="32">
        <v>42613</v>
      </c>
      <c r="T124" s="32">
        <v>121473</v>
      </c>
      <c r="U124" s="32">
        <v>77676</v>
      </c>
      <c r="V124" s="32">
        <v>51786</v>
      </c>
      <c r="W124" s="32">
        <v>15859</v>
      </c>
      <c r="X124" s="32">
        <v>34971</v>
      </c>
      <c r="Y124" s="32">
        <v>4401</v>
      </c>
      <c r="Z124" s="28">
        <f>+C124+SUM(F124:I124)+SUM(K124:Y124)</f>
        <v>2490631</v>
      </c>
      <c r="AA124" s="56">
        <f>+Z124-AC124</f>
        <v>30956.350051168818</v>
      </c>
      <c r="AB124" s="57">
        <f t="shared" si="24"/>
        <v>1.2585546650168877</v>
      </c>
      <c r="AC124" s="28">
        <v>2459674.6499488312</v>
      </c>
      <c r="AD124" s="58"/>
      <c r="AE124" s="58"/>
      <c r="AF124" s="59"/>
    </row>
    <row r="125" spans="1:32" s="5" customFormat="1" ht="12.75">
      <c r="A125" s="31" t="s">
        <v>113</v>
      </c>
      <c r="B125" s="28">
        <f t="shared" ref="B125:B137" si="44">+C125</f>
        <v>130198</v>
      </c>
      <c r="C125" s="32">
        <v>130198</v>
      </c>
      <c r="D125" s="28">
        <v>2197900.9192931927</v>
      </c>
      <c r="E125" s="33">
        <v>794495</v>
      </c>
      <c r="F125" s="32">
        <v>60708</v>
      </c>
      <c r="G125" s="32">
        <v>647216</v>
      </c>
      <c r="H125" s="32">
        <v>75914</v>
      </c>
      <c r="I125" s="32">
        <v>11225</v>
      </c>
      <c r="J125" s="32">
        <v>1407609.4030830925</v>
      </c>
      <c r="K125" s="32">
        <v>72815</v>
      </c>
      <c r="L125" s="32">
        <v>315283</v>
      </c>
      <c r="M125" s="32">
        <v>149566</v>
      </c>
      <c r="N125" s="32">
        <v>124261</v>
      </c>
      <c r="O125" s="32">
        <v>113746</v>
      </c>
      <c r="P125" s="32">
        <v>163122</v>
      </c>
      <c r="Q125" s="32">
        <v>82654</v>
      </c>
      <c r="R125" s="32">
        <v>51288</v>
      </c>
      <c r="S125" s="32">
        <v>41249</v>
      </c>
      <c r="T125" s="32">
        <v>125678</v>
      </c>
      <c r="U125" s="32">
        <v>79480</v>
      </c>
      <c r="V125" s="32">
        <v>47903</v>
      </c>
      <c r="W125" s="32">
        <v>15489</v>
      </c>
      <c r="X125" s="32">
        <v>33210</v>
      </c>
      <c r="Y125" s="32">
        <v>4417</v>
      </c>
      <c r="Z125" s="28">
        <f>+C125+SUM(F125:I125)+SUM(K125:Y125)</f>
        <v>2345422</v>
      </c>
      <c r="AA125" s="56">
        <f>+Z125-AC125</f>
        <v>42326.646060120314</v>
      </c>
      <c r="AB125" s="57">
        <f t="shared" si="24"/>
        <v>1.8378156157413366</v>
      </c>
      <c r="AC125" s="28">
        <v>2303095.3539398797</v>
      </c>
      <c r="AD125" s="58"/>
      <c r="AE125" s="58"/>
      <c r="AF125" s="59"/>
    </row>
    <row r="126" spans="1:32" s="5" customFormat="1" ht="12.75">
      <c r="A126" s="31" t="s">
        <v>114</v>
      </c>
      <c r="B126" s="28">
        <f t="shared" si="44"/>
        <v>111868</v>
      </c>
      <c r="C126" s="32">
        <v>111868</v>
      </c>
      <c r="D126" s="28">
        <v>2206089.9338958291</v>
      </c>
      <c r="E126" s="33">
        <v>781321</v>
      </c>
      <c r="F126" s="32">
        <v>60812</v>
      </c>
      <c r="G126" s="32">
        <v>640886</v>
      </c>
      <c r="H126" s="32">
        <v>68316</v>
      </c>
      <c r="I126" s="32">
        <v>10668</v>
      </c>
      <c r="J126" s="32">
        <v>1429867.4727076134</v>
      </c>
      <c r="K126" s="32">
        <v>69523</v>
      </c>
      <c r="L126" s="32">
        <v>305382</v>
      </c>
      <c r="M126" s="32">
        <v>148852</v>
      </c>
      <c r="N126" s="32">
        <v>117991</v>
      </c>
      <c r="O126" s="32">
        <v>117782</v>
      </c>
      <c r="P126" s="32">
        <v>173571</v>
      </c>
      <c r="Q126" s="32">
        <v>83906</v>
      </c>
      <c r="R126" s="32">
        <v>49518</v>
      </c>
      <c r="S126" s="32">
        <v>43512</v>
      </c>
      <c r="T126" s="32">
        <v>135618</v>
      </c>
      <c r="U126" s="32">
        <v>85481</v>
      </c>
      <c r="V126" s="32">
        <v>53099</v>
      </c>
      <c r="W126" s="32">
        <v>16485</v>
      </c>
      <c r="X126" s="32">
        <v>34160</v>
      </c>
      <c r="Y126" s="32">
        <v>4380</v>
      </c>
      <c r="Z126" s="28">
        <f>+C126+SUM(F126:I126)+SUM(K126:Y126)</f>
        <v>2331810</v>
      </c>
      <c r="AA126" s="56">
        <f>+Z126-AC126</f>
        <v>46749.680154867936</v>
      </c>
      <c r="AB126" s="57">
        <f t="shared" si="24"/>
        <v>2.0458838547437712</v>
      </c>
      <c r="AC126" s="28">
        <v>2285060.3198451321</v>
      </c>
      <c r="AD126" s="58"/>
      <c r="AE126" s="58"/>
      <c r="AF126" s="59"/>
    </row>
    <row r="127" spans="1:32" s="5" customFormat="1" ht="12.75">
      <c r="A127" s="31" t="s">
        <v>115</v>
      </c>
      <c r="B127" s="28">
        <f t="shared" si="44"/>
        <v>206715</v>
      </c>
      <c r="C127" s="32">
        <v>206715</v>
      </c>
      <c r="D127" s="28">
        <v>2262483.0344559108</v>
      </c>
      <c r="E127" s="33">
        <v>815354</v>
      </c>
      <c r="F127" s="32">
        <v>63242</v>
      </c>
      <c r="G127" s="32">
        <v>676851</v>
      </c>
      <c r="H127" s="32">
        <v>62924</v>
      </c>
      <c r="I127" s="32">
        <v>10943</v>
      </c>
      <c r="J127" s="32">
        <v>1451591.5406617462</v>
      </c>
      <c r="K127" s="32">
        <v>60891</v>
      </c>
      <c r="L127" s="32">
        <v>342957</v>
      </c>
      <c r="M127" s="32">
        <v>153404</v>
      </c>
      <c r="N127" s="32">
        <v>126136</v>
      </c>
      <c r="O127" s="32">
        <v>126612</v>
      </c>
      <c r="P127" s="32">
        <v>156439</v>
      </c>
      <c r="Q127" s="32">
        <v>92357</v>
      </c>
      <c r="R127" s="32">
        <v>51081</v>
      </c>
      <c r="S127" s="32">
        <v>42158</v>
      </c>
      <c r="T127" s="32">
        <v>124700</v>
      </c>
      <c r="U127" s="32">
        <v>81669</v>
      </c>
      <c r="V127" s="32">
        <v>55762</v>
      </c>
      <c r="W127" s="32">
        <v>18823</v>
      </c>
      <c r="X127" s="32">
        <v>37203</v>
      </c>
      <c r="Y127" s="32">
        <v>4383</v>
      </c>
      <c r="Z127" s="28">
        <f>+C127+SUM(F127:I127)+SUM(K127:Y127)</f>
        <v>2495250</v>
      </c>
      <c r="AA127" s="56">
        <f>+Z127-AC127</f>
        <v>21654.323733842932</v>
      </c>
      <c r="AB127" s="57">
        <f t="shared" si="24"/>
        <v>0.87541888682994862</v>
      </c>
      <c r="AC127" s="28">
        <v>2473595.6762661571</v>
      </c>
      <c r="AD127" s="58"/>
      <c r="AE127" s="58"/>
      <c r="AF127" s="59"/>
    </row>
    <row r="128" spans="1:32" s="5" customFormat="1" ht="12.75">
      <c r="A128" s="27">
        <v>2016</v>
      </c>
      <c r="B128" s="28">
        <f t="shared" ref="B128:Y128" si="45">SUM(B129:B132)</f>
        <v>608753</v>
      </c>
      <c r="C128" s="28">
        <f t="shared" si="45"/>
        <v>608753</v>
      </c>
      <c r="D128" s="28">
        <f t="shared" si="45"/>
        <v>9320992</v>
      </c>
      <c r="E128" s="29">
        <f t="shared" si="45"/>
        <v>3308253</v>
      </c>
      <c r="F128" s="28">
        <f t="shared" si="45"/>
        <v>246599</v>
      </c>
      <c r="G128" s="28">
        <f t="shared" si="45"/>
        <v>2730588</v>
      </c>
      <c r="H128" s="28">
        <f t="shared" si="45"/>
        <v>286155</v>
      </c>
      <c r="I128" s="28">
        <f t="shared" si="45"/>
        <v>46681</v>
      </c>
      <c r="J128" s="28">
        <f t="shared" si="45"/>
        <v>6032560</v>
      </c>
      <c r="K128" s="28">
        <f t="shared" si="45"/>
        <v>289919</v>
      </c>
      <c r="L128" s="28">
        <f t="shared" si="45"/>
        <v>1423314</v>
      </c>
      <c r="M128" s="28">
        <f t="shared" si="45"/>
        <v>639932</v>
      </c>
      <c r="N128" s="28">
        <f t="shared" si="45"/>
        <v>542053</v>
      </c>
      <c r="O128" s="28">
        <f t="shared" si="45"/>
        <v>479366</v>
      </c>
      <c r="P128" s="28">
        <f t="shared" si="45"/>
        <v>698410</v>
      </c>
      <c r="Q128" s="28">
        <f t="shared" si="45"/>
        <v>368471</v>
      </c>
      <c r="R128" s="28">
        <f t="shared" si="45"/>
        <v>194997</v>
      </c>
      <c r="S128" s="28">
        <f t="shared" si="45"/>
        <v>172063</v>
      </c>
      <c r="T128" s="28">
        <f t="shared" si="45"/>
        <v>509646</v>
      </c>
      <c r="U128" s="28">
        <f t="shared" si="45"/>
        <v>323601</v>
      </c>
      <c r="V128" s="28">
        <f t="shared" si="45"/>
        <v>214831</v>
      </c>
      <c r="W128" s="28">
        <f t="shared" si="45"/>
        <v>80860</v>
      </c>
      <c r="X128" s="28">
        <f t="shared" si="45"/>
        <v>144949</v>
      </c>
      <c r="Y128" s="28">
        <f t="shared" si="45"/>
        <v>17564</v>
      </c>
      <c r="Z128" s="28">
        <f>SUM(Z129:Z132)</f>
        <v>10018752</v>
      </c>
      <c r="AA128" s="54">
        <f>SUM(AA129:AA132)</f>
        <v>170250</v>
      </c>
      <c r="AB128" s="55">
        <f t="shared" si="24"/>
        <v>1.7286892971134087</v>
      </c>
      <c r="AC128" s="28">
        <f>SUM(AC129:AC132)</f>
        <v>9848502</v>
      </c>
      <c r="AD128" s="58"/>
      <c r="AE128" s="58"/>
      <c r="AF128" s="59"/>
    </row>
    <row r="129" spans="1:32" s="5" customFormat="1" ht="12.75">
      <c r="A129" s="31" t="s">
        <v>112</v>
      </c>
      <c r="B129" s="28">
        <f>+C129</f>
        <v>160071</v>
      </c>
      <c r="C129" s="32">
        <v>160071</v>
      </c>
      <c r="D129" s="28">
        <v>2401198</v>
      </c>
      <c r="E129" s="33">
        <v>854932</v>
      </c>
      <c r="F129" s="32">
        <v>64130</v>
      </c>
      <c r="G129" s="32">
        <v>707744</v>
      </c>
      <c r="H129" s="32">
        <v>71871</v>
      </c>
      <c r="I129" s="32">
        <v>11237</v>
      </c>
      <c r="J129" s="32">
        <v>1551297</v>
      </c>
      <c r="K129" s="32">
        <v>73002</v>
      </c>
      <c r="L129" s="32">
        <v>399999</v>
      </c>
      <c r="M129" s="32">
        <v>168590</v>
      </c>
      <c r="N129" s="32">
        <v>142561</v>
      </c>
      <c r="O129" s="32">
        <v>113371</v>
      </c>
      <c r="P129" s="32">
        <v>167820</v>
      </c>
      <c r="Q129" s="32">
        <v>90470</v>
      </c>
      <c r="R129" s="32">
        <v>46658</v>
      </c>
      <c r="S129" s="32">
        <v>42941</v>
      </c>
      <c r="T129" s="32">
        <v>125942</v>
      </c>
      <c r="U129" s="32">
        <v>79846</v>
      </c>
      <c r="V129" s="32">
        <v>53200</v>
      </c>
      <c r="W129" s="32">
        <v>19739</v>
      </c>
      <c r="X129" s="32">
        <v>35993</v>
      </c>
      <c r="Y129" s="32">
        <v>4423</v>
      </c>
      <c r="Z129" s="28">
        <f>+C129+SUM(F129:I129)+SUM(K129:Y129)</f>
        <v>2579608</v>
      </c>
      <c r="AA129" s="56">
        <f>+Z129-AC129</f>
        <v>38059</v>
      </c>
      <c r="AB129" s="57">
        <f t="shared" si="24"/>
        <v>1.4974726043054845</v>
      </c>
      <c r="AC129" s="28">
        <v>2541549</v>
      </c>
      <c r="AD129" s="58"/>
      <c r="AE129" s="58"/>
      <c r="AF129" s="59"/>
    </row>
    <row r="130" spans="1:32" s="5" customFormat="1" ht="12.75">
      <c r="A130" s="31" t="s">
        <v>113</v>
      </c>
      <c r="B130" s="28">
        <f t="shared" si="44"/>
        <v>127708</v>
      </c>
      <c r="C130" s="32">
        <v>127708</v>
      </c>
      <c r="D130" s="28">
        <v>2291292</v>
      </c>
      <c r="E130" s="33">
        <v>824797</v>
      </c>
      <c r="F130" s="32">
        <v>61928</v>
      </c>
      <c r="G130" s="32">
        <v>671838</v>
      </c>
      <c r="H130" s="32">
        <v>80556</v>
      </c>
      <c r="I130" s="32">
        <v>11993</v>
      </c>
      <c r="J130" s="32">
        <v>1471030</v>
      </c>
      <c r="K130" s="32">
        <v>79050</v>
      </c>
      <c r="L130" s="32">
        <v>333981</v>
      </c>
      <c r="M130" s="32">
        <v>154116</v>
      </c>
      <c r="N130" s="32">
        <v>135201</v>
      </c>
      <c r="O130" s="32">
        <v>116240</v>
      </c>
      <c r="P130" s="32">
        <v>175387</v>
      </c>
      <c r="Q130" s="32">
        <v>90118</v>
      </c>
      <c r="R130" s="32">
        <v>49841</v>
      </c>
      <c r="S130" s="32">
        <v>41714</v>
      </c>
      <c r="T130" s="32">
        <v>124628</v>
      </c>
      <c r="U130" s="32">
        <v>79354</v>
      </c>
      <c r="V130" s="32">
        <v>49481</v>
      </c>
      <c r="W130" s="32">
        <v>19648</v>
      </c>
      <c r="X130" s="32">
        <v>33952</v>
      </c>
      <c r="Y130" s="32">
        <v>4410</v>
      </c>
      <c r="Z130" s="28">
        <f>+C130+SUM(F130:I130)+SUM(K130:Y130)</f>
        <v>2441144</v>
      </c>
      <c r="AA130" s="56">
        <f>+Z130-AC130</f>
        <v>50268</v>
      </c>
      <c r="AB130" s="57">
        <f t="shared" si="24"/>
        <v>2.1024929774693462</v>
      </c>
      <c r="AC130" s="28">
        <v>2390876</v>
      </c>
      <c r="AD130" s="58"/>
      <c r="AE130" s="58"/>
      <c r="AF130" s="59"/>
    </row>
    <row r="131" spans="1:32" s="5" customFormat="1" ht="12.75">
      <c r="A131" s="31" t="s">
        <v>114</v>
      </c>
      <c r="B131" s="28">
        <f t="shared" si="44"/>
        <v>109870</v>
      </c>
      <c r="C131" s="32">
        <v>109870</v>
      </c>
      <c r="D131" s="28">
        <v>2282567</v>
      </c>
      <c r="E131" s="33">
        <v>798442</v>
      </c>
      <c r="F131" s="32">
        <v>60465</v>
      </c>
      <c r="G131" s="32">
        <v>656344</v>
      </c>
      <c r="H131" s="32">
        <v>70516</v>
      </c>
      <c r="I131" s="32">
        <v>11500</v>
      </c>
      <c r="J131" s="32">
        <v>1489323</v>
      </c>
      <c r="K131" s="32">
        <v>72932</v>
      </c>
      <c r="L131" s="32">
        <v>324293</v>
      </c>
      <c r="M131" s="32">
        <v>156670</v>
      </c>
      <c r="N131" s="32">
        <v>131096</v>
      </c>
      <c r="O131" s="32">
        <v>118673</v>
      </c>
      <c r="P131" s="32">
        <v>185001</v>
      </c>
      <c r="Q131" s="32">
        <v>89419</v>
      </c>
      <c r="R131" s="32">
        <v>48016</v>
      </c>
      <c r="S131" s="32">
        <v>44636</v>
      </c>
      <c r="T131" s="32">
        <v>132754</v>
      </c>
      <c r="U131" s="32">
        <v>83609</v>
      </c>
      <c r="V131" s="32">
        <v>54480</v>
      </c>
      <c r="W131" s="32">
        <v>20803</v>
      </c>
      <c r="X131" s="32">
        <v>35646</v>
      </c>
      <c r="Y131" s="32">
        <v>4456</v>
      </c>
      <c r="Z131" s="28">
        <f>+C131+SUM(F131:I131)+SUM(K131:Y131)</f>
        <v>2411179</v>
      </c>
      <c r="AA131" s="56">
        <f>+Z131-AC131</f>
        <v>53208</v>
      </c>
      <c r="AB131" s="57">
        <f t="shared" si="24"/>
        <v>2.2565163015151586</v>
      </c>
      <c r="AC131" s="28">
        <v>2357971</v>
      </c>
      <c r="AD131" s="58"/>
      <c r="AE131" s="58"/>
      <c r="AF131" s="59"/>
    </row>
    <row r="132" spans="1:32" s="5" customFormat="1" ht="12.75">
      <c r="A132" s="31" t="s">
        <v>115</v>
      </c>
      <c r="B132" s="28">
        <f t="shared" si="44"/>
        <v>211104</v>
      </c>
      <c r="C132" s="32">
        <v>211104</v>
      </c>
      <c r="D132" s="28">
        <v>2345935</v>
      </c>
      <c r="E132" s="33">
        <v>830082</v>
      </c>
      <c r="F132" s="32">
        <v>60076</v>
      </c>
      <c r="G132" s="32">
        <v>694662</v>
      </c>
      <c r="H132" s="32">
        <v>63212</v>
      </c>
      <c r="I132" s="32">
        <v>11951</v>
      </c>
      <c r="J132" s="32">
        <v>1520910</v>
      </c>
      <c r="K132" s="32">
        <v>64935</v>
      </c>
      <c r="L132" s="32">
        <v>365041</v>
      </c>
      <c r="M132" s="32">
        <v>160556</v>
      </c>
      <c r="N132" s="32">
        <v>133195</v>
      </c>
      <c r="O132" s="32">
        <v>131082</v>
      </c>
      <c r="P132" s="32">
        <v>170202</v>
      </c>
      <c r="Q132" s="32">
        <v>98464</v>
      </c>
      <c r="R132" s="32">
        <v>50482</v>
      </c>
      <c r="S132" s="32">
        <v>42772</v>
      </c>
      <c r="T132" s="32">
        <v>126322</v>
      </c>
      <c r="U132" s="32">
        <v>80792</v>
      </c>
      <c r="V132" s="32">
        <v>57670</v>
      </c>
      <c r="W132" s="32">
        <v>20670</v>
      </c>
      <c r="X132" s="32">
        <v>39358</v>
      </c>
      <c r="Y132" s="32">
        <v>4275</v>
      </c>
      <c r="Z132" s="28">
        <f>+C132+SUM(F132:I132)+SUM(K132:Y132)</f>
        <v>2586821</v>
      </c>
      <c r="AA132" s="56">
        <f>+Z132-AC132</f>
        <v>28715</v>
      </c>
      <c r="AB132" s="57">
        <f t="shared" si="24"/>
        <v>1.1225101696333146</v>
      </c>
      <c r="AC132" s="28">
        <v>2558106</v>
      </c>
      <c r="AD132" s="58"/>
      <c r="AE132" s="58"/>
      <c r="AF132" s="59"/>
    </row>
    <row r="133" spans="1:32" s="5" customFormat="1" ht="12.75">
      <c r="A133" s="27">
        <v>2017</v>
      </c>
      <c r="B133" s="28">
        <f t="shared" ref="B133:Y133" si="46">SUM(B134:B137)</f>
        <v>638106</v>
      </c>
      <c r="C133" s="28">
        <f t="shared" si="46"/>
        <v>638106</v>
      </c>
      <c r="D133" s="28">
        <f t="shared" si="46"/>
        <v>9704831</v>
      </c>
      <c r="E133" s="29">
        <f t="shared" si="46"/>
        <v>3378509</v>
      </c>
      <c r="F133" s="28">
        <f t="shared" si="46"/>
        <v>231893</v>
      </c>
      <c r="G133" s="28">
        <f t="shared" si="46"/>
        <v>2809907</v>
      </c>
      <c r="H133" s="28">
        <f t="shared" si="46"/>
        <v>291274</v>
      </c>
      <c r="I133" s="28">
        <f t="shared" si="46"/>
        <v>49776</v>
      </c>
      <c r="J133" s="28">
        <f t="shared" si="46"/>
        <v>6348319</v>
      </c>
      <c r="K133" s="28">
        <f t="shared" si="46"/>
        <v>281274</v>
      </c>
      <c r="L133" s="28">
        <f t="shared" si="46"/>
        <v>1514519</v>
      </c>
      <c r="M133" s="28">
        <f t="shared" si="46"/>
        <v>691372</v>
      </c>
      <c r="N133" s="28">
        <f t="shared" si="46"/>
        <v>600672</v>
      </c>
      <c r="O133" s="28">
        <f t="shared" si="46"/>
        <v>497972</v>
      </c>
      <c r="P133" s="28">
        <f t="shared" si="46"/>
        <v>744929</v>
      </c>
      <c r="Q133" s="28">
        <f t="shared" si="46"/>
        <v>393071</v>
      </c>
      <c r="R133" s="28">
        <f t="shared" si="46"/>
        <v>207217</v>
      </c>
      <c r="S133" s="28">
        <f t="shared" si="46"/>
        <v>177330</v>
      </c>
      <c r="T133" s="28">
        <f t="shared" si="46"/>
        <v>513564</v>
      </c>
      <c r="U133" s="28">
        <f t="shared" si="46"/>
        <v>324972</v>
      </c>
      <c r="V133" s="28">
        <f t="shared" si="46"/>
        <v>223610</v>
      </c>
      <c r="W133" s="28">
        <f t="shared" si="46"/>
        <v>90652</v>
      </c>
      <c r="X133" s="28">
        <f t="shared" si="46"/>
        <v>151937</v>
      </c>
      <c r="Y133" s="28">
        <f t="shared" si="46"/>
        <v>17071</v>
      </c>
      <c r="Z133" s="28">
        <f>SUM(Z134:Z137)</f>
        <v>10451118</v>
      </c>
      <c r="AA133" s="54">
        <f>SUM(AA134:AA137)</f>
        <v>191177</v>
      </c>
      <c r="AB133" s="55">
        <f t="shared" si="24"/>
        <v>1.8633343018249326</v>
      </c>
      <c r="AC133" s="28">
        <f>SUM(AC134:AC137)</f>
        <v>10259941</v>
      </c>
      <c r="AD133" s="58"/>
      <c r="AE133" s="58"/>
      <c r="AF133" s="59"/>
    </row>
    <row r="134" spans="1:32" s="5" customFormat="1" ht="12.75">
      <c r="A134" s="31" t="s">
        <v>112</v>
      </c>
      <c r="B134" s="28">
        <f>+C134</f>
        <v>167596</v>
      </c>
      <c r="C134" s="32">
        <v>167596</v>
      </c>
      <c r="D134" s="28">
        <v>2491218</v>
      </c>
      <c r="E134" s="33">
        <v>868968</v>
      </c>
      <c r="F134" s="32">
        <v>59796</v>
      </c>
      <c r="G134" s="32">
        <v>725163</v>
      </c>
      <c r="H134" s="32">
        <v>73388</v>
      </c>
      <c r="I134" s="32">
        <v>11370</v>
      </c>
      <c r="J134" s="32">
        <v>1627859</v>
      </c>
      <c r="K134" s="32">
        <v>75117</v>
      </c>
      <c r="L134" s="32">
        <v>422519</v>
      </c>
      <c r="M134" s="32">
        <v>180781</v>
      </c>
      <c r="N134" s="32">
        <v>152996</v>
      </c>
      <c r="O134" s="32">
        <v>118934</v>
      </c>
      <c r="P134" s="32">
        <v>178290</v>
      </c>
      <c r="Q134" s="32">
        <v>94949</v>
      </c>
      <c r="R134" s="32">
        <v>49095</v>
      </c>
      <c r="S134" s="32">
        <v>43768</v>
      </c>
      <c r="T134" s="32">
        <v>127295</v>
      </c>
      <c r="U134" s="32">
        <v>78684</v>
      </c>
      <c r="V134" s="32">
        <v>56445</v>
      </c>
      <c r="W134" s="32">
        <v>22059</v>
      </c>
      <c r="X134" s="32">
        <v>38020</v>
      </c>
      <c r="Y134" s="32">
        <v>4367</v>
      </c>
      <c r="Z134" s="28">
        <f>+C134+SUM(F134:I134)+SUM(K134:Y134)</f>
        <v>2680632</v>
      </c>
      <c r="AA134" s="56">
        <f>+Z134-AC134</f>
        <v>41714</v>
      </c>
      <c r="AB134" s="57">
        <f t="shared" si="24"/>
        <v>1.580723614754229</v>
      </c>
      <c r="AC134" s="28">
        <v>2638918</v>
      </c>
      <c r="AD134" s="58"/>
      <c r="AE134" s="58"/>
      <c r="AF134" s="59"/>
    </row>
    <row r="135" spans="1:32" s="5" customFormat="1" ht="12.75">
      <c r="A135" s="31" t="s">
        <v>113</v>
      </c>
      <c r="B135" s="28">
        <f t="shared" si="44"/>
        <v>146754</v>
      </c>
      <c r="C135" s="32">
        <v>146754</v>
      </c>
      <c r="D135" s="28">
        <v>2371734</v>
      </c>
      <c r="E135" s="33">
        <v>828614</v>
      </c>
      <c r="F135" s="32">
        <v>56149</v>
      </c>
      <c r="G135" s="32">
        <v>682488</v>
      </c>
      <c r="H135" s="32">
        <v>79431</v>
      </c>
      <c r="I135" s="32">
        <v>12564</v>
      </c>
      <c r="J135" s="32">
        <v>1548431</v>
      </c>
      <c r="K135" s="32">
        <v>74133</v>
      </c>
      <c r="L135" s="32">
        <v>354604</v>
      </c>
      <c r="M135" s="32">
        <v>168757</v>
      </c>
      <c r="N135" s="32">
        <v>148581</v>
      </c>
      <c r="O135" s="32">
        <v>119274</v>
      </c>
      <c r="P135" s="32">
        <v>189227</v>
      </c>
      <c r="Q135" s="32">
        <v>96157</v>
      </c>
      <c r="R135" s="32">
        <v>52638</v>
      </c>
      <c r="S135" s="32">
        <v>43127</v>
      </c>
      <c r="T135" s="32">
        <v>126960</v>
      </c>
      <c r="U135" s="32">
        <v>80147</v>
      </c>
      <c r="V135" s="32">
        <v>51937</v>
      </c>
      <c r="W135" s="32">
        <v>21534</v>
      </c>
      <c r="X135" s="32">
        <v>35830</v>
      </c>
      <c r="Y135" s="32">
        <v>4321</v>
      </c>
      <c r="Z135" s="28">
        <f>+C135+SUM(F135:I135)+SUM(K135:Y135)</f>
        <v>2544613</v>
      </c>
      <c r="AA135" s="56">
        <f>+Z135-AC135</f>
        <v>49820</v>
      </c>
      <c r="AB135" s="57">
        <f t="shared" si="24"/>
        <v>1.9969592667608096</v>
      </c>
      <c r="AC135" s="28">
        <v>2494793</v>
      </c>
      <c r="AD135" s="58"/>
      <c r="AE135" s="58"/>
      <c r="AF135" s="59"/>
    </row>
    <row r="136" spans="1:32" s="5" customFormat="1" ht="12.75">
      <c r="A136" s="31" t="s">
        <v>114</v>
      </c>
      <c r="B136" s="28">
        <f t="shared" si="44"/>
        <v>118180</v>
      </c>
      <c r="C136" s="32">
        <v>118180</v>
      </c>
      <c r="D136" s="28">
        <v>2380046</v>
      </c>
      <c r="E136" s="33">
        <v>823730</v>
      </c>
      <c r="F136" s="32">
        <v>56032</v>
      </c>
      <c r="G136" s="32">
        <v>683551</v>
      </c>
      <c r="H136" s="32">
        <v>73001</v>
      </c>
      <c r="I136" s="32">
        <v>12522</v>
      </c>
      <c r="J136" s="32">
        <v>1561816</v>
      </c>
      <c r="K136" s="32">
        <v>71225</v>
      </c>
      <c r="L136" s="32">
        <v>345437</v>
      </c>
      <c r="M136" s="32">
        <v>167989</v>
      </c>
      <c r="N136" s="32">
        <v>143729</v>
      </c>
      <c r="O136" s="32">
        <v>122903</v>
      </c>
      <c r="P136" s="32">
        <v>197570</v>
      </c>
      <c r="Q136" s="32">
        <v>95887</v>
      </c>
      <c r="R136" s="32">
        <v>51209</v>
      </c>
      <c r="S136" s="32">
        <v>45743</v>
      </c>
      <c r="T136" s="32">
        <v>132900</v>
      </c>
      <c r="U136" s="32">
        <v>83672</v>
      </c>
      <c r="V136" s="32">
        <v>56538</v>
      </c>
      <c r="W136" s="32">
        <v>22826</v>
      </c>
      <c r="X136" s="32">
        <v>37521</v>
      </c>
      <c r="Y136" s="32">
        <v>4198</v>
      </c>
      <c r="Z136" s="28">
        <f>+C136+SUM(F136:I136)+SUM(K136:Y136)</f>
        <v>2522633</v>
      </c>
      <c r="AA136" s="56">
        <f>+Z136-AC136</f>
        <v>58985</v>
      </c>
      <c r="AB136" s="57">
        <f t="shared" si="24"/>
        <v>2.3942137837872943</v>
      </c>
      <c r="AC136" s="28">
        <v>2463648</v>
      </c>
      <c r="AD136" s="58"/>
      <c r="AE136" s="58"/>
      <c r="AF136" s="59"/>
    </row>
    <row r="137" spans="1:32" s="5" customFormat="1" ht="12.75">
      <c r="A137" s="31" t="s">
        <v>115</v>
      </c>
      <c r="B137" s="28">
        <f t="shared" si="44"/>
        <v>205576</v>
      </c>
      <c r="C137" s="32">
        <v>205576</v>
      </c>
      <c r="D137" s="28">
        <v>2461833</v>
      </c>
      <c r="E137" s="33">
        <v>857197</v>
      </c>
      <c r="F137" s="32">
        <v>59916</v>
      </c>
      <c r="G137" s="32">
        <v>718705</v>
      </c>
      <c r="H137" s="32">
        <v>65454</v>
      </c>
      <c r="I137" s="32">
        <v>13320</v>
      </c>
      <c r="J137" s="32">
        <v>1610213</v>
      </c>
      <c r="K137" s="32">
        <v>60799</v>
      </c>
      <c r="L137" s="32">
        <v>391959</v>
      </c>
      <c r="M137" s="32">
        <v>173845</v>
      </c>
      <c r="N137" s="32">
        <v>155366</v>
      </c>
      <c r="O137" s="32">
        <v>136861</v>
      </c>
      <c r="P137" s="32">
        <v>179842</v>
      </c>
      <c r="Q137" s="32">
        <v>106078</v>
      </c>
      <c r="R137" s="32">
        <v>54275</v>
      </c>
      <c r="S137" s="32">
        <v>44692</v>
      </c>
      <c r="T137" s="32">
        <v>126409</v>
      </c>
      <c r="U137" s="32">
        <v>82469</v>
      </c>
      <c r="V137" s="32">
        <v>58690</v>
      </c>
      <c r="W137" s="32">
        <v>24233</v>
      </c>
      <c r="X137" s="32">
        <v>40566</v>
      </c>
      <c r="Y137" s="32">
        <v>4185</v>
      </c>
      <c r="Z137" s="28">
        <f>+C137+SUM(F137:I137)+SUM(K137:Y137)</f>
        <v>2703240</v>
      </c>
      <c r="AA137" s="56">
        <f>+Z137-AC137</f>
        <v>40658</v>
      </c>
      <c r="AB137" s="57">
        <f t="shared" si="24"/>
        <v>1.5270140037001678</v>
      </c>
      <c r="AC137" s="28">
        <v>2662582</v>
      </c>
      <c r="AD137" s="58"/>
      <c r="AE137" s="58"/>
      <c r="AF137" s="59"/>
    </row>
    <row r="138" spans="1:32" s="5" customFormat="1" ht="12.75">
      <c r="A138" s="27">
        <v>2018</v>
      </c>
      <c r="B138" s="28">
        <f t="shared" ref="B138:Y138" si="47">SUM(B139:B142)</f>
        <v>677010</v>
      </c>
      <c r="C138" s="28">
        <f t="shared" si="47"/>
        <v>677010</v>
      </c>
      <c r="D138" s="28">
        <f t="shared" si="47"/>
        <v>10097962</v>
      </c>
      <c r="E138" s="29">
        <f t="shared" si="47"/>
        <v>3476652</v>
      </c>
      <c r="F138" s="28">
        <f t="shared" si="47"/>
        <v>225099</v>
      </c>
      <c r="G138" s="28">
        <f t="shared" si="47"/>
        <v>2907209</v>
      </c>
      <c r="H138" s="28">
        <f t="shared" si="47"/>
        <v>297763</v>
      </c>
      <c r="I138" s="28">
        <f t="shared" si="47"/>
        <v>52717</v>
      </c>
      <c r="J138" s="28">
        <f t="shared" si="47"/>
        <v>6645434</v>
      </c>
      <c r="K138" s="28">
        <f t="shared" si="47"/>
        <v>287681</v>
      </c>
      <c r="L138" s="28">
        <f t="shared" si="47"/>
        <v>1610858</v>
      </c>
      <c r="M138" s="28">
        <f t="shared" si="47"/>
        <v>718049</v>
      </c>
      <c r="N138" s="28">
        <f t="shared" si="47"/>
        <v>648597</v>
      </c>
      <c r="O138" s="28">
        <f t="shared" si="47"/>
        <v>541729</v>
      </c>
      <c r="P138" s="28">
        <f t="shared" si="47"/>
        <v>772489</v>
      </c>
      <c r="Q138" s="28">
        <f t="shared" si="47"/>
        <v>414465</v>
      </c>
      <c r="R138" s="28">
        <f t="shared" si="47"/>
        <v>212968</v>
      </c>
      <c r="S138" s="28">
        <f t="shared" si="47"/>
        <v>183491</v>
      </c>
      <c r="T138" s="28">
        <f t="shared" si="47"/>
        <v>521430</v>
      </c>
      <c r="U138" s="28">
        <f t="shared" si="47"/>
        <v>328186</v>
      </c>
      <c r="V138" s="28">
        <f t="shared" si="47"/>
        <v>234365</v>
      </c>
      <c r="W138" s="28">
        <f t="shared" si="47"/>
        <v>101747</v>
      </c>
      <c r="X138" s="28">
        <f t="shared" si="47"/>
        <v>158319</v>
      </c>
      <c r="Y138" s="28">
        <f t="shared" si="47"/>
        <v>16633</v>
      </c>
      <c r="Z138" s="28">
        <f>SUM(Z139:Z142)</f>
        <v>10910805</v>
      </c>
      <c r="AA138" s="54">
        <f>SUM(AA139:AA142)</f>
        <v>217600</v>
      </c>
      <c r="AB138" s="55">
        <f t="shared" si="24"/>
        <v>2.0349371399874969</v>
      </c>
      <c r="AC138" s="28">
        <f>SUM(AC139:AC142)</f>
        <v>10693205</v>
      </c>
      <c r="AD138" s="58"/>
      <c r="AE138" s="58"/>
      <c r="AF138" s="59"/>
    </row>
    <row r="139" spans="1:32" s="5" customFormat="1" ht="12.75">
      <c r="A139" s="31" t="s">
        <v>112</v>
      </c>
      <c r="B139" s="28">
        <v>182444</v>
      </c>
      <c r="C139" s="32">
        <v>182444</v>
      </c>
      <c r="D139" s="28">
        <v>2608281</v>
      </c>
      <c r="E139" s="33">
        <v>896903</v>
      </c>
      <c r="F139" s="32">
        <v>57332</v>
      </c>
      <c r="G139" s="32">
        <v>753909</v>
      </c>
      <c r="H139" s="32">
        <v>74982</v>
      </c>
      <c r="I139" s="32">
        <v>11946</v>
      </c>
      <c r="J139" s="32">
        <v>1717644</v>
      </c>
      <c r="K139" s="32">
        <v>75626</v>
      </c>
      <c r="L139" s="32">
        <v>447249</v>
      </c>
      <c r="M139" s="32">
        <v>190735</v>
      </c>
      <c r="N139" s="32">
        <v>173590</v>
      </c>
      <c r="O139" s="32">
        <v>126669</v>
      </c>
      <c r="P139" s="32">
        <v>186900</v>
      </c>
      <c r="Q139" s="32">
        <v>100896</v>
      </c>
      <c r="R139" s="32">
        <v>50773</v>
      </c>
      <c r="S139" s="32">
        <v>46181</v>
      </c>
      <c r="T139" s="32">
        <v>129487</v>
      </c>
      <c r="U139" s="32">
        <v>81078</v>
      </c>
      <c r="V139" s="32">
        <v>59716</v>
      </c>
      <c r="W139" s="32">
        <v>24536</v>
      </c>
      <c r="X139" s="32">
        <v>39401</v>
      </c>
      <c r="Y139" s="32">
        <v>4236</v>
      </c>
      <c r="Z139" s="28">
        <f>+C139+SUM(F139:I139)+SUM(K139:Y139)</f>
        <v>2817686</v>
      </c>
      <c r="AA139" s="56">
        <f>+Z139-AC139</f>
        <v>45412</v>
      </c>
      <c r="AB139" s="57">
        <f t="shared" si="24"/>
        <v>1.6380776214760879</v>
      </c>
      <c r="AC139" s="28">
        <v>2772274</v>
      </c>
      <c r="AD139" s="58"/>
      <c r="AE139" s="58"/>
      <c r="AF139" s="59"/>
    </row>
    <row r="140" spans="1:32" s="5" customFormat="1" ht="12.75">
      <c r="A140" s="31" t="s">
        <v>113</v>
      </c>
      <c r="B140" s="28">
        <v>162765</v>
      </c>
      <c r="C140" s="32">
        <v>162765</v>
      </c>
      <c r="D140" s="28">
        <v>2468979</v>
      </c>
      <c r="E140" s="33">
        <v>851698</v>
      </c>
      <c r="F140" s="32">
        <v>54801</v>
      </c>
      <c r="G140" s="32">
        <v>705275</v>
      </c>
      <c r="H140" s="32">
        <v>80551</v>
      </c>
      <c r="I140" s="32">
        <v>13333</v>
      </c>
      <c r="J140" s="32">
        <v>1623125</v>
      </c>
      <c r="K140" s="32">
        <v>75327</v>
      </c>
      <c r="L140" s="32">
        <v>378627</v>
      </c>
      <c r="M140" s="32">
        <v>174714</v>
      </c>
      <c r="N140" s="32">
        <v>162216</v>
      </c>
      <c r="O140" s="32">
        <v>130543</v>
      </c>
      <c r="P140" s="32">
        <v>198504</v>
      </c>
      <c r="Q140" s="32">
        <v>100276</v>
      </c>
      <c r="R140" s="32">
        <v>53698</v>
      </c>
      <c r="S140" s="32">
        <v>44854</v>
      </c>
      <c r="T140" s="32">
        <v>128581</v>
      </c>
      <c r="U140" s="32">
        <v>80833</v>
      </c>
      <c r="V140" s="32">
        <v>54673</v>
      </c>
      <c r="W140" s="32">
        <v>23451</v>
      </c>
      <c r="X140" s="32">
        <v>36941</v>
      </c>
      <c r="Y140" s="32">
        <v>4217</v>
      </c>
      <c r="Z140" s="28">
        <f>+C140+SUM(F140:I140)+SUM(K140:Y140)</f>
        <v>2664180</v>
      </c>
      <c r="AA140" s="56">
        <f>+Z140-AC140</f>
        <v>53397</v>
      </c>
      <c r="AB140" s="57">
        <f t="shared" si="24"/>
        <v>2.045248494417192</v>
      </c>
      <c r="AC140" s="28">
        <v>2610783</v>
      </c>
      <c r="AD140" s="58"/>
      <c r="AE140" s="58"/>
      <c r="AF140" s="59"/>
    </row>
    <row r="141" spans="1:32" s="5" customFormat="1" ht="12.75">
      <c r="A141" s="31" t="s">
        <v>114</v>
      </c>
      <c r="B141" s="28">
        <v>122680</v>
      </c>
      <c r="C141" s="32">
        <v>122680</v>
      </c>
      <c r="D141" s="28">
        <v>2455367</v>
      </c>
      <c r="E141" s="33">
        <v>836639</v>
      </c>
      <c r="F141" s="32">
        <v>54387</v>
      </c>
      <c r="G141" s="32">
        <v>697123</v>
      </c>
      <c r="H141" s="32">
        <v>73649</v>
      </c>
      <c r="I141" s="32">
        <v>13170</v>
      </c>
      <c r="J141" s="32">
        <v>1624871</v>
      </c>
      <c r="K141" s="32">
        <v>74062</v>
      </c>
      <c r="L141" s="32">
        <v>367549</v>
      </c>
      <c r="M141" s="32">
        <v>172456</v>
      </c>
      <c r="N141" s="32">
        <v>149575</v>
      </c>
      <c r="O141" s="32">
        <v>134691</v>
      </c>
      <c r="P141" s="32">
        <v>204140</v>
      </c>
      <c r="Q141" s="32">
        <v>101837</v>
      </c>
      <c r="R141" s="32">
        <v>52820</v>
      </c>
      <c r="S141" s="32">
        <v>46514</v>
      </c>
      <c r="T141" s="32">
        <v>134474</v>
      </c>
      <c r="U141" s="32">
        <v>83559</v>
      </c>
      <c r="V141" s="32">
        <v>58350</v>
      </c>
      <c r="W141" s="32">
        <v>26288</v>
      </c>
      <c r="X141" s="32">
        <v>39481</v>
      </c>
      <c r="Y141" s="32">
        <v>4085</v>
      </c>
      <c r="Z141" s="28">
        <f>+C141+SUM(F141:I141)+SUM(K141:Y141)</f>
        <v>2610890</v>
      </c>
      <c r="AA141" s="56">
        <f>+Z141-AC141</f>
        <v>67476</v>
      </c>
      <c r="AB141" s="57">
        <f t="shared" ref="AB141:AB166" si="48">(+AA141/AC141)*100</f>
        <v>2.6529695912659128</v>
      </c>
      <c r="AC141" s="28">
        <v>2543414</v>
      </c>
      <c r="AD141" s="58"/>
      <c r="AE141" s="58"/>
      <c r="AF141" s="59"/>
    </row>
    <row r="142" spans="1:32" s="5" customFormat="1" ht="12.75">
      <c r="A142" s="31" t="s">
        <v>115</v>
      </c>
      <c r="B142" s="28">
        <v>209121</v>
      </c>
      <c r="C142" s="32">
        <v>209121</v>
      </c>
      <c r="D142" s="28">
        <v>2565335</v>
      </c>
      <c r="E142" s="33">
        <v>891412</v>
      </c>
      <c r="F142" s="32">
        <v>58579</v>
      </c>
      <c r="G142" s="32">
        <v>750902</v>
      </c>
      <c r="H142" s="32">
        <v>68581</v>
      </c>
      <c r="I142" s="32">
        <v>14268</v>
      </c>
      <c r="J142" s="32">
        <v>1679794</v>
      </c>
      <c r="K142" s="32">
        <v>62666</v>
      </c>
      <c r="L142" s="32">
        <v>417433</v>
      </c>
      <c r="M142" s="32">
        <v>180144</v>
      </c>
      <c r="N142" s="32">
        <v>163216</v>
      </c>
      <c r="O142" s="32">
        <v>149826</v>
      </c>
      <c r="P142" s="32">
        <v>182945</v>
      </c>
      <c r="Q142" s="32">
        <v>111456</v>
      </c>
      <c r="R142" s="32">
        <v>55677</v>
      </c>
      <c r="S142" s="32">
        <v>45942</v>
      </c>
      <c r="T142" s="32">
        <v>128888</v>
      </c>
      <c r="U142" s="32">
        <v>82716</v>
      </c>
      <c r="V142" s="32">
        <v>61626</v>
      </c>
      <c r="W142" s="32">
        <v>27472</v>
      </c>
      <c r="X142" s="32">
        <v>42496</v>
      </c>
      <c r="Y142" s="32">
        <v>4095</v>
      </c>
      <c r="Z142" s="28">
        <f>+C142+SUM(F142:I142)+SUM(K142:Y142)</f>
        <v>2818049</v>
      </c>
      <c r="AA142" s="56">
        <f>+Z142-AC142</f>
        <v>51315</v>
      </c>
      <c r="AB142" s="57">
        <f t="shared" si="48"/>
        <v>1.8547138973244264</v>
      </c>
      <c r="AC142" s="28">
        <v>2766734</v>
      </c>
      <c r="AD142" s="58"/>
      <c r="AE142" s="58"/>
      <c r="AF142" s="59"/>
    </row>
    <row r="143" spans="1:32" s="5" customFormat="1" ht="12.75">
      <c r="A143" s="27">
        <v>2019</v>
      </c>
      <c r="B143" s="28">
        <f t="shared" ref="B143:Y143" si="49">SUM(B144:B147)</f>
        <v>670375</v>
      </c>
      <c r="C143" s="28">
        <f t="shared" si="49"/>
        <v>670375</v>
      </c>
      <c r="D143" s="28">
        <f t="shared" si="49"/>
        <v>10339413</v>
      </c>
      <c r="E143" s="29">
        <f t="shared" si="49"/>
        <v>3472213</v>
      </c>
      <c r="F143" s="28">
        <f t="shared" si="49"/>
        <v>228914</v>
      </c>
      <c r="G143" s="28">
        <f t="shared" si="49"/>
        <v>2882595</v>
      </c>
      <c r="H143" s="28">
        <f t="shared" si="49"/>
        <v>311535</v>
      </c>
      <c r="I143" s="28">
        <f t="shared" si="49"/>
        <v>55683</v>
      </c>
      <c r="J143" s="28">
        <f t="shared" si="49"/>
        <v>6894937</v>
      </c>
      <c r="K143" s="28">
        <f t="shared" si="49"/>
        <v>292174</v>
      </c>
      <c r="L143" s="28">
        <f t="shared" si="49"/>
        <v>1682048</v>
      </c>
      <c r="M143" s="28">
        <f t="shared" si="49"/>
        <v>737410</v>
      </c>
      <c r="N143" s="28">
        <f t="shared" si="49"/>
        <v>697935</v>
      </c>
      <c r="O143" s="28">
        <f t="shared" si="49"/>
        <v>603743</v>
      </c>
      <c r="P143" s="28">
        <f t="shared" si="49"/>
        <v>786463</v>
      </c>
      <c r="Q143" s="28">
        <f t="shared" si="49"/>
        <v>430114</v>
      </c>
      <c r="R143" s="28">
        <f t="shared" si="49"/>
        <v>216952</v>
      </c>
      <c r="S143" s="28">
        <f t="shared" si="49"/>
        <v>187600</v>
      </c>
      <c r="T143" s="28">
        <f t="shared" si="49"/>
        <v>528249</v>
      </c>
      <c r="U143" s="28">
        <f t="shared" si="49"/>
        <v>333378</v>
      </c>
      <c r="V143" s="28">
        <f t="shared" si="49"/>
        <v>243165</v>
      </c>
      <c r="W143" s="28">
        <f t="shared" si="49"/>
        <v>116455</v>
      </c>
      <c r="X143" s="28">
        <f t="shared" si="49"/>
        <v>162608</v>
      </c>
      <c r="Y143" s="28">
        <f t="shared" si="49"/>
        <v>16535</v>
      </c>
      <c r="Z143" s="28">
        <f>SUM(Z144:Z147)</f>
        <v>11183931</v>
      </c>
      <c r="AA143" s="54">
        <f>SUM(AA144:AA147)</f>
        <v>264612</v>
      </c>
      <c r="AB143" s="55">
        <f t="shared" si="48"/>
        <v>2.4233379389319061</v>
      </c>
      <c r="AC143" s="28">
        <f>SUM(AC144:AC147)</f>
        <v>10919319</v>
      </c>
      <c r="AD143" s="58"/>
      <c r="AE143" s="58"/>
      <c r="AF143" s="59"/>
    </row>
    <row r="144" spans="1:32" s="5" customFormat="1" ht="12.75">
      <c r="A144" s="31" t="s">
        <v>112</v>
      </c>
      <c r="B144" s="28">
        <v>182748</v>
      </c>
      <c r="C144" s="32">
        <v>182748</v>
      </c>
      <c r="D144" s="28">
        <v>2683809</v>
      </c>
      <c r="E144" s="33">
        <v>901365</v>
      </c>
      <c r="F144" s="32">
        <v>57103</v>
      </c>
      <c r="G144" s="32">
        <v>753173</v>
      </c>
      <c r="H144" s="32">
        <v>80077</v>
      </c>
      <c r="I144" s="32">
        <v>12932</v>
      </c>
      <c r="J144" s="32">
        <v>1789639</v>
      </c>
      <c r="K144" s="32">
        <v>77789</v>
      </c>
      <c r="L144" s="32">
        <v>472888</v>
      </c>
      <c r="M144" s="32">
        <v>197603</v>
      </c>
      <c r="N144" s="32">
        <v>185055</v>
      </c>
      <c r="O144" s="32">
        <v>139417</v>
      </c>
      <c r="P144" s="32">
        <v>190075</v>
      </c>
      <c r="Q144" s="32">
        <v>106294</v>
      </c>
      <c r="R144" s="32">
        <v>51283</v>
      </c>
      <c r="S144" s="32">
        <v>46840</v>
      </c>
      <c r="T144" s="32">
        <v>131041</v>
      </c>
      <c r="U144" s="32">
        <v>83126</v>
      </c>
      <c r="V144" s="32">
        <v>61069</v>
      </c>
      <c r="W144" s="32">
        <v>28169</v>
      </c>
      <c r="X144" s="32">
        <v>40766</v>
      </c>
      <c r="Y144" s="32">
        <v>4170</v>
      </c>
      <c r="Z144" s="28">
        <v>2901618</v>
      </c>
      <c r="AA144" s="56">
        <v>55961</v>
      </c>
      <c r="AB144" s="57">
        <v>1.966540591504879</v>
      </c>
      <c r="AC144" s="28">
        <v>2845657</v>
      </c>
      <c r="AD144" s="58"/>
      <c r="AE144" s="58"/>
      <c r="AF144" s="59"/>
    </row>
    <row r="145" spans="1:32" s="5" customFormat="1" ht="12.75">
      <c r="A145" s="31" t="s">
        <v>113</v>
      </c>
      <c r="B145" s="28">
        <v>158159</v>
      </c>
      <c r="C145" s="32">
        <v>158159</v>
      </c>
      <c r="D145" s="28">
        <v>2534750</v>
      </c>
      <c r="E145" s="33">
        <v>862443</v>
      </c>
      <c r="F145" s="32">
        <v>57155</v>
      </c>
      <c r="G145" s="32">
        <v>705638</v>
      </c>
      <c r="H145" s="32">
        <v>87761</v>
      </c>
      <c r="I145" s="32">
        <v>14084</v>
      </c>
      <c r="J145" s="32">
        <v>1678719</v>
      </c>
      <c r="K145" s="32">
        <v>77781</v>
      </c>
      <c r="L145" s="32">
        <v>393816</v>
      </c>
      <c r="M145" s="32">
        <v>179016</v>
      </c>
      <c r="N145" s="32">
        <v>170720</v>
      </c>
      <c r="O145" s="32">
        <v>146393</v>
      </c>
      <c r="P145" s="32">
        <v>201127</v>
      </c>
      <c r="Q145" s="32">
        <v>103951</v>
      </c>
      <c r="R145" s="32">
        <v>55047</v>
      </c>
      <c r="S145" s="32">
        <v>45867</v>
      </c>
      <c r="T145" s="32">
        <v>130049</v>
      </c>
      <c r="U145" s="32">
        <v>83371</v>
      </c>
      <c r="V145" s="32">
        <v>55676</v>
      </c>
      <c r="W145" s="32">
        <v>26518</v>
      </c>
      <c r="X145" s="32">
        <v>37851</v>
      </c>
      <c r="Y145" s="32">
        <v>4145</v>
      </c>
      <c r="Z145" s="28">
        <v>2734125</v>
      </c>
      <c r="AA145" s="56">
        <v>65223</v>
      </c>
      <c r="AB145" s="57">
        <v>2.4438139729371855</v>
      </c>
      <c r="AC145" s="28">
        <v>2668902</v>
      </c>
      <c r="AD145" s="58"/>
      <c r="AE145" s="58"/>
      <c r="AF145" s="59"/>
    </row>
    <row r="146" spans="1:32" s="5" customFormat="1" ht="12.75">
      <c r="A146" s="31" t="s">
        <v>114</v>
      </c>
      <c r="B146" s="28">
        <v>125096</v>
      </c>
      <c r="C146" s="32">
        <v>125096</v>
      </c>
      <c r="D146" s="28">
        <v>2514030</v>
      </c>
      <c r="E146" s="33">
        <v>835564</v>
      </c>
      <c r="F146" s="32">
        <v>55654</v>
      </c>
      <c r="G146" s="32">
        <v>691669</v>
      </c>
      <c r="H146" s="32">
        <v>75929</v>
      </c>
      <c r="I146" s="32">
        <v>13888</v>
      </c>
      <c r="J146" s="32">
        <v>1685513</v>
      </c>
      <c r="K146" s="32">
        <v>75867</v>
      </c>
      <c r="L146" s="32">
        <v>380741</v>
      </c>
      <c r="M146" s="32">
        <v>176488</v>
      </c>
      <c r="N146" s="32">
        <v>162780</v>
      </c>
      <c r="O146" s="32">
        <v>149557</v>
      </c>
      <c r="P146" s="32">
        <v>209796</v>
      </c>
      <c r="Q146" s="32">
        <v>104640</v>
      </c>
      <c r="R146" s="32">
        <v>53777</v>
      </c>
      <c r="S146" s="32">
        <v>47972</v>
      </c>
      <c r="T146" s="32">
        <v>137419</v>
      </c>
      <c r="U146" s="32">
        <v>84187</v>
      </c>
      <c r="V146" s="32">
        <v>61105</v>
      </c>
      <c r="W146" s="32">
        <v>30108</v>
      </c>
      <c r="X146" s="32">
        <v>40253</v>
      </c>
      <c r="Y146" s="32">
        <v>4110</v>
      </c>
      <c r="Z146" s="28">
        <v>2681036</v>
      </c>
      <c r="AA146" s="56">
        <v>75107</v>
      </c>
      <c r="AB146" s="57">
        <v>2.8821583396938291</v>
      </c>
      <c r="AC146" s="28">
        <v>2605929</v>
      </c>
      <c r="AD146" s="58"/>
      <c r="AE146" s="58"/>
      <c r="AF146" s="59"/>
    </row>
    <row r="147" spans="1:32" s="5" customFormat="1" ht="12.75">
      <c r="A147" s="31" t="s">
        <v>115</v>
      </c>
      <c r="B147" s="28">
        <v>204372</v>
      </c>
      <c r="C147" s="32">
        <v>204372</v>
      </c>
      <c r="D147" s="28">
        <v>2606824</v>
      </c>
      <c r="E147" s="33">
        <v>872841</v>
      </c>
      <c r="F147" s="32">
        <v>59002</v>
      </c>
      <c r="G147" s="32">
        <v>732115</v>
      </c>
      <c r="H147" s="32">
        <v>67768</v>
      </c>
      <c r="I147" s="32">
        <v>14779</v>
      </c>
      <c r="J147" s="32">
        <v>1741066</v>
      </c>
      <c r="K147" s="32">
        <v>60737</v>
      </c>
      <c r="L147" s="32">
        <v>434603</v>
      </c>
      <c r="M147" s="32">
        <v>184303</v>
      </c>
      <c r="N147" s="32">
        <v>179380</v>
      </c>
      <c r="O147" s="32">
        <v>168376</v>
      </c>
      <c r="P147" s="32">
        <v>185465</v>
      </c>
      <c r="Q147" s="32">
        <v>115229</v>
      </c>
      <c r="R147" s="32">
        <v>56845</v>
      </c>
      <c r="S147" s="32">
        <v>46921</v>
      </c>
      <c r="T147" s="32">
        <v>129740</v>
      </c>
      <c r="U147" s="32">
        <v>82694</v>
      </c>
      <c r="V147" s="32">
        <v>65315</v>
      </c>
      <c r="W147" s="32">
        <v>31660</v>
      </c>
      <c r="X147" s="32">
        <v>43738</v>
      </c>
      <c r="Y147" s="32">
        <v>4110</v>
      </c>
      <c r="Z147" s="28">
        <v>2867152</v>
      </c>
      <c r="AA147" s="56">
        <v>68321</v>
      </c>
      <c r="AB147" s="57">
        <v>2.4410548546875463</v>
      </c>
      <c r="AC147" s="28">
        <v>2798831</v>
      </c>
      <c r="AD147" s="58"/>
      <c r="AE147" s="58"/>
      <c r="AF147" s="59"/>
    </row>
    <row r="148" spans="1:32" s="5" customFormat="1" ht="12.75">
      <c r="A148" s="27" t="s">
        <v>116</v>
      </c>
      <c r="B148" s="28">
        <f t="shared" ref="B148:Y148" si="50">SUM(B149:B152)</f>
        <v>649198</v>
      </c>
      <c r="C148" s="28">
        <f t="shared" si="50"/>
        <v>649198</v>
      </c>
      <c r="D148" s="28">
        <f>SUM(D149:D152)</f>
        <v>9687425</v>
      </c>
      <c r="E148" s="29">
        <f>SUM(E149:E152)</f>
        <v>3272520</v>
      </c>
      <c r="F148" s="28">
        <f t="shared" si="50"/>
        <v>208020</v>
      </c>
      <c r="G148" s="28">
        <f t="shared" si="50"/>
        <v>2729756</v>
      </c>
      <c r="H148" s="28">
        <f t="shared" si="50"/>
        <v>286662</v>
      </c>
      <c r="I148" s="28">
        <f t="shared" si="50"/>
        <v>56076</v>
      </c>
      <c r="J148" s="28">
        <f t="shared" si="50"/>
        <v>6440561</v>
      </c>
      <c r="K148" s="28">
        <f t="shared" si="50"/>
        <v>295932</v>
      </c>
      <c r="L148" s="28">
        <f t="shared" si="50"/>
        <v>1626590</v>
      </c>
      <c r="M148" s="28">
        <f t="shared" si="50"/>
        <v>572017</v>
      </c>
      <c r="N148" s="28">
        <f t="shared" si="50"/>
        <v>440307</v>
      </c>
      <c r="O148" s="28">
        <f t="shared" si="50"/>
        <v>612489</v>
      </c>
      <c r="P148" s="28">
        <f t="shared" si="50"/>
        <v>827899</v>
      </c>
      <c r="Q148" s="28">
        <f t="shared" si="50"/>
        <v>436760</v>
      </c>
      <c r="R148" s="28">
        <f t="shared" si="50"/>
        <v>206347</v>
      </c>
      <c r="S148" s="28">
        <f t="shared" si="50"/>
        <v>147249</v>
      </c>
      <c r="T148" s="28">
        <f t="shared" si="50"/>
        <v>536568</v>
      </c>
      <c r="U148" s="28">
        <f t="shared" si="50"/>
        <v>337239</v>
      </c>
      <c r="V148" s="28">
        <f t="shared" si="50"/>
        <v>250730</v>
      </c>
      <c r="W148" s="28">
        <f t="shared" si="50"/>
        <v>101477</v>
      </c>
      <c r="X148" s="28">
        <f t="shared" si="50"/>
        <v>149775</v>
      </c>
      <c r="Y148" s="28">
        <f t="shared" si="50"/>
        <v>16989</v>
      </c>
      <c r="Z148" s="28">
        <f>SUM(Z149:Z152)</f>
        <v>10488080</v>
      </c>
      <c r="AA148" s="54">
        <f>SUM(AA149:AA152)</f>
        <v>229384</v>
      </c>
      <c r="AB148" s="55">
        <f t="shared" si="48"/>
        <v>2.2359956860014178</v>
      </c>
      <c r="AC148" s="28">
        <f>SUM(AC149:AC152)</f>
        <v>10258696</v>
      </c>
      <c r="AD148" s="58"/>
      <c r="AE148" s="58"/>
      <c r="AF148" s="59"/>
    </row>
    <row r="149" spans="1:32" s="5" customFormat="1" ht="12.75">
      <c r="A149" s="31" t="s">
        <v>112</v>
      </c>
      <c r="B149" s="28">
        <v>166599</v>
      </c>
      <c r="C149" s="32">
        <v>166599</v>
      </c>
      <c r="D149" s="28">
        <v>2643829</v>
      </c>
      <c r="E149" s="33">
        <v>884499</v>
      </c>
      <c r="F149" s="32">
        <v>56522</v>
      </c>
      <c r="G149" s="32">
        <v>734934</v>
      </c>
      <c r="H149" s="32">
        <v>81916</v>
      </c>
      <c r="I149" s="32">
        <v>13066</v>
      </c>
      <c r="J149" s="32">
        <v>1766478</v>
      </c>
      <c r="K149" s="32">
        <v>69695</v>
      </c>
      <c r="L149" s="32">
        <v>494935</v>
      </c>
      <c r="M149" s="32">
        <v>180667</v>
      </c>
      <c r="N149" s="32">
        <v>141016</v>
      </c>
      <c r="O149" s="32">
        <v>142276</v>
      </c>
      <c r="P149" s="32">
        <v>203179</v>
      </c>
      <c r="Q149" s="32">
        <v>108380</v>
      </c>
      <c r="R149" s="32">
        <v>52463</v>
      </c>
      <c r="S149" s="32">
        <v>41856</v>
      </c>
      <c r="T149" s="32">
        <v>132954</v>
      </c>
      <c r="U149" s="32">
        <v>83918</v>
      </c>
      <c r="V149" s="32">
        <v>62073</v>
      </c>
      <c r="W149" s="32">
        <v>30277</v>
      </c>
      <c r="X149" s="32">
        <v>40287</v>
      </c>
      <c r="Y149" s="32">
        <v>4355</v>
      </c>
      <c r="Z149" s="28">
        <v>2841368</v>
      </c>
      <c r="AA149" s="56">
        <v>55635</v>
      </c>
      <c r="AB149" s="57">
        <v>1.9971404294668582</v>
      </c>
      <c r="AC149" s="28">
        <v>2785733</v>
      </c>
      <c r="AD149" s="58"/>
      <c r="AE149" s="58"/>
      <c r="AF149" s="59"/>
    </row>
    <row r="150" spans="1:32" s="5" customFormat="1" ht="12.75">
      <c r="A150" s="31" t="s">
        <v>113</v>
      </c>
      <c r="B150" s="28">
        <v>153624</v>
      </c>
      <c r="C150" s="32">
        <v>153624</v>
      </c>
      <c r="D150" s="28">
        <v>2206168</v>
      </c>
      <c r="E150" s="33">
        <v>742843</v>
      </c>
      <c r="F150" s="32">
        <v>47987</v>
      </c>
      <c r="G150" s="32">
        <v>605869</v>
      </c>
      <c r="H150" s="32">
        <v>77428</v>
      </c>
      <c r="I150" s="32">
        <v>14001</v>
      </c>
      <c r="J150" s="32">
        <v>1469209</v>
      </c>
      <c r="K150" s="32">
        <v>83087</v>
      </c>
      <c r="L150" s="32">
        <v>352620</v>
      </c>
      <c r="M150" s="32">
        <v>109381</v>
      </c>
      <c r="N150" s="32">
        <v>80519</v>
      </c>
      <c r="O150" s="32">
        <v>147606</v>
      </c>
      <c r="P150" s="32">
        <v>209185</v>
      </c>
      <c r="Q150" s="32">
        <v>105176</v>
      </c>
      <c r="R150" s="32">
        <v>50580</v>
      </c>
      <c r="S150" s="32">
        <v>32829</v>
      </c>
      <c r="T150" s="32">
        <v>131921</v>
      </c>
      <c r="U150" s="32">
        <v>83372</v>
      </c>
      <c r="V150" s="32">
        <v>56435</v>
      </c>
      <c r="W150" s="32">
        <v>14087</v>
      </c>
      <c r="X150" s="32">
        <v>31976</v>
      </c>
      <c r="Y150" s="32">
        <v>4037</v>
      </c>
      <c r="Z150" s="28">
        <v>2391720</v>
      </c>
      <c r="AA150" s="56">
        <v>47801</v>
      </c>
      <c r="AB150" s="57">
        <v>2.0393622817170729</v>
      </c>
      <c r="AC150" s="28">
        <v>2343919</v>
      </c>
      <c r="AD150" s="58"/>
      <c r="AE150" s="58"/>
      <c r="AF150" s="59"/>
    </row>
    <row r="151" spans="1:32" s="5" customFormat="1" ht="12.75">
      <c r="A151" s="31" t="s">
        <v>114</v>
      </c>
      <c r="B151" s="28">
        <v>124786</v>
      </c>
      <c r="C151" s="32">
        <v>124786</v>
      </c>
      <c r="D151" s="28">
        <v>2347147</v>
      </c>
      <c r="E151" s="33">
        <v>790146</v>
      </c>
      <c r="F151" s="32">
        <v>50622</v>
      </c>
      <c r="G151" s="32">
        <v>658564</v>
      </c>
      <c r="H151" s="32">
        <v>69049</v>
      </c>
      <c r="I151" s="32">
        <v>13800</v>
      </c>
      <c r="J151" s="32">
        <v>1563263</v>
      </c>
      <c r="K151" s="32">
        <v>82978</v>
      </c>
      <c r="L151" s="32">
        <v>357527</v>
      </c>
      <c r="M151" s="32">
        <v>134542</v>
      </c>
      <c r="N151" s="32">
        <v>99050</v>
      </c>
      <c r="O151" s="32">
        <v>150971</v>
      </c>
      <c r="P151" s="32">
        <v>217919</v>
      </c>
      <c r="Q151" s="32">
        <v>106444</v>
      </c>
      <c r="R151" s="32">
        <v>50034</v>
      </c>
      <c r="S151" s="32">
        <v>35997</v>
      </c>
      <c r="T151" s="32">
        <v>139235</v>
      </c>
      <c r="U151" s="32">
        <v>85666</v>
      </c>
      <c r="V151" s="32">
        <v>62738</v>
      </c>
      <c r="W151" s="32">
        <v>28004</v>
      </c>
      <c r="X151" s="32">
        <v>37265</v>
      </c>
      <c r="Y151" s="32">
        <v>4289</v>
      </c>
      <c r="Z151" s="28">
        <v>2509480</v>
      </c>
      <c r="AA151" s="56">
        <v>66963</v>
      </c>
      <c r="AB151" s="57">
        <v>2.7415571723758729</v>
      </c>
      <c r="AC151" s="28">
        <v>2442517</v>
      </c>
      <c r="AD151" s="58"/>
      <c r="AE151" s="58"/>
      <c r="AF151" s="59"/>
    </row>
    <row r="152" spans="1:32" s="5" customFormat="1" ht="12.75">
      <c r="A152" s="31" t="s">
        <v>115</v>
      </c>
      <c r="B152" s="28">
        <v>204189</v>
      </c>
      <c r="C152" s="32">
        <v>204189</v>
      </c>
      <c r="D152" s="28">
        <v>2490281</v>
      </c>
      <c r="E152" s="33">
        <v>855032</v>
      </c>
      <c r="F152" s="32">
        <v>52889</v>
      </c>
      <c r="G152" s="32">
        <v>730389</v>
      </c>
      <c r="H152" s="32">
        <v>58269</v>
      </c>
      <c r="I152" s="32">
        <v>15209</v>
      </c>
      <c r="J152" s="32">
        <v>1641611</v>
      </c>
      <c r="K152" s="32">
        <v>60172</v>
      </c>
      <c r="L152" s="32">
        <v>421508</v>
      </c>
      <c r="M152" s="32">
        <v>147427</v>
      </c>
      <c r="N152" s="32">
        <v>119722</v>
      </c>
      <c r="O152" s="32">
        <v>171636</v>
      </c>
      <c r="P152" s="32">
        <v>197616</v>
      </c>
      <c r="Q152" s="32">
        <v>116760</v>
      </c>
      <c r="R152" s="32">
        <v>53270</v>
      </c>
      <c r="S152" s="32">
        <v>36567</v>
      </c>
      <c r="T152" s="32">
        <v>132458</v>
      </c>
      <c r="U152" s="32">
        <v>84283</v>
      </c>
      <c r="V152" s="32">
        <v>69484</v>
      </c>
      <c r="W152" s="32">
        <v>29109</v>
      </c>
      <c r="X152" s="32">
        <v>40247</v>
      </c>
      <c r="Y152" s="32">
        <v>4308</v>
      </c>
      <c r="Z152" s="28">
        <v>2745512</v>
      </c>
      <c r="AA152" s="56">
        <v>58985</v>
      </c>
      <c r="AB152" s="57">
        <v>2.1955856017825246</v>
      </c>
      <c r="AC152" s="28">
        <v>2686527</v>
      </c>
      <c r="AD152" s="58"/>
      <c r="AE152" s="58"/>
      <c r="AF152" s="59"/>
    </row>
    <row r="153" spans="1:32" s="5" customFormat="1" ht="12.75">
      <c r="A153" s="27" t="s">
        <v>117</v>
      </c>
      <c r="B153" s="28">
        <f t="shared" ref="B153:Y153" si="51">SUM(B154:B157)</f>
        <v>663776</v>
      </c>
      <c r="C153" s="28">
        <f t="shared" si="51"/>
        <v>663776</v>
      </c>
      <c r="D153" s="28">
        <f t="shared" si="51"/>
        <v>9833088</v>
      </c>
      <c r="E153" s="29">
        <f t="shared" si="51"/>
        <v>3396717</v>
      </c>
      <c r="F153" s="28">
        <f t="shared" si="51"/>
        <v>200605</v>
      </c>
      <c r="G153" s="28">
        <f t="shared" si="51"/>
        <v>2858830</v>
      </c>
      <c r="H153" s="28">
        <f t="shared" si="51"/>
        <v>287437</v>
      </c>
      <c r="I153" s="28">
        <f t="shared" si="51"/>
        <v>58620</v>
      </c>
      <c r="J153" s="28">
        <f t="shared" si="51"/>
        <v>6463011</v>
      </c>
      <c r="K153" s="28">
        <f t="shared" si="51"/>
        <v>302539</v>
      </c>
      <c r="L153" s="28">
        <f t="shared" si="51"/>
        <v>1651522</v>
      </c>
      <c r="M153" s="28">
        <f t="shared" si="51"/>
        <v>558852</v>
      </c>
      <c r="N153" s="28">
        <f t="shared" si="51"/>
        <v>374132</v>
      </c>
      <c r="O153" s="28">
        <f t="shared" si="51"/>
        <v>646386</v>
      </c>
      <c r="P153" s="28">
        <f t="shared" si="51"/>
        <v>874484</v>
      </c>
      <c r="Q153" s="28">
        <f t="shared" si="51"/>
        <v>443924</v>
      </c>
      <c r="R153" s="28">
        <f t="shared" si="51"/>
        <v>199998</v>
      </c>
      <c r="S153" s="28">
        <f t="shared" si="51"/>
        <v>135711</v>
      </c>
      <c r="T153" s="28">
        <f t="shared" si="51"/>
        <v>538196</v>
      </c>
      <c r="U153" s="28">
        <f t="shared" si="51"/>
        <v>338115</v>
      </c>
      <c r="V153" s="28">
        <f t="shared" si="51"/>
        <v>259696</v>
      </c>
      <c r="W153" s="28">
        <f t="shared" si="51"/>
        <v>107208</v>
      </c>
      <c r="X153" s="28">
        <f t="shared" si="51"/>
        <v>141136</v>
      </c>
      <c r="Y153" s="28">
        <f t="shared" si="51"/>
        <v>16973</v>
      </c>
      <c r="Z153" s="28">
        <f>SUM(Z154:Z157)</f>
        <v>10658140</v>
      </c>
      <c r="AA153" s="54">
        <f>SUM(AA154:AA157)</f>
        <v>238569</v>
      </c>
      <c r="AB153" s="55">
        <f t="shared" si="48"/>
        <v>2.2896240161903019</v>
      </c>
      <c r="AC153" s="28">
        <f>SUM(AC154:AC157)</f>
        <v>10419571</v>
      </c>
      <c r="AD153" s="58"/>
      <c r="AE153" s="58"/>
      <c r="AF153" s="59"/>
    </row>
    <row r="154" spans="1:32" s="5" customFormat="1" ht="12.75">
      <c r="A154" s="31" t="s">
        <v>112</v>
      </c>
      <c r="B154" s="28">
        <v>167155</v>
      </c>
      <c r="C154" s="32">
        <v>167155</v>
      </c>
      <c r="D154" s="28">
        <v>2572400</v>
      </c>
      <c r="E154" s="33">
        <v>888635</v>
      </c>
      <c r="F154" s="32">
        <v>54708</v>
      </c>
      <c r="G154" s="32">
        <v>746008</v>
      </c>
      <c r="H154" s="32">
        <v>76633</v>
      </c>
      <c r="I154" s="32">
        <v>13148</v>
      </c>
      <c r="J154" s="32">
        <v>1690734</v>
      </c>
      <c r="K154" s="32">
        <v>78529</v>
      </c>
      <c r="L154" s="32">
        <v>483401</v>
      </c>
      <c r="M154" s="32">
        <v>148086</v>
      </c>
      <c r="N154" s="32">
        <v>88299</v>
      </c>
      <c r="O154" s="32">
        <v>148718</v>
      </c>
      <c r="P154" s="32">
        <v>215426</v>
      </c>
      <c r="Q154" s="32">
        <v>110484</v>
      </c>
      <c r="R154" s="32">
        <v>50885</v>
      </c>
      <c r="S154" s="32">
        <v>35311</v>
      </c>
      <c r="T154" s="32">
        <v>134295</v>
      </c>
      <c r="U154" s="32">
        <v>84316</v>
      </c>
      <c r="V154" s="32">
        <v>62697</v>
      </c>
      <c r="W154" s="32">
        <v>27462</v>
      </c>
      <c r="X154" s="32">
        <v>37480</v>
      </c>
      <c r="Y154" s="32">
        <v>4316</v>
      </c>
      <c r="Z154" s="28">
        <v>2767357</v>
      </c>
      <c r="AA154" s="56">
        <v>50458</v>
      </c>
      <c r="AB154" s="57">
        <v>1.8571908635543686</v>
      </c>
      <c r="AC154" s="28">
        <v>2716899</v>
      </c>
      <c r="AD154" s="58"/>
      <c r="AE154" s="58"/>
      <c r="AF154" s="59"/>
    </row>
    <row r="155" spans="1:32" s="5" customFormat="1" ht="12.75">
      <c r="A155" s="31" t="s">
        <v>113</v>
      </c>
      <c r="B155" s="28">
        <v>158820</v>
      </c>
      <c r="C155" s="32">
        <v>158820</v>
      </c>
      <c r="D155" s="28">
        <v>2385568</v>
      </c>
      <c r="E155" s="33">
        <v>850166</v>
      </c>
      <c r="F155" s="32">
        <v>51302</v>
      </c>
      <c r="G155" s="32">
        <v>706818</v>
      </c>
      <c r="H155" s="32">
        <v>79675</v>
      </c>
      <c r="I155" s="32">
        <v>14976</v>
      </c>
      <c r="J155" s="32">
        <v>1542072</v>
      </c>
      <c r="K155" s="32">
        <v>84980</v>
      </c>
      <c r="L155" s="32">
        <v>367267</v>
      </c>
      <c r="M155" s="32">
        <v>122615</v>
      </c>
      <c r="N155" s="32">
        <v>94540</v>
      </c>
      <c r="O155" s="32">
        <v>155853</v>
      </c>
      <c r="P155" s="32">
        <v>220909</v>
      </c>
      <c r="Q155" s="32">
        <v>107710</v>
      </c>
      <c r="R155" s="32">
        <v>50677</v>
      </c>
      <c r="S155" s="32">
        <v>32202</v>
      </c>
      <c r="T155" s="32">
        <v>133202</v>
      </c>
      <c r="U155" s="32">
        <v>83306</v>
      </c>
      <c r="V155" s="32">
        <v>57888</v>
      </c>
      <c r="W155" s="32">
        <v>27022</v>
      </c>
      <c r="X155" s="32">
        <v>31094</v>
      </c>
      <c r="Y155" s="32">
        <v>4219</v>
      </c>
      <c r="Z155" s="28">
        <v>2585075</v>
      </c>
      <c r="AA155" s="56">
        <v>60270</v>
      </c>
      <c r="AB155" s="57">
        <v>2.3871150445281915</v>
      </c>
      <c r="AC155" s="28">
        <v>2524805</v>
      </c>
      <c r="AD155" s="58"/>
      <c r="AE155" s="58"/>
      <c r="AF155" s="59"/>
    </row>
    <row r="156" spans="1:32" s="5" customFormat="1" ht="12.75">
      <c r="A156" s="31" t="s">
        <v>114</v>
      </c>
      <c r="B156" s="28">
        <v>130543</v>
      </c>
      <c r="C156" s="32">
        <v>130543</v>
      </c>
      <c r="D156" s="28">
        <v>2337232</v>
      </c>
      <c r="E156" s="33">
        <v>778938</v>
      </c>
      <c r="F156" s="32">
        <v>46620</v>
      </c>
      <c r="G156" s="32">
        <v>651271</v>
      </c>
      <c r="H156" s="32">
        <v>68791</v>
      </c>
      <c r="I156" s="32">
        <v>14582</v>
      </c>
      <c r="J156" s="32">
        <v>1564401</v>
      </c>
      <c r="K156" s="32">
        <v>79218</v>
      </c>
      <c r="L156" s="32">
        <v>367133</v>
      </c>
      <c r="M156" s="32">
        <v>134064</v>
      </c>
      <c r="N156" s="32">
        <v>79611</v>
      </c>
      <c r="O156" s="32">
        <v>161252</v>
      </c>
      <c r="P156" s="32">
        <v>231291</v>
      </c>
      <c r="Q156" s="32">
        <v>107134</v>
      </c>
      <c r="R156" s="32">
        <v>47625</v>
      </c>
      <c r="S156" s="32">
        <v>34106</v>
      </c>
      <c r="T156" s="32">
        <v>138654</v>
      </c>
      <c r="U156" s="32">
        <v>85748</v>
      </c>
      <c r="V156" s="32">
        <v>65250</v>
      </c>
      <c r="W156" s="32">
        <v>25335</v>
      </c>
      <c r="X156" s="32">
        <v>33797</v>
      </c>
      <c r="Y156" s="32">
        <v>4205</v>
      </c>
      <c r="Z156" s="28">
        <v>2506230</v>
      </c>
      <c r="AA156" s="56">
        <v>67047</v>
      </c>
      <c r="AB156" s="57">
        <v>2.7487482489013741</v>
      </c>
      <c r="AC156" s="28">
        <v>2439183</v>
      </c>
      <c r="AD156" s="58"/>
      <c r="AE156" s="58"/>
      <c r="AF156" s="59"/>
    </row>
    <row r="157" spans="1:32" s="5" customFormat="1" ht="12.75">
      <c r="A157" s="31" t="s">
        <v>115</v>
      </c>
      <c r="B157" s="28">
        <v>207258</v>
      </c>
      <c r="C157" s="32">
        <v>207258</v>
      </c>
      <c r="D157" s="28">
        <v>2537888</v>
      </c>
      <c r="E157" s="33">
        <v>878978</v>
      </c>
      <c r="F157" s="32">
        <v>47975</v>
      </c>
      <c r="G157" s="32">
        <v>754733</v>
      </c>
      <c r="H157" s="32">
        <v>62338</v>
      </c>
      <c r="I157" s="32">
        <v>15914</v>
      </c>
      <c r="J157" s="32">
        <v>1665804</v>
      </c>
      <c r="K157" s="32">
        <v>59812</v>
      </c>
      <c r="L157" s="32">
        <v>433721</v>
      </c>
      <c r="M157" s="32">
        <v>154087</v>
      </c>
      <c r="N157" s="32">
        <v>111682</v>
      </c>
      <c r="O157" s="32">
        <v>180563</v>
      </c>
      <c r="P157" s="32">
        <v>206858</v>
      </c>
      <c r="Q157" s="32">
        <v>118596</v>
      </c>
      <c r="R157" s="32">
        <v>50811</v>
      </c>
      <c r="S157" s="32">
        <v>34092</v>
      </c>
      <c r="T157" s="32">
        <v>132045</v>
      </c>
      <c r="U157" s="32">
        <v>84745</v>
      </c>
      <c r="V157" s="32">
        <v>73861</v>
      </c>
      <c r="W157" s="32">
        <v>27389</v>
      </c>
      <c r="X157" s="32">
        <v>38765</v>
      </c>
      <c r="Y157" s="32">
        <v>4233</v>
      </c>
      <c r="Z157" s="28">
        <v>2799478</v>
      </c>
      <c r="AA157" s="56">
        <v>60794</v>
      </c>
      <c r="AB157" s="57">
        <v>2.219825288350171</v>
      </c>
      <c r="AC157" s="28">
        <v>2738684</v>
      </c>
      <c r="AD157" s="58"/>
      <c r="AE157" s="58"/>
      <c r="AF157" s="59"/>
    </row>
    <row r="158" spans="1:32" s="5" customFormat="1" ht="12.75">
      <c r="A158" s="27" t="s">
        <v>118</v>
      </c>
      <c r="B158" s="28">
        <f t="shared" ref="B158:Y158" si="52">SUM(B159:B162)</f>
        <v>680281</v>
      </c>
      <c r="C158" s="28">
        <f t="shared" si="52"/>
        <v>680281</v>
      </c>
      <c r="D158" s="28">
        <f t="shared" si="52"/>
        <v>10075029</v>
      </c>
      <c r="E158" s="29">
        <f t="shared" si="52"/>
        <v>3398438</v>
      </c>
      <c r="F158" s="28">
        <f t="shared" si="52"/>
        <v>175903</v>
      </c>
      <c r="G158" s="28">
        <f t="shared" si="52"/>
        <v>2878116</v>
      </c>
      <c r="H158" s="28">
        <f t="shared" si="52"/>
        <v>297105</v>
      </c>
      <c r="I158" s="28">
        <f t="shared" si="52"/>
        <v>61268</v>
      </c>
      <c r="J158" s="28">
        <f t="shared" si="52"/>
        <v>6707472</v>
      </c>
      <c r="K158" s="28">
        <f t="shared" si="52"/>
        <v>295366</v>
      </c>
      <c r="L158" s="28">
        <f t="shared" si="52"/>
        <v>1712329</v>
      </c>
      <c r="M158" s="28">
        <f t="shared" si="52"/>
        <v>603413</v>
      </c>
      <c r="N158" s="28">
        <f t="shared" si="52"/>
        <v>503357</v>
      </c>
      <c r="O158" s="28">
        <f t="shared" si="52"/>
        <v>679803</v>
      </c>
      <c r="P158" s="28">
        <f t="shared" si="52"/>
        <v>854272</v>
      </c>
      <c r="Q158" s="28">
        <f t="shared" si="52"/>
        <v>454116</v>
      </c>
      <c r="R158" s="28">
        <f t="shared" si="52"/>
        <v>202209</v>
      </c>
      <c r="S158" s="28">
        <f t="shared" si="52"/>
        <v>141081</v>
      </c>
      <c r="T158" s="28">
        <f t="shared" si="52"/>
        <v>532468</v>
      </c>
      <c r="U158" s="28">
        <f t="shared" si="52"/>
        <v>342939</v>
      </c>
      <c r="V158" s="28">
        <f t="shared" si="52"/>
        <v>272770</v>
      </c>
      <c r="W158" s="28">
        <f t="shared" si="52"/>
        <v>108073</v>
      </c>
      <c r="X158" s="28">
        <f t="shared" si="52"/>
        <v>143662</v>
      </c>
      <c r="Y158" s="28">
        <f t="shared" si="52"/>
        <v>16887</v>
      </c>
      <c r="Z158" s="28">
        <f>SUM(Z159:Z162)</f>
        <v>10955418</v>
      </c>
      <c r="AA158" s="54">
        <f>SUM(AA159:AA162)</f>
        <v>279237</v>
      </c>
      <c r="AB158" s="55">
        <f t="shared" ref="AB158" si="53">(+AA158/AC158)*100</f>
        <v>2.6155139183196687</v>
      </c>
      <c r="AC158" s="28">
        <f>SUM(AC159:AC162)</f>
        <v>10676181</v>
      </c>
      <c r="AD158" s="58"/>
      <c r="AE158" s="58"/>
      <c r="AF158" s="59"/>
    </row>
    <row r="159" spans="1:32" s="5" customFormat="1" ht="12.75">
      <c r="A159" s="31" t="s">
        <v>112</v>
      </c>
      <c r="B159" s="28">
        <v>172446</v>
      </c>
      <c r="C159" s="32">
        <v>172446</v>
      </c>
      <c r="D159" s="28">
        <v>2619317</v>
      </c>
      <c r="E159" s="33">
        <v>896844</v>
      </c>
      <c r="F159" s="32">
        <v>46818</v>
      </c>
      <c r="G159" s="32">
        <v>760238</v>
      </c>
      <c r="H159" s="32">
        <v>79232</v>
      </c>
      <c r="I159" s="32">
        <v>13775</v>
      </c>
      <c r="J159" s="32">
        <v>1729917</v>
      </c>
      <c r="K159" s="32">
        <v>74879</v>
      </c>
      <c r="L159" s="32">
        <v>499289</v>
      </c>
      <c r="M159" s="32">
        <v>153622</v>
      </c>
      <c r="N159" s="32">
        <v>113063</v>
      </c>
      <c r="O159" s="32">
        <v>157462</v>
      </c>
      <c r="P159" s="32">
        <v>210103</v>
      </c>
      <c r="Q159" s="32">
        <v>112050</v>
      </c>
      <c r="R159" s="32">
        <v>50949</v>
      </c>
      <c r="S159" s="32">
        <v>35555</v>
      </c>
      <c r="T159" s="32">
        <v>129866</v>
      </c>
      <c r="U159" s="32">
        <v>85040</v>
      </c>
      <c r="V159" s="32">
        <v>66478</v>
      </c>
      <c r="W159" s="32">
        <v>26797</v>
      </c>
      <c r="X159" s="32">
        <v>37838</v>
      </c>
      <c r="Y159" s="32">
        <v>4354</v>
      </c>
      <c r="Z159" s="28">
        <v>2829854</v>
      </c>
      <c r="AA159" s="56">
        <v>60272</v>
      </c>
      <c r="AB159" s="57">
        <v>2.1762128725562198</v>
      </c>
      <c r="AC159" s="28">
        <v>2769582</v>
      </c>
      <c r="AD159" s="58"/>
      <c r="AE159" s="58"/>
      <c r="AF159" s="59"/>
    </row>
    <row r="160" spans="1:32" s="5" customFormat="1" ht="12.75">
      <c r="A160" s="31" t="s">
        <v>113</v>
      </c>
      <c r="B160" s="28">
        <v>164936</v>
      </c>
      <c r="C160" s="32">
        <v>164936</v>
      </c>
      <c r="D160" s="28">
        <v>2440234</v>
      </c>
      <c r="E160" s="33">
        <v>838874</v>
      </c>
      <c r="F160" s="32">
        <v>41887</v>
      </c>
      <c r="G160" s="32">
        <v>704146</v>
      </c>
      <c r="H160" s="32">
        <v>81731</v>
      </c>
      <c r="I160" s="32">
        <v>15524</v>
      </c>
      <c r="J160" s="32">
        <v>1608148</v>
      </c>
      <c r="K160" s="32">
        <v>81392</v>
      </c>
      <c r="L160" s="32">
        <v>381325</v>
      </c>
      <c r="M160" s="32">
        <v>129500</v>
      </c>
      <c r="N160" s="32">
        <v>131708</v>
      </c>
      <c r="O160" s="32">
        <v>165833</v>
      </c>
      <c r="P160" s="32">
        <v>218601</v>
      </c>
      <c r="Q160" s="32">
        <v>110523</v>
      </c>
      <c r="R160" s="32">
        <v>51235</v>
      </c>
      <c r="S160" s="32">
        <v>32913</v>
      </c>
      <c r="T160" s="32">
        <v>133433</v>
      </c>
      <c r="U160" s="32">
        <v>84924</v>
      </c>
      <c r="V160" s="32">
        <v>62073</v>
      </c>
      <c r="W160" s="32">
        <v>26943</v>
      </c>
      <c r="X160" s="32">
        <v>31767</v>
      </c>
      <c r="Y160" s="32">
        <v>3956</v>
      </c>
      <c r="Z160" s="28">
        <v>2654350</v>
      </c>
      <c r="AA160" s="56">
        <v>68284</v>
      </c>
      <c r="AB160" s="57">
        <v>2.6404585188467737</v>
      </c>
      <c r="AC160" s="28">
        <v>2586066</v>
      </c>
      <c r="AD160" s="58"/>
      <c r="AE160" s="58"/>
      <c r="AF160" s="59"/>
    </row>
    <row r="161" spans="1:32" s="5" customFormat="1" ht="12.75">
      <c r="A161" s="31" t="s">
        <v>114</v>
      </c>
      <c r="B161" s="28">
        <v>128170</v>
      </c>
      <c r="C161" s="32">
        <v>128170</v>
      </c>
      <c r="D161" s="28">
        <v>2451412</v>
      </c>
      <c r="E161" s="33">
        <v>819479</v>
      </c>
      <c r="F161" s="32">
        <v>41714</v>
      </c>
      <c r="G161" s="32">
        <v>693479</v>
      </c>
      <c r="H161" s="32">
        <v>72781</v>
      </c>
      <c r="I161" s="32">
        <v>15141</v>
      </c>
      <c r="J161" s="32">
        <v>1639772</v>
      </c>
      <c r="K161" s="32">
        <v>77324</v>
      </c>
      <c r="L161" s="32">
        <v>382058</v>
      </c>
      <c r="M161" s="32">
        <v>149181</v>
      </c>
      <c r="N161" s="32">
        <v>117544</v>
      </c>
      <c r="O161" s="32">
        <v>168964</v>
      </c>
      <c r="P161" s="32">
        <v>225076</v>
      </c>
      <c r="Q161" s="32">
        <v>110539</v>
      </c>
      <c r="R161" s="32">
        <v>48428</v>
      </c>
      <c r="S161" s="32">
        <v>35808</v>
      </c>
      <c r="T161" s="32">
        <v>139204</v>
      </c>
      <c r="U161" s="32">
        <v>88484</v>
      </c>
      <c r="V161" s="32">
        <v>67790</v>
      </c>
      <c r="W161" s="32">
        <v>26084</v>
      </c>
      <c r="X161" s="32">
        <v>35094</v>
      </c>
      <c r="Y161" s="32">
        <v>4307</v>
      </c>
      <c r="Z161" s="28">
        <v>2627170</v>
      </c>
      <c r="AA161" s="56">
        <v>80456</v>
      </c>
      <c r="AB161" s="57">
        <v>3.1592082974374032</v>
      </c>
      <c r="AC161" s="28">
        <v>2546714</v>
      </c>
      <c r="AD161" s="58"/>
      <c r="AE161" s="58"/>
      <c r="AF161" s="59"/>
    </row>
    <row r="162" spans="1:32" s="5" customFormat="1" ht="12.75">
      <c r="A162" s="31" t="s">
        <v>115</v>
      </c>
      <c r="B162" s="28">
        <v>214729</v>
      </c>
      <c r="C162" s="32">
        <v>214729</v>
      </c>
      <c r="D162" s="28">
        <v>2564066</v>
      </c>
      <c r="E162" s="33">
        <v>843241</v>
      </c>
      <c r="F162" s="32">
        <v>45484</v>
      </c>
      <c r="G162" s="32">
        <v>720253</v>
      </c>
      <c r="H162" s="32">
        <v>63361</v>
      </c>
      <c r="I162" s="32">
        <v>16828</v>
      </c>
      <c r="J162" s="32">
        <v>1729635</v>
      </c>
      <c r="K162" s="32">
        <v>61771</v>
      </c>
      <c r="L162" s="32">
        <v>449657</v>
      </c>
      <c r="M162" s="32">
        <v>171110</v>
      </c>
      <c r="N162" s="32">
        <v>141042</v>
      </c>
      <c r="O162" s="32">
        <v>187544</v>
      </c>
      <c r="P162" s="32">
        <v>200492</v>
      </c>
      <c r="Q162" s="32">
        <v>121004</v>
      </c>
      <c r="R162" s="32">
        <v>51597</v>
      </c>
      <c r="S162" s="32">
        <v>36805</v>
      </c>
      <c r="T162" s="32">
        <v>129965</v>
      </c>
      <c r="U162" s="32">
        <v>84491</v>
      </c>
      <c r="V162" s="32">
        <v>76429</v>
      </c>
      <c r="W162" s="32">
        <v>28249</v>
      </c>
      <c r="X162" s="32">
        <v>38963</v>
      </c>
      <c r="Y162" s="32">
        <v>4270</v>
      </c>
      <c r="Z162" s="28">
        <v>2844044</v>
      </c>
      <c r="AA162" s="56">
        <v>70225</v>
      </c>
      <c r="AB162" s="57">
        <v>2.5317080891002619</v>
      </c>
      <c r="AC162" s="28">
        <v>2773819</v>
      </c>
      <c r="AD162" s="58"/>
      <c r="AE162" s="58"/>
      <c r="AF162" s="59"/>
    </row>
    <row r="163" spans="1:32" s="5" customFormat="1" ht="12.75">
      <c r="A163" s="27" t="s">
        <v>119</v>
      </c>
      <c r="B163" s="28">
        <f t="shared" ref="B163:Y163" si="54">SUM(B164:B167)</f>
        <v>693436</v>
      </c>
      <c r="C163" s="28">
        <f t="shared" si="54"/>
        <v>693436</v>
      </c>
      <c r="D163" s="28">
        <f t="shared" si="54"/>
        <v>10264232</v>
      </c>
      <c r="E163" s="29">
        <f t="shared" si="54"/>
        <v>3316275</v>
      </c>
      <c r="F163" s="28">
        <f t="shared" si="54"/>
        <v>174236</v>
      </c>
      <c r="G163" s="28">
        <f t="shared" si="54"/>
        <v>2785001</v>
      </c>
      <c r="H163" s="28">
        <f t="shared" si="54"/>
        <v>305910</v>
      </c>
      <c r="I163" s="28">
        <f t="shared" si="54"/>
        <v>64273</v>
      </c>
      <c r="J163" s="28">
        <f t="shared" si="54"/>
        <v>6993742</v>
      </c>
      <c r="K163" s="28">
        <f t="shared" si="54"/>
        <v>293467</v>
      </c>
      <c r="L163" s="28">
        <f t="shared" si="54"/>
        <v>1777912</v>
      </c>
      <c r="M163" s="28">
        <f t="shared" si="54"/>
        <v>654193</v>
      </c>
      <c r="N163" s="28">
        <f t="shared" si="54"/>
        <v>594106</v>
      </c>
      <c r="O163" s="28">
        <f t="shared" si="54"/>
        <v>702200</v>
      </c>
      <c r="P163" s="28">
        <f t="shared" si="54"/>
        <v>880576</v>
      </c>
      <c r="Q163" s="28">
        <f>SUM(Q164:Q167)</f>
        <v>462545</v>
      </c>
      <c r="R163" s="28">
        <f t="shared" si="54"/>
        <v>208626</v>
      </c>
      <c r="S163" s="28">
        <f t="shared" si="54"/>
        <v>147309</v>
      </c>
      <c r="T163" s="28">
        <f t="shared" si="54"/>
        <v>537899</v>
      </c>
      <c r="U163" s="28">
        <f t="shared" si="54"/>
        <v>347452</v>
      </c>
      <c r="V163" s="28">
        <f t="shared" si="54"/>
        <v>284029</v>
      </c>
      <c r="W163" s="28">
        <f t="shared" si="54"/>
        <v>110310</v>
      </c>
      <c r="X163" s="28">
        <f t="shared" si="54"/>
        <v>145464</v>
      </c>
      <c r="Y163" s="28">
        <f t="shared" si="54"/>
        <v>17124</v>
      </c>
      <c r="Z163" s="28">
        <f>SUM(Z164:Z167)</f>
        <v>11186068</v>
      </c>
      <c r="AA163" s="54">
        <f>SUM(AA164:AA167)</f>
        <v>308874</v>
      </c>
      <c r="AB163" s="55">
        <f t="shared" ref="AB163" si="55">(+AA163/AC163)*100</f>
        <v>2.8396477988716575</v>
      </c>
      <c r="AC163" s="28">
        <f>SUM(AC164:AC167)</f>
        <v>10877194</v>
      </c>
      <c r="AD163" s="58"/>
      <c r="AE163" s="58"/>
      <c r="AF163" s="59"/>
    </row>
    <row r="164" spans="1:32" s="5" customFormat="1" ht="12.75">
      <c r="A164" s="31" t="s">
        <v>112</v>
      </c>
      <c r="B164" s="28">
        <v>183204</v>
      </c>
      <c r="C164" s="32">
        <v>183204</v>
      </c>
      <c r="D164" s="28">
        <v>2678875</v>
      </c>
      <c r="E164" s="33">
        <v>871126</v>
      </c>
      <c r="F164" s="32">
        <v>44239</v>
      </c>
      <c r="G164" s="32">
        <v>740102</v>
      </c>
      <c r="H164" s="32">
        <v>76034</v>
      </c>
      <c r="I164" s="32">
        <v>14299</v>
      </c>
      <c r="J164" s="32">
        <v>1819148</v>
      </c>
      <c r="K164" s="32">
        <v>77759</v>
      </c>
      <c r="L164" s="32">
        <v>515922</v>
      </c>
      <c r="M164" s="32">
        <v>172794</v>
      </c>
      <c r="N164" s="32">
        <v>151938</v>
      </c>
      <c r="O164" s="32">
        <v>163044</v>
      </c>
      <c r="P164" s="32">
        <v>212038</v>
      </c>
      <c r="Q164" s="32">
        <v>114175</v>
      </c>
      <c r="R164" s="32">
        <v>51946</v>
      </c>
      <c r="S164" s="32">
        <v>38004</v>
      </c>
      <c r="T164" s="32">
        <v>131702</v>
      </c>
      <c r="U164" s="32">
        <v>86098</v>
      </c>
      <c r="V164" s="32">
        <v>70707</v>
      </c>
      <c r="W164" s="32">
        <v>27291</v>
      </c>
      <c r="X164" s="32">
        <v>37976</v>
      </c>
      <c r="Y164" s="32">
        <v>4302</v>
      </c>
      <c r="Z164" s="28">
        <v>2913574</v>
      </c>
      <c r="AA164" s="56">
        <v>71677</v>
      </c>
      <c r="AB164" s="57">
        <v>2.5221533363102182</v>
      </c>
      <c r="AC164" s="28">
        <v>2841897</v>
      </c>
      <c r="AD164" s="58"/>
      <c r="AE164" s="58"/>
      <c r="AF164" s="59"/>
    </row>
    <row r="165" spans="1:32" s="5" customFormat="1" ht="12.75">
      <c r="A165" s="31" t="s">
        <v>113</v>
      </c>
      <c r="B165" s="28">
        <v>167479</v>
      </c>
      <c r="C165" s="32">
        <v>167479</v>
      </c>
      <c r="D165" s="28">
        <v>2483465</v>
      </c>
      <c r="E165" s="33">
        <v>820517</v>
      </c>
      <c r="F165" s="32">
        <v>41550</v>
      </c>
      <c r="G165" s="32">
        <v>679457</v>
      </c>
      <c r="H165" s="32">
        <v>86482</v>
      </c>
      <c r="I165" s="32">
        <v>16562</v>
      </c>
      <c r="J165" s="32">
        <v>1672246</v>
      </c>
      <c r="K165" s="32">
        <v>81666</v>
      </c>
      <c r="L165" s="32">
        <v>394437</v>
      </c>
      <c r="M165" s="32">
        <v>139066</v>
      </c>
      <c r="N165" s="32">
        <v>151842</v>
      </c>
      <c r="O165" s="32">
        <v>171888</v>
      </c>
      <c r="P165" s="32">
        <v>223943</v>
      </c>
      <c r="Q165" s="32">
        <v>113339</v>
      </c>
      <c r="R165" s="32">
        <v>53120</v>
      </c>
      <c r="S165" s="32">
        <v>34643</v>
      </c>
      <c r="T165" s="32">
        <v>133641</v>
      </c>
      <c r="U165" s="32">
        <v>86149</v>
      </c>
      <c r="V165" s="32">
        <v>63704</v>
      </c>
      <c r="W165" s="32">
        <v>27386</v>
      </c>
      <c r="X165" s="32">
        <v>32454</v>
      </c>
      <c r="Y165" s="32">
        <v>4259</v>
      </c>
      <c r="Z165" s="28">
        <v>2703067</v>
      </c>
      <c r="AA165" s="56">
        <v>71705</v>
      </c>
      <c r="AB165" s="57">
        <v>2.725014650207763</v>
      </c>
      <c r="AC165" s="28">
        <v>2631362</v>
      </c>
      <c r="AD165" s="58"/>
      <c r="AE165" s="58"/>
      <c r="AF165" s="59"/>
    </row>
    <row r="166" spans="1:32" s="5" customFormat="1" ht="12.75">
      <c r="A166" s="41" t="s">
        <v>120</v>
      </c>
      <c r="B166" s="28">
        <v>129636</v>
      </c>
      <c r="C166" s="32">
        <v>129636</v>
      </c>
      <c r="D166" s="28">
        <v>2486994</v>
      </c>
      <c r="E166" s="33">
        <v>794365</v>
      </c>
      <c r="F166" s="32">
        <v>42352</v>
      </c>
      <c r="G166" s="32">
        <v>662833</v>
      </c>
      <c r="H166" s="32">
        <v>76225</v>
      </c>
      <c r="I166" s="32">
        <v>15889</v>
      </c>
      <c r="J166" s="32">
        <v>1704621</v>
      </c>
      <c r="K166" s="32">
        <v>77707</v>
      </c>
      <c r="L166" s="32">
        <v>394856</v>
      </c>
      <c r="M166" s="32">
        <v>159701</v>
      </c>
      <c r="N166" s="32">
        <v>135208</v>
      </c>
      <c r="O166" s="32">
        <v>174236</v>
      </c>
      <c r="P166" s="32">
        <v>234445</v>
      </c>
      <c r="Q166" s="32">
        <v>112689</v>
      </c>
      <c r="R166" s="32">
        <v>50161</v>
      </c>
      <c r="S166" s="32">
        <v>37238</v>
      </c>
      <c r="T166" s="32">
        <v>139450</v>
      </c>
      <c r="U166" s="32">
        <v>89298</v>
      </c>
      <c r="V166" s="32">
        <v>69844</v>
      </c>
      <c r="W166" s="32">
        <v>26573</v>
      </c>
      <c r="X166" s="32">
        <v>35593</v>
      </c>
      <c r="Y166" s="32">
        <v>4249</v>
      </c>
      <c r="Z166" s="28">
        <v>2668183</v>
      </c>
      <c r="AA166" s="56">
        <v>85226</v>
      </c>
      <c r="AB166" s="57">
        <v>3.2995516379095742</v>
      </c>
      <c r="AC166" s="28">
        <v>2582957</v>
      </c>
      <c r="AD166" s="58"/>
      <c r="AE166" s="58"/>
      <c r="AF166" s="59"/>
    </row>
    <row r="167" spans="1:32" s="5" customFormat="1" ht="12.75">
      <c r="A167" s="42" t="s">
        <v>115</v>
      </c>
      <c r="B167" s="43">
        <v>213117</v>
      </c>
      <c r="C167" s="44">
        <v>213117</v>
      </c>
      <c r="D167" s="43">
        <v>2614898</v>
      </c>
      <c r="E167" s="45">
        <v>830267</v>
      </c>
      <c r="F167" s="44">
        <v>46095</v>
      </c>
      <c r="G167" s="44">
        <v>702609</v>
      </c>
      <c r="H167" s="44">
        <v>67169</v>
      </c>
      <c r="I167" s="44">
        <v>17523</v>
      </c>
      <c r="J167" s="44">
        <v>1797727</v>
      </c>
      <c r="K167" s="44">
        <v>56335</v>
      </c>
      <c r="L167" s="44">
        <v>472697</v>
      </c>
      <c r="M167" s="44">
        <v>182632</v>
      </c>
      <c r="N167" s="44">
        <v>155118</v>
      </c>
      <c r="O167" s="44">
        <v>193032</v>
      </c>
      <c r="P167" s="44">
        <v>210150</v>
      </c>
      <c r="Q167" s="44">
        <v>122342</v>
      </c>
      <c r="R167" s="44">
        <v>53399</v>
      </c>
      <c r="S167" s="44">
        <v>37424</v>
      </c>
      <c r="T167" s="44">
        <v>133106</v>
      </c>
      <c r="U167" s="44">
        <v>85907</v>
      </c>
      <c r="V167" s="44">
        <v>79774</v>
      </c>
      <c r="W167" s="44">
        <v>29060</v>
      </c>
      <c r="X167" s="44">
        <v>39441</v>
      </c>
      <c r="Y167" s="44">
        <v>4314</v>
      </c>
      <c r="Z167" s="43">
        <v>2901244</v>
      </c>
      <c r="AA167" s="60">
        <v>80266</v>
      </c>
      <c r="AB167" s="61">
        <v>2.8453252737171293</v>
      </c>
      <c r="AC167" s="43">
        <v>2820978</v>
      </c>
      <c r="AD167" s="58"/>
      <c r="AE167" s="58"/>
      <c r="AF167" s="59"/>
    </row>
    <row r="168" spans="1:32">
      <c r="A168" s="5" t="s">
        <v>130</v>
      </c>
    </row>
  </sheetData>
  <mergeCells count="1">
    <mergeCell ref="M1:W1"/>
  </mergeCells>
  <pageMargins left="0.59055118110236227" right="0" top="0.39370078740157483" bottom="0.55118110236220474" header="0.59055118110236227" footer="0.51181102362204722"/>
  <pageSetup paperSize="9" scale="77" firstPageNumber="4" orientation="portrait" useFirstPageNumber="1" r:id="rId1"/>
  <headerFooter alignWithMargins="0"/>
  <rowBreaks count="1" manualBreakCount="1">
    <brk id="77" max="22" man="1"/>
  </rowBreaks>
  <colBreaks count="1" manualBreakCount="1">
    <brk id="12" max="1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20459-1DEA-4CB0-BC19-6E2F8F7CB563}">
  <dimension ref="A1:AA168"/>
  <sheetViews>
    <sheetView showGridLines="0" zoomScaleNormal="100" zoomScaleSheetLayoutView="80" workbookViewId="0">
      <pane xSplit="1" ySplit="12" topLeftCell="B153" activePane="bottomRight" state="frozen"/>
      <selection activeCell="I156" sqref="I156"/>
      <selection pane="topRight" activeCell="I156" sqref="I156"/>
      <selection pane="bottomLeft" activeCell="I156" sqref="I156"/>
      <selection pane="bottomRight" activeCell="I156" sqref="I156"/>
    </sheetView>
  </sheetViews>
  <sheetFormatPr defaultColWidth="9.140625" defaultRowHeight="21.75"/>
  <cols>
    <col min="1" max="1" width="7.85546875" style="47" customWidth="1"/>
    <col min="2" max="2" width="8.140625" style="48" customWidth="1"/>
    <col min="3" max="3" width="7.85546875" style="48" customWidth="1"/>
    <col min="4" max="4" width="8.140625" style="48" customWidth="1"/>
    <col min="5" max="5" width="9" style="48" customWidth="1"/>
    <col min="6" max="9" width="7.85546875" style="48" customWidth="1"/>
    <col min="10" max="10" width="9" style="48" customWidth="1"/>
    <col min="11" max="12" width="7.85546875" style="48" customWidth="1"/>
    <col min="13" max="13" width="8.85546875" style="48" customWidth="1"/>
    <col min="14" max="14" width="10.85546875" style="48" bestFit="1" customWidth="1"/>
    <col min="15" max="15" width="9.140625" style="48" customWidth="1"/>
    <col min="16" max="17" width="7.140625" style="48" customWidth="1"/>
    <col min="18" max="18" width="8.85546875" style="48" customWidth="1"/>
    <col min="19" max="20" width="7.140625" style="48" customWidth="1"/>
    <col min="21" max="25" width="9.140625" style="48"/>
    <col min="26" max="26" width="8.140625" style="48" customWidth="1"/>
    <col min="27" max="16384" width="9.140625" style="48"/>
  </cols>
  <sheetData>
    <row r="1" spans="1:26" s="5" customFormat="1" ht="13.5" customHeight="1">
      <c r="A1" s="62" t="s">
        <v>131</v>
      </c>
      <c r="B1" s="62"/>
      <c r="C1" s="62"/>
      <c r="D1" s="62"/>
      <c r="E1" s="62"/>
      <c r="F1" s="62"/>
      <c r="G1" s="62"/>
      <c r="H1" s="62"/>
      <c r="I1" s="62"/>
      <c r="J1" s="62"/>
      <c r="K1" s="62" t="s">
        <v>131</v>
      </c>
      <c r="L1" s="62"/>
      <c r="M1" s="62"/>
      <c r="N1" s="62"/>
      <c r="O1" s="62"/>
      <c r="P1" s="62"/>
      <c r="Q1" s="62"/>
      <c r="R1" s="62"/>
      <c r="S1" s="62"/>
      <c r="T1" s="62"/>
      <c r="Z1" s="62"/>
    </row>
    <row r="2" spans="1:26" s="5" customFormat="1" ht="13.5" customHeight="1">
      <c r="A2" s="62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 t="s">
        <v>132</v>
      </c>
      <c r="M2" s="62"/>
      <c r="N2" s="62"/>
      <c r="O2" s="62"/>
      <c r="P2" s="62"/>
      <c r="Q2" s="62"/>
      <c r="R2" s="62"/>
      <c r="S2" s="62"/>
      <c r="T2" s="62"/>
      <c r="Z2" s="62"/>
    </row>
    <row r="3" spans="1:26" s="5" customFormat="1" ht="13.5">
      <c r="A3" s="6"/>
      <c r="E3" s="63"/>
      <c r="J3" s="63"/>
      <c r="K3" s="8"/>
    </row>
    <row r="4" spans="1:26" s="5" customFormat="1" ht="12.75">
      <c r="A4" s="6"/>
      <c r="E4" s="8"/>
      <c r="J4" s="8" t="s">
        <v>133</v>
      </c>
      <c r="Z4" s="64" t="s">
        <v>133</v>
      </c>
    </row>
    <row r="5" spans="1:26" s="5" customFormat="1" ht="12.75">
      <c r="A5" s="11"/>
      <c r="B5" s="12" t="s">
        <v>7</v>
      </c>
      <c r="C5" s="13" t="s">
        <v>8</v>
      </c>
      <c r="D5" s="12" t="s">
        <v>9</v>
      </c>
      <c r="E5" s="14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4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  <c r="R5" s="13" t="s">
        <v>23</v>
      </c>
      <c r="S5" s="13" t="s">
        <v>24</v>
      </c>
      <c r="T5" s="13" t="s">
        <v>25</v>
      </c>
      <c r="U5" s="13" t="s">
        <v>26</v>
      </c>
      <c r="V5" s="13" t="s">
        <v>27</v>
      </c>
      <c r="W5" s="13" t="s">
        <v>28</v>
      </c>
      <c r="X5" s="13" t="s">
        <v>29</v>
      </c>
      <c r="Y5" s="13" t="s">
        <v>30</v>
      </c>
      <c r="Z5" s="12" t="s">
        <v>31</v>
      </c>
    </row>
    <row r="6" spans="1:26" s="5" customFormat="1" ht="12.75">
      <c r="A6" s="6"/>
      <c r="B6" s="16"/>
      <c r="C6" s="8" t="s">
        <v>33</v>
      </c>
      <c r="D6" s="16" t="s">
        <v>7</v>
      </c>
      <c r="E6" s="17"/>
      <c r="F6" s="8" t="s">
        <v>34</v>
      </c>
      <c r="G6" s="8" t="s">
        <v>35</v>
      </c>
      <c r="H6" s="8" t="s">
        <v>36</v>
      </c>
      <c r="I6" s="8" t="s">
        <v>37</v>
      </c>
      <c r="J6" s="17"/>
      <c r="K6" s="8"/>
      <c r="L6" s="8" t="s">
        <v>38</v>
      </c>
      <c r="M6" s="8" t="s">
        <v>39</v>
      </c>
      <c r="N6" s="8" t="s">
        <v>34</v>
      </c>
      <c r="O6" s="8" t="s">
        <v>34</v>
      </c>
      <c r="P6" s="8" t="s">
        <v>40</v>
      </c>
      <c r="Q6" s="8" t="s">
        <v>41</v>
      </c>
      <c r="R6" s="8" t="s">
        <v>42</v>
      </c>
      <c r="S6" s="8" t="s">
        <v>34</v>
      </c>
      <c r="T6" s="8" t="s">
        <v>43</v>
      </c>
      <c r="U6" s="8"/>
      <c r="V6" s="8" t="s">
        <v>34</v>
      </c>
      <c r="W6" s="8" t="s">
        <v>44</v>
      </c>
      <c r="X6" s="8" t="s">
        <v>45</v>
      </c>
      <c r="Y6" s="8" t="s">
        <v>46</v>
      </c>
      <c r="Z6" s="16" t="s">
        <v>47</v>
      </c>
    </row>
    <row r="7" spans="1:26" s="5" customFormat="1" ht="12.75">
      <c r="A7" s="6"/>
      <c r="B7" s="16"/>
      <c r="C7" s="8" t="s">
        <v>50</v>
      </c>
      <c r="D7" s="16"/>
      <c r="E7" s="17"/>
      <c r="F7" s="8" t="s">
        <v>51</v>
      </c>
      <c r="G7" s="8"/>
      <c r="H7" s="8" t="s">
        <v>52</v>
      </c>
      <c r="I7" s="8" t="s">
        <v>53</v>
      </c>
      <c r="J7" s="17"/>
      <c r="K7" s="8"/>
      <c r="L7" s="8" t="s">
        <v>54</v>
      </c>
      <c r="M7" s="8"/>
      <c r="N7" s="8" t="s">
        <v>55</v>
      </c>
      <c r="O7" s="8" t="s">
        <v>56</v>
      </c>
      <c r="P7" s="8" t="s">
        <v>57</v>
      </c>
      <c r="Q7" s="8" t="s">
        <v>58</v>
      </c>
      <c r="R7" s="8" t="s">
        <v>34</v>
      </c>
      <c r="S7" s="8" t="s">
        <v>59</v>
      </c>
      <c r="T7" s="8" t="s">
        <v>34</v>
      </c>
      <c r="U7" s="8"/>
      <c r="V7" s="8" t="s">
        <v>60</v>
      </c>
      <c r="W7" s="8" t="s">
        <v>34</v>
      </c>
      <c r="X7" s="8" t="s">
        <v>58</v>
      </c>
      <c r="Y7" s="8" t="s">
        <v>61</v>
      </c>
      <c r="Z7" s="16" t="s">
        <v>62</v>
      </c>
    </row>
    <row r="8" spans="1:26" s="5" customFormat="1" ht="12.75">
      <c r="A8" s="6"/>
      <c r="B8" s="16"/>
      <c r="C8" s="8"/>
      <c r="D8" s="16"/>
      <c r="E8" s="17"/>
      <c r="F8" s="8"/>
      <c r="G8" s="8"/>
      <c r="H8" s="8" t="s">
        <v>64</v>
      </c>
      <c r="I8" s="8" t="s">
        <v>65</v>
      </c>
      <c r="J8" s="17"/>
      <c r="K8" s="8"/>
      <c r="L8" s="8" t="s">
        <v>66</v>
      </c>
      <c r="M8" s="8"/>
      <c r="N8" s="8" t="s">
        <v>67</v>
      </c>
      <c r="O8" s="8"/>
      <c r="P8" s="8" t="s">
        <v>67</v>
      </c>
      <c r="Q8" s="8"/>
      <c r="R8" s="8" t="s">
        <v>68</v>
      </c>
      <c r="S8" s="8" t="s">
        <v>67</v>
      </c>
      <c r="T8" s="8" t="s">
        <v>69</v>
      </c>
      <c r="U8" s="8"/>
      <c r="V8" s="8" t="s">
        <v>70</v>
      </c>
      <c r="W8" s="8" t="s">
        <v>71</v>
      </c>
      <c r="X8" s="8"/>
      <c r="Y8" s="8" t="s">
        <v>72</v>
      </c>
      <c r="Z8" s="16" t="s">
        <v>128</v>
      </c>
    </row>
    <row r="9" spans="1:26" s="5" customFormat="1" ht="12.75">
      <c r="A9" s="6"/>
      <c r="B9" s="16"/>
      <c r="C9" s="8"/>
      <c r="D9" s="16"/>
      <c r="E9" s="20"/>
      <c r="F9" s="8"/>
      <c r="G9" s="8"/>
      <c r="H9" s="19" t="s">
        <v>74</v>
      </c>
      <c r="I9" s="19" t="s">
        <v>75</v>
      </c>
      <c r="J9" s="20"/>
      <c r="K9" s="21"/>
      <c r="L9" s="8" t="s">
        <v>76</v>
      </c>
      <c r="M9" s="8"/>
      <c r="N9" s="8"/>
      <c r="O9" s="8"/>
      <c r="P9" s="8"/>
      <c r="Q9" s="8"/>
      <c r="R9" s="8" t="s">
        <v>67</v>
      </c>
      <c r="S9" s="8"/>
      <c r="T9" s="8" t="s">
        <v>77</v>
      </c>
      <c r="U9" s="8"/>
      <c r="V9" s="8"/>
      <c r="W9" s="8"/>
      <c r="X9" s="8"/>
      <c r="Y9" s="8" t="s">
        <v>78</v>
      </c>
      <c r="Z9" s="16"/>
    </row>
    <row r="10" spans="1:26" s="5" customFormat="1" ht="12.75">
      <c r="A10" s="6"/>
      <c r="B10" s="16"/>
      <c r="C10" s="8"/>
      <c r="D10" s="16"/>
      <c r="E10" s="17"/>
      <c r="F10" s="8"/>
      <c r="G10" s="8"/>
      <c r="H10" s="8" t="s">
        <v>80</v>
      </c>
      <c r="I10" s="8" t="s">
        <v>67</v>
      </c>
      <c r="J10" s="17"/>
      <c r="K10" s="21"/>
      <c r="L10" s="8" t="s">
        <v>46</v>
      </c>
      <c r="M10" s="8"/>
      <c r="N10" s="8"/>
      <c r="O10" s="8"/>
      <c r="P10" s="8"/>
      <c r="R10" s="8"/>
      <c r="S10" s="8"/>
      <c r="T10" s="8" t="s">
        <v>60</v>
      </c>
      <c r="U10" s="8"/>
      <c r="V10" s="8"/>
      <c r="W10" s="8"/>
      <c r="Y10" s="8"/>
      <c r="Z10" s="16"/>
    </row>
    <row r="11" spans="1:26" s="5" customFormat="1" ht="12.75">
      <c r="A11" s="6"/>
      <c r="B11" s="16"/>
      <c r="C11" s="8"/>
      <c r="D11" s="16"/>
      <c r="E11" s="17"/>
      <c r="F11" s="8"/>
      <c r="G11" s="8"/>
      <c r="H11" s="8"/>
      <c r="I11" s="8"/>
      <c r="J11" s="17"/>
      <c r="K11" s="21"/>
      <c r="L11" s="8" t="s">
        <v>82</v>
      </c>
      <c r="M11" s="8"/>
      <c r="N11" s="8"/>
      <c r="O11" s="8"/>
      <c r="P11" s="8"/>
      <c r="Q11" s="8"/>
      <c r="R11" s="8"/>
      <c r="S11" s="8"/>
      <c r="T11" s="8" t="s">
        <v>83</v>
      </c>
      <c r="U11" s="8"/>
      <c r="V11" s="8"/>
      <c r="W11" s="8"/>
      <c r="Y11" s="8"/>
      <c r="Z11" s="16"/>
    </row>
    <row r="12" spans="1:26" s="5" customFormat="1" ht="12" customHeight="1">
      <c r="A12" s="22"/>
      <c r="B12" s="23" t="s">
        <v>85</v>
      </c>
      <c r="C12" s="24" t="s">
        <v>86</v>
      </c>
      <c r="D12" s="23" t="s">
        <v>87</v>
      </c>
      <c r="E12" s="25" t="s">
        <v>88</v>
      </c>
      <c r="F12" s="24" t="s">
        <v>89</v>
      </c>
      <c r="G12" s="24" t="s">
        <v>90</v>
      </c>
      <c r="H12" s="24" t="s">
        <v>91</v>
      </c>
      <c r="I12" s="24" t="s">
        <v>92</v>
      </c>
      <c r="J12" s="25" t="s">
        <v>93</v>
      </c>
      <c r="K12" s="24" t="s">
        <v>94</v>
      </c>
      <c r="L12" s="24" t="s">
        <v>95</v>
      </c>
      <c r="M12" s="24" t="s">
        <v>96</v>
      </c>
      <c r="N12" s="24" t="s">
        <v>97</v>
      </c>
      <c r="O12" s="24" t="s">
        <v>98</v>
      </c>
      <c r="P12" s="24" t="s">
        <v>99</v>
      </c>
      <c r="Q12" s="24" t="s">
        <v>100</v>
      </c>
      <c r="R12" s="24" t="s">
        <v>101</v>
      </c>
      <c r="S12" s="24" t="s">
        <v>102</v>
      </c>
      <c r="T12" s="24" t="s">
        <v>103</v>
      </c>
      <c r="U12" s="24" t="s">
        <v>104</v>
      </c>
      <c r="V12" s="24" t="s">
        <v>105</v>
      </c>
      <c r="W12" s="24" t="s">
        <v>106</v>
      </c>
      <c r="X12" s="24" t="s">
        <v>107</v>
      </c>
      <c r="Y12" s="24" t="s">
        <v>108</v>
      </c>
      <c r="Z12" s="23" t="s">
        <v>109</v>
      </c>
    </row>
    <row r="13" spans="1:26" s="5" customFormat="1" ht="12.75">
      <c r="A13" s="27">
        <v>1993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s="5" customFormat="1" ht="12.75">
      <c r="A14" s="31" t="s">
        <v>112</v>
      </c>
      <c r="B14" s="28"/>
      <c r="C14" s="32"/>
      <c r="D14" s="28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Z14" s="28"/>
    </row>
    <row r="15" spans="1:26" s="5" customFormat="1" ht="12.75">
      <c r="A15" s="31" t="s">
        <v>113</v>
      </c>
      <c r="B15" s="28"/>
      <c r="C15" s="32"/>
      <c r="D15" s="28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Z15" s="28"/>
    </row>
    <row r="16" spans="1:26" s="5" customFormat="1" ht="12.75">
      <c r="A16" s="31" t="s">
        <v>114</v>
      </c>
      <c r="B16" s="28"/>
      <c r="C16" s="32"/>
      <c r="D16" s="28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Z16" s="28"/>
    </row>
    <row r="17" spans="1:27" s="5" customFormat="1" ht="12.75">
      <c r="A17" s="31" t="s">
        <v>115</v>
      </c>
      <c r="B17" s="28"/>
      <c r="C17" s="32"/>
      <c r="D17" s="28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Z17" s="28"/>
    </row>
    <row r="18" spans="1:27" s="5" customFormat="1" ht="12.75">
      <c r="A18" s="27">
        <v>1994</v>
      </c>
      <c r="B18" s="65">
        <f>+ROUND('Table 4'!B18/'Table 4'!B13*100-100,1)</f>
        <v>6.7</v>
      </c>
      <c r="C18" s="65">
        <f>+ROUND('Table 4'!C18/'Table 4'!C13*100-100,1)</f>
        <v>6.7</v>
      </c>
      <c r="D18" s="65">
        <f>+ROUND('Table 4'!D18/'Table 4'!D13*100-100,1)</f>
        <v>8.1</v>
      </c>
      <c r="E18" s="65">
        <f>+ROUND('Table 4'!E18/'Table 4'!E13*100-100,1)</f>
        <v>8.6</v>
      </c>
      <c r="F18" s="65">
        <f>+ROUND('Table 4'!F18/'Table 4'!F13*100-100,1)</f>
        <v>8.6999999999999993</v>
      </c>
      <c r="G18" s="65">
        <f>+ROUND('Table 4'!G18/'Table 4'!G13*100-100,1)</f>
        <v>8.3000000000000007</v>
      </c>
      <c r="H18" s="65">
        <f>+ROUND('Table 4'!H18/'Table 4'!H13*100-100,1)</f>
        <v>12.8</v>
      </c>
      <c r="I18" s="65">
        <f>+ROUND('Table 4'!I18/'Table 4'!I13*100-100,1)</f>
        <v>3.4</v>
      </c>
      <c r="J18" s="65">
        <f>+ROUND('Table 4'!J18/'Table 4'!J13*100-100,1)</f>
        <v>7.9</v>
      </c>
      <c r="K18" s="65">
        <f>+ROUND('Table 4'!K18/'Table 4'!K13*100-100,1)</f>
        <v>14.3</v>
      </c>
      <c r="L18" s="65">
        <f>+ROUND('Table 4'!L18/'Table 4'!L13*100-100,1)</f>
        <v>9.6</v>
      </c>
      <c r="M18" s="65">
        <f>+ROUND('Table 4'!M18/'Table 4'!M13*100-100,1)</f>
        <v>8.6999999999999993</v>
      </c>
      <c r="N18" s="65">
        <f>+ROUND('Table 4'!N18/'Table 4'!N13*100-100,1)</f>
        <v>-2.6</v>
      </c>
      <c r="O18" s="65">
        <f>+ROUND('Table 4'!O18/'Table 4'!O13*100-100,1)</f>
        <v>12.3</v>
      </c>
      <c r="P18" s="65">
        <f>+ROUND('Table 4'!P18/'Table 4'!P13*100-100,1)</f>
        <v>13.9</v>
      </c>
      <c r="Q18" s="65">
        <f>+ROUND('Table 4'!Q18/'Table 4'!Q13*100-100,1)</f>
        <v>-3.6</v>
      </c>
      <c r="R18" s="65">
        <f>+ROUND('Table 4'!R18/'Table 4'!R13*100-100,1)</f>
        <v>9.4</v>
      </c>
      <c r="S18" s="65">
        <f>+ROUND('Table 4'!S18/'Table 4'!S13*100-100,1)</f>
        <v>-1.6</v>
      </c>
      <c r="T18" s="65">
        <f>+ROUND('Table 4'!T18/'Table 4'!T13*100-100,1)</f>
        <v>5.0999999999999996</v>
      </c>
      <c r="U18" s="65">
        <f>+ROUND('Table 4'!U18/'Table 4'!U13*100-100,1)</f>
        <v>3</v>
      </c>
      <c r="V18" s="65">
        <f>+ROUND('Table 4'!V18/'Table 4'!V13*100-100,1)</f>
        <v>4.0999999999999996</v>
      </c>
      <c r="W18" s="65">
        <f>+ROUND('Table 4'!W18/'Table 4'!W13*100-100,1)</f>
        <v>9.8000000000000007</v>
      </c>
      <c r="X18" s="65">
        <f>+ROUND('Table 4'!X18/'Table 4'!X13*100-100,1)</f>
        <v>0.3</v>
      </c>
      <c r="Y18" s="65">
        <f>+ROUND('Table 4'!Y18/'Table 4'!Y13*100-100,1)</f>
        <v>-1.8</v>
      </c>
      <c r="Z18" s="65">
        <f>+ROUND('Table 4'!AC18/'Table 4'!AC13*100-100,1)</f>
        <v>8</v>
      </c>
    </row>
    <row r="19" spans="1:27" s="5" customFormat="1" ht="12.75">
      <c r="A19" s="31" t="s">
        <v>112</v>
      </c>
      <c r="B19" s="65">
        <f>+ROUND('Table 4'!B19/'Table 4'!B14*100-100,1)</f>
        <v>-0.2</v>
      </c>
      <c r="C19" s="66">
        <f>+ROUND('Table 4'!C19/'Table 4'!C14*100-100,1)</f>
        <v>-0.2</v>
      </c>
      <c r="D19" s="65">
        <f>+ROUND('Table 4'!D19/'Table 4'!D14*100-100,1)</f>
        <v>11.8</v>
      </c>
      <c r="E19" s="66">
        <f>+ROUND('Table 4'!E19/'Table 4'!E14*100-100,1)</f>
        <v>12.6</v>
      </c>
      <c r="F19" s="66">
        <f>+ROUND('Table 4'!F19/'Table 4'!F14*100-100,1)</f>
        <v>13.1</v>
      </c>
      <c r="G19" s="66">
        <f>+ROUND('Table 4'!G19/'Table 4'!G14*100-100,1)</f>
        <v>12.7</v>
      </c>
      <c r="H19" s="66">
        <f>+ROUND('Table 4'!H19/'Table 4'!H14*100-100,1)</f>
        <v>11.5</v>
      </c>
      <c r="I19" s="66">
        <f>+ROUND('Table 4'!I19/'Table 4'!I14*100-100,1)</f>
        <v>-0.2</v>
      </c>
      <c r="J19" s="66">
        <f>+ROUND('Table 4'!J19/'Table 4'!J14*100-100,1)</f>
        <v>11.4</v>
      </c>
      <c r="K19" s="66">
        <f>+ROUND('Table 4'!K19/'Table 4'!K14*100-100,1)</f>
        <v>13.3</v>
      </c>
      <c r="L19" s="66">
        <f>+ROUND('Table 4'!L19/'Table 4'!L14*100-100,1)</f>
        <v>17.7</v>
      </c>
      <c r="M19" s="66">
        <f>+ROUND('Table 4'!M19/'Table 4'!M14*100-100,1)</f>
        <v>5.5</v>
      </c>
      <c r="N19" s="66">
        <f>+ROUND('Table 4'!N19/'Table 4'!N14*100-100,1)</f>
        <v>-1</v>
      </c>
      <c r="O19" s="66">
        <f>+ROUND('Table 4'!O19/'Table 4'!O14*100-100,1)</f>
        <v>19.7</v>
      </c>
      <c r="P19" s="66">
        <f>+ROUND('Table 4'!P19/'Table 4'!P14*100-100,1)</f>
        <v>16</v>
      </c>
      <c r="Q19" s="66">
        <f>+ROUND('Table 4'!Q19/'Table 4'!Q14*100-100,1)</f>
        <v>-13</v>
      </c>
      <c r="R19" s="66">
        <f>+ROUND('Table 4'!R19/'Table 4'!R14*100-100,1)</f>
        <v>-16.899999999999999</v>
      </c>
      <c r="S19" s="66">
        <f>+ROUND('Table 4'!S19/'Table 4'!S14*100-100,1)</f>
        <v>11.8</v>
      </c>
      <c r="T19" s="66">
        <f>+ROUND('Table 4'!T19/'Table 4'!T14*100-100,1)</f>
        <v>20.8</v>
      </c>
      <c r="U19" s="66">
        <f>+ROUND('Table 4'!U19/'Table 4'!U14*100-100,1)</f>
        <v>9.1</v>
      </c>
      <c r="V19" s="66">
        <f>+ROUND('Table 4'!V19/'Table 4'!V14*100-100,1)</f>
        <v>3.4</v>
      </c>
      <c r="W19" s="66">
        <f>+ROUND('Table 4'!W19/'Table 4'!W14*100-100,1)</f>
        <v>22.6</v>
      </c>
      <c r="X19" s="66">
        <f>+ROUND('Table 4'!X19/'Table 4'!X14*100-100,1)</f>
        <v>15.5</v>
      </c>
      <c r="Y19" s="66">
        <f>+ROUND('Table 4'!Y19/'Table 4'!Y14*100-100,1)</f>
        <v>-1.8</v>
      </c>
      <c r="Z19" s="65">
        <f>+ROUND('Table 4'!AC19/'Table 4'!AC14*100-100,1)</f>
        <v>10.5</v>
      </c>
    </row>
    <row r="20" spans="1:27" s="5" customFormat="1" ht="12.75">
      <c r="A20" s="31" t="s">
        <v>113</v>
      </c>
      <c r="B20" s="65">
        <f>+ROUND('Table 4'!B20/'Table 4'!B15*100-100,1)</f>
        <v>7.2</v>
      </c>
      <c r="C20" s="66">
        <f>+ROUND('Table 4'!C20/'Table 4'!C15*100-100,1)</f>
        <v>7.2</v>
      </c>
      <c r="D20" s="65">
        <f>+ROUND('Table 4'!D20/'Table 4'!D15*100-100,1)</f>
        <v>10.199999999999999</v>
      </c>
      <c r="E20" s="66">
        <f>+ROUND('Table 4'!E20/'Table 4'!E15*100-100,1)</f>
        <v>6.3</v>
      </c>
      <c r="F20" s="66">
        <f>+ROUND('Table 4'!F20/'Table 4'!F15*100-100,1)</f>
        <v>5</v>
      </c>
      <c r="G20" s="66">
        <f>+ROUND('Table 4'!G20/'Table 4'!G15*100-100,1)</f>
        <v>6.2</v>
      </c>
      <c r="H20" s="66">
        <f>+ROUND('Table 4'!H20/'Table 4'!H15*100-100,1)</f>
        <v>10.7</v>
      </c>
      <c r="I20" s="66">
        <f>+ROUND('Table 4'!I20/'Table 4'!I15*100-100,1)</f>
        <v>-3.8</v>
      </c>
      <c r="J20" s="66">
        <f>+ROUND('Table 4'!J20/'Table 4'!J15*100-100,1)</f>
        <v>12.2</v>
      </c>
      <c r="K20" s="66">
        <f>+ROUND('Table 4'!K20/'Table 4'!K15*100-100,1)</f>
        <v>9.1999999999999993</v>
      </c>
      <c r="L20" s="66">
        <f>+ROUND('Table 4'!L20/'Table 4'!L15*100-100,1)</f>
        <v>14.8</v>
      </c>
      <c r="M20" s="66">
        <f>+ROUND('Table 4'!M20/'Table 4'!M15*100-100,1)</f>
        <v>9.4</v>
      </c>
      <c r="N20" s="66">
        <f>+ROUND('Table 4'!N20/'Table 4'!N15*100-100,1)</f>
        <v>-0.6</v>
      </c>
      <c r="O20" s="66">
        <f>+ROUND('Table 4'!O20/'Table 4'!O15*100-100,1)</f>
        <v>14.2</v>
      </c>
      <c r="P20" s="66">
        <f>+ROUND('Table 4'!P20/'Table 4'!P15*100-100,1)</f>
        <v>22.3</v>
      </c>
      <c r="Q20" s="66">
        <f>+ROUND('Table 4'!Q20/'Table 4'!Q15*100-100,1)</f>
        <v>-9.6999999999999993</v>
      </c>
      <c r="R20" s="66">
        <f>+ROUND('Table 4'!R20/'Table 4'!R15*100-100,1)</f>
        <v>32.299999999999997</v>
      </c>
      <c r="S20" s="66">
        <f>+ROUND('Table 4'!S20/'Table 4'!S15*100-100,1)</f>
        <v>23.1</v>
      </c>
      <c r="T20" s="66">
        <f>+ROUND('Table 4'!T20/'Table 4'!T15*100-100,1)</f>
        <v>15.1</v>
      </c>
      <c r="U20" s="66">
        <f>+ROUND('Table 4'!U20/'Table 4'!U15*100-100,1)</f>
        <v>6.4</v>
      </c>
      <c r="V20" s="66">
        <f>+ROUND('Table 4'!V20/'Table 4'!V15*100-100,1)</f>
        <v>8.9</v>
      </c>
      <c r="W20" s="66">
        <f>+ROUND('Table 4'!W20/'Table 4'!W15*100-100,1)</f>
        <v>12.2</v>
      </c>
      <c r="X20" s="66">
        <f>+ROUND('Table 4'!X20/'Table 4'!X15*100-100,1)</f>
        <v>13.9</v>
      </c>
      <c r="Y20" s="66">
        <f>+ROUND('Table 4'!Y20/'Table 4'!Y15*100-100,1)</f>
        <v>-1.1000000000000001</v>
      </c>
      <c r="Z20" s="65">
        <f>+ROUND('Table 4'!AC20/'Table 4'!AC15*100-100,1)</f>
        <v>10.199999999999999</v>
      </c>
    </row>
    <row r="21" spans="1:27" s="5" customFormat="1" ht="12.75">
      <c r="A21" s="31" t="s">
        <v>114</v>
      </c>
      <c r="B21" s="65">
        <f>+ROUND('Table 4'!B21/'Table 4'!B16*100-100,1)</f>
        <v>12.2</v>
      </c>
      <c r="C21" s="66">
        <f>+ROUND('Table 4'!C21/'Table 4'!C16*100-100,1)</f>
        <v>12.2</v>
      </c>
      <c r="D21" s="65">
        <f>+ROUND('Table 4'!D21/'Table 4'!D16*100-100,1)</f>
        <v>3.7</v>
      </c>
      <c r="E21" s="66">
        <f>+ROUND('Table 4'!E21/'Table 4'!E16*100-100,1)</f>
        <v>4.7</v>
      </c>
      <c r="F21" s="66">
        <f>+ROUND('Table 4'!F21/'Table 4'!F16*100-100,1)</f>
        <v>1.5</v>
      </c>
      <c r="G21" s="66">
        <f>+ROUND('Table 4'!G21/'Table 4'!G16*100-100,1)</f>
        <v>4.4000000000000004</v>
      </c>
      <c r="H21" s="66">
        <f>+ROUND('Table 4'!H21/'Table 4'!H16*100-100,1)</f>
        <v>12</v>
      </c>
      <c r="I21" s="66">
        <f>+ROUND('Table 4'!I21/'Table 4'!I16*100-100,1)</f>
        <v>7.8</v>
      </c>
      <c r="J21" s="66">
        <f>+ROUND('Table 4'!J21/'Table 4'!J16*100-100,1)</f>
        <v>3.2</v>
      </c>
      <c r="K21" s="66">
        <f>+ROUND('Table 4'!K21/'Table 4'!K16*100-100,1)</f>
        <v>5.7</v>
      </c>
      <c r="L21" s="66">
        <f>+ROUND('Table 4'!L21/'Table 4'!L16*100-100,1)</f>
        <v>0.4</v>
      </c>
      <c r="M21" s="66">
        <f>+ROUND('Table 4'!M21/'Table 4'!M16*100-100,1)</f>
        <v>8.1999999999999993</v>
      </c>
      <c r="N21" s="66">
        <f>+ROUND('Table 4'!N21/'Table 4'!N16*100-100,1)</f>
        <v>-5.6</v>
      </c>
      <c r="O21" s="66">
        <f>+ROUND('Table 4'!O21/'Table 4'!O16*100-100,1)</f>
        <v>13.3</v>
      </c>
      <c r="P21" s="66">
        <f>+ROUND('Table 4'!P21/'Table 4'!P16*100-100,1)</f>
        <v>6.8</v>
      </c>
      <c r="Q21" s="66">
        <f>+ROUND('Table 4'!Q21/'Table 4'!Q16*100-100,1)</f>
        <v>1.7</v>
      </c>
      <c r="R21" s="66">
        <f>+ROUND('Table 4'!R21/'Table 4'!R16*100-100,1)</f>
        <v>11.7</v>
      </c>
      <c r="S21" s="66">
        <f>+ROUND('Table 4'!S21/'Table 4'!S16*100-100,1)</f>
        <v>-4.5999999999999996</v>
      </c>
      <c r="T21" s="66">
        <f>+ROUND('Table 4'!T21/'Table 4'!T16*100-100,1)</f>
        <v>5</v>
      </c>
      <c r="U21" s="66">
        <f>+ROUND('Table 4'!U21/'Table 4'!U16*100-100,1)</f>
        <v>6.9</v>
      </c>
      <c r="V21" s="66">
        <f>+ROUND('Table 4'!V21/'Table 4'!V16*100-100,1)</f>
        <v>7.7</v>
      </c>
      <c r="W21" s="66">
        <f>+ROUND('Table 4'!W21/'Table 4'!W16*100-100,1)</f>
        <v>6.4</v>
      </c>
      <c r="X21" s="66">
        <f>+ROUND('Table 4'!X21/'Table 4'!X16*100-100,1)</f>
        <v>-11.1</v>
      </c>
      <c r="Y21" s="66">
        <f>+ROUND('Table 4'!Y21/'Table 4'!Y16*100-100,1)</f>
        <v>-1.7</v>
      </c>
      <c r="Z21" s="65">
        <f>+ROUND('Table 4'!AC21/'Table 4'!AC16*100-100,1)</f>
        <v>4.5</v>
      </c>
    </row>
    <row r="22" spans="1:27" s="5" customFormat="1" ht="12.75">
      <c r="A22" s="31" t="s">
        <v>115</v>
      </c>
      <c r="B22" s="65">
        <f>+ROUND('Table 4'!B22/'Table 4'!B17*100-100,1)</f>
        <v>8.6999999999999993</v>
      </c>
      <c r="C22" s="66">
        <f>+ROUND('Table 4'!C22/'Table 4'!C17*100-100,1)</f>
        <v>8.6999999999999993</v>
      </c>
      <c r="D22" s="65">
        <f>+ROUND('Table 4'!D22/'Table 4'!D17*100-100,1)</f>
        <v>7.1</v>
      </c>
      <c r="E22" s="66">
        <f>+ROUND('Table 4'!E22/'Table 4'!E17*100-100,1)</f>
        <v>10.8</v>
      </c>
      <c r="F22" s="66">
        <f>+ROUND('Table 4'!F22/'Table 4'!F17*100-100,1)</f>
        <v>17</v>
      </c>
      <c r="G22" s="66">
        <f>+ROUND('Table 4'!G22/'Table 4'!G17*100-100,1)</f>
        <v>10</v>
      </c>
      <c r="H22" s="66">
        <f>+ROUND('Table 4'!H22/'Table 4'!H17*100-100,1)</f>
        <v>17</v>
      </c>
      <c r="I22" s="66">
        <f>+ROUND('Table 4'!I22/'Table 4'!I17*100-100,1)</f>
        <v>10.199999999999999</v>
      </c>
      <c r="J22" s="66">
        <f>+ROUND('Table 4'!J22/'Table 4'!J17*100-100,1)</f>
        <v>5.4</v>
      </c>
      <c r="K22" s="66">
        <f>+ROUND('Table 4'!K22/'Table 4'!K17*100-100,1)</f>
        <v>30.8</v>
      </c>
      <c r="L22" s="66">
        <f>+ROUND('Table 4'!L22/'Table 4'!L17*100-100,1)</f>
        <v>7.7</v>
      </c>
      <c r="M22" s="66">
        <f>+ROUND('Table 4'!M22/'Table 4'!M17*100-100,1)</f>
        <v>11.6</v>
      </c>
      <c r="N22" s="66">
        <f>+ROUND('Table 4'!N22/'Table 4'!N17*100-100,1)</f>
        <v>-3.1</v>
      </c>
      <c r="O22" s="66">
        <f>+ROUND('Table 4'!O22/'Table 4'!O17*100-100,1)</f>
        <v>3.9</v>
      </c>
      <c r="P22" s="66">
        <f>+ROUND('Table 4'!P22/'Table 4'!P17*100-100,1)</f>
        <v>11.2</v>
      </c>
      <c r="Q22" s="66">
        <f>+ROUND('Table 4'!Q22/'Table 4'!Q17*100-100,1)</f>
        <v>7.1</v>
      </c>
      <c r="R22" s="66">
        <f>+ROUND('Table 4'!R22/'Table 4'!R17*100-100,1)</f>
        <v>18.8</v>
      </c>
      <c r="S22" s="66">
        <f>+ROUND('Table 4'!S22/'Table 4'!S17*100-100,1)</f>
        <v>-26.3</v>
      </c>
      <c r="T22" s="66">
        <f>+ROUND('Table 4'!T22/'Table 4'!T17*100-100,1)</f>
        <v>-18.7</v>
      </c>
      <c r="U22" s="66">
        <f>+ROUND('Table 4'!U22/'Table 4'!U17*100-100,1)</f>
        <v>-9.1999999999999993</v>
      </c>
      <c r="V22" s="66">
        <f>+ROUND('Table 4'!V22/'Table 4'!V17*100-100,1)</f>
        <v>-3.2</v>
      </c>
      <c r="W22" s="66">
        <f>+ROUND('Table 4'!W22/'Table 4'!W17*100-100,1)</f>
        <v>0</v>
      </c>
      <c r="X22" s="66">
        <f>+ROUND('Table 4'!X22/'Table 4'!X17*100-100,1)</f>
        <v>-12.5</v>
      </c>
      <c r="Y22" s="66">
        <f>+ROUND('Table 4'!Y22/'Table 4'!Y17*100-100,1)</f>
        <v>-2.7</v>
      </c>
      <c r="Z22" s="65">
        <f>+ROUND('Table 4'!AC22/'Table 4'!AC17*100-100,1)</f>
        <v>6.9</v>
      </c>
    </row>
    <row r="23" spans="1:27" s="5" customFormat="1" ht="12.75">
      <c r="A23" s="27">
        <v>1995</v>
      </c>
      <c r="B23" s="65">
        <f>+ROUND('Table 4'!B23/'Table 4'!B18*100-100,1)</f>
        <v>1.3</v>
      </c>
      <c r="C23" s="65">
        <f>+ROUND('Table 4'!C23/'Table 4'!C18*100-100,1)</f>
        <v>1.3</v>
      </c>
      <c r="D23" s="65">
        <f>+ROUND('Table 4'!D23/'Table 4'!D18*100-100,1)</f>
        <v>8.8000000000000007</v>
      </c>
      <c r="E23" s="65">
        <f>+ROUND('Table 4'!E23/'Table 4'!E18*100-100,1)</f>
        <v>11.1</v>
      </c>
      <c r="F23" s="65">
        <f>+ROUND('Table 4'!F23/'Table 4'!F18*100-100,1)</f>
        <v>5.7</v>
      </c>
      <c r="G23" s="65">
        <f>+ROUND('Table 4'!G23/'Table 4'!G18*100-100,1)</f>
        <v>11.2</v>
      </c>
      <c r="H23" s="65">
        <f>+ROUND('Table 4'!H23/'Table 4'!H18*100-100,1)</f>
        <v>14.1</v>
      </c>
      <c r="I23" s="65">
        <f>+ROUND('Table 4'!I23/'Table 4'!I18*100-100,1)</f>
        <v>11.9</v>
      </c>
      <c r="J23" s="65">
        <f>+ROUND('Table 4'!J23/'Table 4'!J18*100-100,1)</f>
        <v>7.6</v>
      </c>
      <c r="K23" s="65">
        <f>+ROUND('Table 4'!K23/'Table 4'!K18*100-100,1)</f>
        <v>8.5</v>
      </c>
      <c r="L23" s="65">
        <f>+ROUND('Table 4'!L23/'Table 4'!L18*100-100,1)</f>
        <v>9.8000000000000007</v>
      </c>
      <c r="M23" s="65">
        <f>+ROUND('Table 4'!M23/'Table 4'!M18*100-100,1)</f>
        <v>5.7</v>
      </c>
      <c r="N23" s="65">
        <f>+ROUND('Table 4'!N23/'Table 4'!N18*100-100,1)</f>
        <v>3.3</v>
      </c>
      <c r="O23" s="65">
        <f>+ROUND('Table 4'!O23/'Table 4'!O18*100-100,1)</f>
        <v>19.2</v>
      </c>
      <c r="P23" s="65">
        <f>+ROUND('Table 4'!P23/'Table 4'!P18*100-100,1)</f>
        <v>-1.8</v>
      </c>
      <c r="Q23" s="65">
        <f>+ROUND('Table 4'!Q23/'Table 4'!Q18*100-100,1)</f>
        <v>16.8</v>
      </c>
      <c r="R23" s="65">
        <f>+ROUND('Table 4'!R23/'Table 4'!R18*100-100,1)</f>
        <v>11.3</v>
      </c>
      <c r="S23" s="65">
        <f>+ROUND('Table 4'!S23/'Table 4'!S18*100-100,1)</f>
        <v>3.4</v>
      </c>
      <c r="T23" s="65">
        <f>+ROUND('Table 4'!T23/'Table 4'!T18*100-100,1)</f>
        <v>17.899999999999999</v>
      </c>
      <c r="U23" s="65">
        <f>+ROUND('Table 4'!U23/'Table 4'!U18*100-100,1)</f>
        <v>4.0999999999999996</v>
      </c>
      <c r="V23" s="65">
        <f>+ROUND('Table 4'!V23/'Table 4'!V18*100-100,1)</f>
        <v>6.9</v>
      </c>
      <c r="W23" s="65">
        <f>+ROUND('Table 4'!W23/'Table 4'!W18*100-100,1)</f>
        <v>17</v>
      </c>
      <c r="X23" s="65">
        <f>+ROUND('Table 4'!X23/'Table 4'!X18*100-100,1)</f>
        <v>4.5</v>
      </c>
      <c r="Y23" s="65">
        <f>+ROUND('Table 4'!Y23/'Table 4'!Y18*100-100,1)</f>
        <v>-2</v>
      </c>
      <c r="Z23" s="65">
        <f>+ROUND('Table 4'!AC23/'Table 4'!AC18*100-100,1)</f>
        <v>8.1</v>
      </c>
      <c r="AA23" s="36"/>
    </row>
    <row r="24" spans="1:27" s="5" customFormat="1" ht="12.75">
      <c r="A24" s="31" t="s">
        <v>112</v>
      </c>
      <c r="B24" s="65">
        <f>+ROUND('Table 4'!B24/'Table 4'!B19*100-100,1)</f>
        <v>-5.6</v>
      </c>
      <c r="C24" s="66">
        <f>+ROUND('Table 4'!C24/'Table 4'!C19*100-100,1)</f>
        <v>-5.6</v>
      </c>
      <c r="D24" s="65">
        <f>+ROUND('Table 4'!D24/'Table 4'!D19*100-100,1)</f>
        <v>8.5</v>
      </c>
      <c r="E24" s="66">
        <f>+ROUND('Table 4'!E24/'Table 4'!E19*100-100,1)</f>
        <v>6.4</v>
      </c>
      <c r="F24" s="66">
        <f>+ROUND('Table 4'!F24/'Table 4'!F19*100-100,1)</f>
        <v>3.6</v>
      </c>
      <c r="G24" s="66">
        <f>+ROUND('Table 4'!G24/'Table 4'!G19*100-100,1)</f>
        <v>5.7</v>
      </c>
      <c r="H24" s="66">
        <f>+ROUND('Table 4'!H24/'Table 4'!H19*100-100,1)</f>
        <v>17</v>
      </c>
      <c r="I24" s="66">
        <f>+ROUND('Table 4'!I24/'Table 4'!I19*100-100,1)</f>
        <v>15.2</v>
      </c>
      <c r="J24" s="66">
        <f>+ROUND('Table 4'!J24/'Table 4'!J19*100-100,1)</f>
        <v>9.6</v>
      </c>
      <c r="K24" s="66">
        <f>+ROUND('Table 4'!K24/'Table 4'!K19*100-100,1)</f>
        <v>9.1999999999999993</v>
      </c>
      <c r="L24" s="66">
        <f>+ROUND('Table 4'!L24/'Table 4'!L19*100-100,1)</f>
        <v>16.7</v>
      </c>
      <c r="M24" s="66">
        <f>+ROUND('Table 4'!M24/'Table 4'!M19*100-100,1)</f>
        <v>10.199999999999999</v>
      </c>
      <c r="N24" s="66">
        <f>+ROUND('Table 4'!N24/'Table 4'!N19*100-100,1)</f>
        <v>1.1000000000000001</v>
      </c>
      <c r="O24" s="66">
        <f>+ROUND('Table 4'!O24/'Table 4'!O19*100-100,1)</f>
        <v>17.399999999999999</v>
      </c>
      <c r="P24" s="66">
        <f>+ROUND('Table 4'!P24/'Table 4'!P19*100-100,1)</f>
        <v>-1.2</v>
      </c>
      <c r="Q24" s="66">
        <f>+ROUND('Table 4'!Q24/'Table 4'!Q19*100-100,1)</f>
        <v>22.9</v>
      </c>
      <c r="R24" s="66">
        <f>+ROUND('Table 4'!R24/'Table 4'!R19*100-100,1)</f>
        <v>23.8</v>
      </c>
      <c r="S24" s="66">
        <f>+ROUND('Table 4'!S24/'Table 4'!S19*100-100,1)</f>
        <v>-15</v>
      </c>
      <c r="T24" s="66">
        <f>+ROUND('Table 4'!T24/'Table 4'!T19*100-100,1)</f>
        <v>8.1</v>
      </c>
      <c r="U24" s="66">
        <f>+ROUND('Table 4'!U24/'Table 4'!U19*100-100,1)</f>
        <v>9.3000000000000007</v>
      </c>
      <c r="V24" s="66">
        <f>+ROUND('Table 4'!V24/'Table 4'!V19*100-100,1)</f>
        <v>11.1</v>
      </c>
      <c r="W24" s="66">
        <f>+ROUND('Table 4'!W24/'Table 4'!W19*100-100,1)</f>
        <v>20.6</v>
      </c>
      <c r="X24" s="66">
        <f>+ROUND('Table 4'!X24/'Table 4'!X19*100-100,1)</f>
        <v>-3.7</v>
      </c>
      <c r="Y24" s="66">
        <f>+ROUND('Table 4'!Y24/'Table 4'!Y19*100-100,1)</f>
        <v>3.9</v>
      </c>
      <c r="Z24" s="65">
        <f>+ROUND('Table 4'!AC24/'Table 4'!AC19*100-100,1)</f>
        <v>7.3</v>
      </c>
      <c r="AA24" s="36"/>
    </row>
    <row r="25" spans="1:27" s="5" customFormat="1" ht="12.75">
      <c r="A25" s="31" t="s">
        <v>113</v>
      </c>
      <c r="B25" s="65">
        <f>+ROUND('Table 4'!B25/'Table 4'!B20*100-100,1)</f>
        <v>10.5</v>
      </c>
      <c r="C25" s="66">
        <f>+ROUND('Table 4'!C25/'Table 4'!C20*100-100,1)</f>
        <v>10.5</v>
      </c>
      <c r="D25" s="65">
        <f>+ROUND('Table 4'!D25/'Table 4'!D20*100-100,1)</f>
        <v>9.6999999999999993</v>
      </c>
      <c r="E25" s="66">
        <f>+ROUND('Table 4'!E25/'Table 4'!E20*100-100,1)</f>
        <v>12.8</v>
      </c>
      <c r="F25" s="66">
        <f>+ROUND('Table 4'!F25/'Table 4'!F20*100-100,1)</f>
        <v>9.8000000000000007</v>
      </c>
      <c r="G25" s="66">
        <f>+ROUND('Table 4'!G25/'Table 4'!G20*100-100,1)</f>
        <v>12.6</v>
      </c>
      <c r="H25" s="66">
        <f>+ROUND('Table 4'!H25/'Table 4'!H20*100-100,1)</f>
        <v>17</v>
      </c>
      <c r="I25" s="66">
        <f>+ROUND('Table 4'!I25/'Table 4'!I20*100-100,1)</f>
        <v>15.8</v>
      </c>
      <c r="J25" s="66">
        <f>+ROUND('Table 4'!J25/'Table 4'!J20*100-100,1)</f>
        <v>8.1999999999999993</v>
      </c>
      <c r="K25" s="66">
        <f>+ROUND('Table 4'!K25/'Table 4'!K20*100-100,1)</f>
        <v>11.6</v>
      </c>
      <c r="L25" s="66">
        <f>+ROUND('Table 4'!L25/'Table 4'!L20*100-100,1)</f>
        <v>14.6</v>
      </c>
      <c r="M25" s="66">
        <f>+ROUND('Table 4'!M25/'Table 4'!M20*100-100,1)</f>
        <v>5.7</v>
      </c>
      <c r="N25" s="66">
        <f>+ROUND('Table 4'!N25/'Table 4'!N20*100-100,1)</f>
        <v>3.6</v>
      </c>
      <c r="O25" s="66">
        <f>+ROUND('Table 4'!O25/'Table 4'!O20*100-100,1)</f>
        <v>21.6</v>
      </c>
      <c r="P25" s="66">
        <f>+ROUND('Table 4'!P25/'Table 4'!P20*100-100,1)</f>
        <v>-2.1</v>
      </c>
      <c r="Q25" s="66">
        <f>+ROUND('Table 4'!Q25/'Table 4'!Q20*100-100,1)</f>
        <v>16.5</v>
      </c>
      <c r="R25" s="66">
        <f>+ROUND('Table 4'!R25/'Table 4'!R20*100-100,1)</f>
        <v>18.100000000000001</v>
      </c>
      <c r="S25" s="66">
        <f>+ROUND('Table 4'!S25/'Table 4'!S20*100-100,1)</f>
        <v>-1.8</v>
      </c>
      <c r="T25" s="66">
        <f>+ROUND('Table 4'!T25/'Table 4'!T20*100-100,1)</f>
        <v>8.1</v>
      </c>
      <c r="U25" s="66">
        <f>+ROUND('Table 4'!U25/'Table 4'!U20*100-100,1)</f>
        <v>-1.3</v>
      </c>
      <c r="V25" s="66">
        <f>+ROUND('Table 4'!V25/'Table 4'!V20*100-100,1)</f>
        <v>4.5999999999999996</v>
      </c>
      <c r="W25" s="66">
        <f>+ROUND('Table 4'!W25/'Table 4'!W20*100-100,1)</f>
        <v>11.3</v>
      </c>
      <c r="X25" s="66">
        <f>+ROUND('Table 4'!X25/'Table 4'!X20*100-100,1)</f>
        <v>2.2000000000000002</v>
      </c>
      <c r="Y25" s="66">
        <f>+ROUND('Table 4'!Y25/'Table 4'!Y20*100-100,1)</f>
        <v>0.4</v>
      </c>
      <c r="Z25" s="65">
        <f>+ROUND('Table 4'!AC25/'Table 4'!AC20*100-100,1)</f>
        <v>9.6</v>
      </c>
      <c r="AA25" s="36"/>
    </row>
    <row r="26" spans="1:27" s="5" customFormat="1" ht="12.75">
      <c r="A26" s="31" t="s">
        <v>114</v>
      </c>
      <c r="B26" s="65">
        <f>+ROUND('Table 4'!B26/'Table 4'!B21*100-100,1)</f>
        <v>-4.7</v>
      </c>
      <c r="C26" s="66">
        <f>+ROUND('Table 4'!C26/'Table 4'!C21*100-100,1)</f>
        <v>-4.7</v>
      </c>
      <c r="D26" s="65">
        <f>+ROUND('Table 4'!D26/'Table 4'!D21*100-100,1)</f>
        <v>9.6999999999999993</v>
      </c>
      <c r="E26" s="66">
        <f>+ROUND('Table 4'!E26/'Table 4'!E21*100-100,1)</f>
        <v>14.5</v>
      </c>
      <c r="F26" s="66">
        <f>+ROUND('Table 4'!F26/'Table 4'!F21*100-100,1)</f>
        <v>6.9</v>
      </c>
      <c r="G26" s="66">
        <f>+ROUND('Table 4'!G26/'Table 4'!G21*100-100,1)</f>
        <v>15.5</v>
      </c>
      <c r="H26" s="66">
        <f>+ROUND('Table 4'!H26/'Table 4'!H21*100-100,1)</f>
        <v>9.9</v>
      </c>
      <c r="I26" s="66">
        <f>+ROUND('Table 4'!I26/'Table 4'!I21*100-100,1)</f>
        <v>9.1999999999999993</v>
      </c>
      <c r="J26" s="66">
        <f>+ROUND('Table 4'!J26/'Table 4'!J21*100-100,1)</f>
        <v>7.3</v>
      </c>
      <c r="K26" s="66">
        <f>+ROUND('Table 4'!K26/'Table 4'!K21*100-100,1)</f>
        <v>10.3</v>
      </c>
      <c r="L26" s="66">
        <f>+ROUND('Table 4'!L26/'Table 4'!L21*100-100,1)</f>
        <v>8</v>
      </c>
      <c r="M26" s="66">
        <f>+ROUND('Table 4'!M26/'Table 4'!M21*100-100,1)</f>
        <v>3</v>
      </c>
      <c r="N26" s="66">
        <f>+ROUND('Table 4'!N26/'Table 4'!N21*100-100,1)</f>
        <v>4.5999999999999996</v>
      </c>
      <c r="O26" s="66">
        <f>+ROUND('Table 4'!O26/'Table 4'!O21*100-100,1)</f>
        <v>17.399999999999999</v>
      </c>
      <c r="P26" s="66">
        <f>+ROUND('Table 4'!P26/'Table 4'!P21*100-100,1)</f>
        <v>-2</v>
      </c>
      <c r="Q26" s="66">
        <f>+ROUND('Table 4'!Q26/'Table 4'!Q21*100-100,1)</f>
        <v>16</v>
      </c>
      <c r="R26" s="66">
        <f>+ROUND('Table 4'!R26/'Table 4'!R21*100-100,1)</f>
        <v>10.6</v>
      </c>
      <c r="S26" s="66">
        <f>+ROUND('Table 4'!S26/'Table 4'!S21*100-100,1)</f>
        <v>19.8</v>
      </c>
      <c r="T26" s="66">
        <f>+ROUND('Table 4'!T26/'Table 4'!T21*100-100,1)</f>
        <v>21.1</v>
      </c>
      <c r="U26" s="66">
        <f>+ROUND('Table 4'!U26/'Table 4'!U21*100-100,1)</f>
        <v>-2.2000000000000002</v>
      </c>
      <c r="V26" s="66">
        <f>+ROUND('Table 4'!V26/'Table 4'!V21*100-100,1)</f>
        <v>5.9</v>
      </c>
      <c r="W26" s="66">
        <f>+ROUND('Table 4'!W26/'Table 4'!W21*100-100,1)</f>
        <v>17.2</v>
      </c>
      <c r="X26" s="66">
        <f>+ROUND('Table 4'!X26/'Table 4'!X21*100-100,1)</f>
        <v>12.9</v>
      </c>
      <c r="Y26" s="66">
        <f>+ROUND('Table 4'!Y26/'Table 4'!Y21*100-100,1)</f>
        <v>-4.5</v>
      </c>
      <c r="Z26" s="65">
        <f>+ROUND('Table 4'!AC26/'Table 4'!AC21*100-100,1)</f>
        <v>8.5</v>
      </c>
      <c r="AA26" s="36"/>
    </row>
    <row r="27" spans="1:27" s="5" customFormat="1" ht="12.75">
      <c r="A27" s="31" t="s">
        <v>115</v>
      </c>
      <c r="B27" s="65">
        <f>+ROUND('Table 4'!B27/'Table 4'!B22*100-100,1)</f>
        <v>4.7</v>
      </c>
      <c r="C27" s="66">
        <f>+ROUND('Table 4'!C27/'Table 4'!C22*100-100,1)</f>
        <v>4.7</v>
      </c>
      <c r="D27" s="65">
        <f>+ROUND('Table 4'!D27/'Table 4'!D22*100-100,1)</f>
        <v>7.3</v>
      </c>
      <c r="E27" s="66">
        <f>+ROUND('Table 4'!E27/'Table 4'!E22*100-100,1)</f>
        <v>11.1</v>
      </c>
      <c r="F27" s="66">
        <f>+ROUND('Table 4'!F27/'Table 4'!F22*100-100,1)</f>
        <v>2.6</v>
      </c>
      <c r="G27" s="66">
        <f>+ROUND('Table 4'!G27/'Table 4'!G22*100-100,1)</f>
        <v>11.5</v>
      </c>
      <c r="H27" s="66">
        <f>+ROUND('Table 4'!H27/'Table 4'!H22*100-100,1)</f>
        <v>12.7</v>
      </c>
      <c r="I27" s="66">
        <f>+ROUND('Table 4'!I27/'Table 4'!I22*100-100,1)</f>
        <v>7.8</v>
      </c>
      <c r="J27" s="66">
        <f>+ROUND('Table 4'!J27/'Table 4'!J22*100-100,1)</f>
        <v>5.5</v>
      </c>
      <c r="K27" s="66">
        <f>+ROUND('Table 4'!K27/'Table 4'!K22*100-100,1)</f>
        <v>3.3</v>
      </c>
      <c r="L27" s="66">
        <f>+ROUND('Table 4'!L27/'Table 4'!L22*100-100,1)</f>
        <v>1.2</v>
      </c>
      <c r="M27" s="66">
        <f>+ROUND('Table 4'!M27/'Table 4'!M22*100-100,1)</f>
        <v>4.0999999999999996</v>
      </c>
      <c r="N27" s="66">
        <f>+ROUND('Table 4'!N27/'Table 4'!N22*100-100,1)</f>
        <v>3.8</v>
      </c>
      <c r="O27" s="66">
        <f>+ROUND('Table 4'!O27/'Table 4'!O22*100-100,1)</f>
        <v>20.2</v>
      </c>
      <c r="P27" s="66">
        <f>+ROUND('Table 4'!P27/'Table 4'!P22*100-100,1)</f>
        <v>-1.9</v>
      </c>
      <c r="Q27" s="66">
        <f>+ROUND('Table 4'!Q27/'Table 4'!Q22*100-100,1)</f>
        <v>12.7</v>
      </c>
      <c r="R27" s="66">
        <f>+ROUND('Table 4'!R27/'Table 4'!R22*100-100,1)</f>
        <v>-3.3</v>
      </c>
      <c r="S27" s="66">
        <f>+ROUND('Table 4'!S27/'Table 4'!S22*100-100,1)</f>
        <v>14.9</v>
      </c>
      <c r="T27" s="66">
        <f>+ROUND('Table 4'!T27/'Table 4'!T22*100-100,1)</f>
        <v>40.5</v>
      </c>
      <c r="U27" s="66">
        <f>+ROUND('Table 4'!U27/'Table 4'!U22*100-100,1)</f>
        <v>11.4</v>
      </c>
      <c r="V27" s="66">
        <f>+ROUND('Table 4'!V27/'Table 4'!V22*100-100,1)</f>
        <v>5.8</v>
      </c>
      <c r="W27" s="66">
        <f>+ROUND('Table 4'!W27/'Table 4'!W22*100-100,1)</f>
        <v>18.899999999999999</v>
      </c>
      <c r="X27" s="66">
        <f>+ROUND('Table 4'!X27/'Table 4'!X22*100-100,1)</f>
        <v>7.6</v>
      </c>
      <c r="Y27" s="66">
        <f>+ROUND('Table 4'!Y27/'Table 4'!Y22*100-100,1)</f>
        <v>-7.5</v>
      </c>
      <c r="Z27" s="65">
        <f>+ROUND('Table 4'!AC27/'Table 4'!AC22*100-100,1)</f>
        <v>7.2</v>
      </c>
      <c r="AA27" s="36"/>
    </row>
    <row r="28" spans="1:27" s="5" customFormat="1" ht="12.75">
      <c r="A28" s="27">
        <v>1996</v>
      </c>
      <c r="B28" s="65">
        <f>+ROUND('Table 4'!B28/'Table 4'!B23*100-100,1)</f>
        <v>5.3</v>
      </c>
      <c r="C28" s="65">
        <f>+ROUND('Table 4'!C28/'Table 4'!C23*100-100,1)</f>
        <v>5.3</v>
      </c>
      <c r="D28" s="65">
        <f>+ROUND('Table 4'!D28/'Table 4'!D23*100-100,1)</f>
        <v>5.7</v>
      </c>
      <c r="E28" s="65">
        <f>+ROUND('Table 4'!E28/'Table 4'!E23*100-100,1)</f>
        <v>6.4</v>
      </c>
      <c r="F28" s="65">
        <f>+ROUND('Table 4'!F28/'Table 4'!F23*100-100,1)</f>
        <v>16.8</v>
      </c>
      <c r="G28" s="65">
        <f>+ROUND('Table 4'!G28/'Table 4'!G23*100-100,1)</f>
        <v>5.9</v>
      </c>
      <c r="H28" s="65">
        <f>+ROUND('Table 4'!H28/'Table 4'!H23*100-100,1)</f>
        <v>5.8</v>
      </c>
      <c r="I28" s="65">
        <f>+ROUND('Table 4'!I28/'Table 4'!I23*100-100,1)</f>
        <v>12.2</v>
      </c>
      <c r="J28" s="65">
        <f>+ROUND('Table 4'!J28/'Table 4'!J23*100-100,1)</f>
        <v>5.3</v>
      </c>
      <c r="K28" s="65">
        <f>+ROUND('Table 4'!K28/'Table 4'!K23*100-100,1)</f>
        <v>8</v>
      </c>
      <c r="L28" s="65">
        <f>+ROUND('Table 4'!L28/'Table 4'!L23*100-100,1)</f>
        <v>2.2999999999999998</v>
      </c>
      <c r="M28" s="65">
        <f>+ROUND('Table 4'!M28/'Table 4'!M23*100-100,1)</f>
        <v>9.1</v>
      </c>
      <c r="N28" s="65">
        <f>+ROUND('Table 4'!N28/'Table 4'!N23*100-100,1)</f>
        <v>1.5</v>
      </c>
      <c r="O28" s="65">
        <f>+ROUND('Table 4'!O28/'Table 4'!O23*100-100,1)</f>
        <v>9.1999999999999993</v>
      </c>
      <c r="P28" s="65">
        <f>+ROUND('Table 4'!P28/'Table 4'!P23*100-100,1)</f>
        <v>2.6</v>
      </c>
      <c r="Q28" s="65">
        <f>+ROUND('Table 4'!Q28/'Table 4'!Q23*100-100,1)</f>
        <v>12.7</v>
      </c>
      <c r="R28" s="65">
        <f>+ROUND('Table 4'!R28/'Table 4'!R23*100-100,1)</f>
        <v>7.2</v>
      </c>
      <c r="S28" s="65">
        <f>+ROUND('Table 4'!S28/'Table 4'!S23*100-100,1)</f>
        <v>14.1</v>
      </c>
      <c r="T28" s="65">
        <f>+ROUND('Table 4'!T28/'Table 4'!T23*100-100,1)</f>
        <v>6.7</v>
      </c>
      <c r="U28" s="65">
        <f>+ROUND('Table 4'!U28/'Table 4'!U23*100-100,1)</f>
        <v>4.0999999999999996</v>
      </c>
      <c r="V28" s="65">
        <f>+ROUND('Table 4'!V28/'Table 4'!V23*100-100,1)</f>
        <v>8.9</v>
      </c>
      <c r="W28" s="65">
        <f>+ROUND('Table 4'!W28/'Table 4'!W23*100-100,1)</f>
        <v>18.899999999999999</v>
      </c>
      <c r="X28" s="65">
        <f>+ROUND('Table 4'!X28/'Table 4'!X23*100-100,1)</f>
        <v>3.6</v>
      </c>
      <c r="Y28" s="65">
        <f>+ROUND('Table 4'!Y28/'Table 4'!Y23*100-100,1)</f>
        <v>-1.4</v>
      </c>
      <c r="Z28" s="65">
        <f>+ROUND('Table 4'!AC28/'Table 4'!AC23*100-100,1)</f>
        <v>5.7</v>
      </c>
      <c r="AA28" s="36"/>
    </row>
    <row r="29" spans="1:27" s="5" customFormat="1" ht="12.75">
      <c r="A29" s="31" t="s">
        <v>112</v>
      </c>
      <c r="B29" s="65">
        <f>+ROUND('Table 4'!B29/'Table 4'!B24*100-100,1)</f>
        <v>8.5</v>
      </c>
      <c r="C29" s="66">
        <f>+ROUND('Table 4'!C29/'Table 4'!C24*100-100,1)</f>
        <v>8.5</v>
      </c>
      <c r="D29" s="65">
        <f>+ROUND('Table 4'!D29/'Table 4'!D24*100-100,1)</f>
        <v>3.4</v>
      </c>
      <c r="E29" s="66">
        <f>+ROUND('Table 4'!E29/'Table 4'!E24*100-100,1)</f>
        <v>8.1999999999999993</v>
      </c>
      <c r="F29" s="66">
        <f>+ROUND('Table 4'!F29/'Table 4'!F24*100-100,1)</f>
        <v>15.5</v>
      </c>
      <c r="G29" s="66">
        <f>+ROUND('Table 4'!G29/'Table 4'!G24*100-100,1)</f>
        <v>7.6</v>
      </c>
      <c r="H29" s="66">
        <f>+ROUND('Table 4'!H29/'Table 4'!H24*100-100,1)</f>
        <v>11.6</v>
      </c>
      <c r="I29" s="66">
        <f>+ROUND('Table 4'!I29/'Table 4'!I24*100-100,1)</f>
        <v>8.1999999999999993</v>
      </c>
      <c r="J29" s="66">
        <f>+ROUND('Table 4'!J29/'Table 4'!J24*100-100,1)</f>
        <v>1.1000000000000001</v>
      </c>
      <c r="K29" s="66">
        <f>+ROUND('Table 4'!K29/'Table 4'!K24*100-100,1)</f>
        <v>10.9</v>
      </c>
      <c r="L29" s="66">
        <f>+ROUND('Table 4'!L29/'Table 4'!L24*100-100,1)</f>
        <v>-4</v>
      </c>
      <c r="M29" s="66">
        <f>+ROUND('Table 4'!M29/'Table 4'!M24*100-100,1)</f>
        <v>-2.2999999999999998</v>
      </c>
      <c r="N29" s="66">
        <f>+ROUND('Table 4'!N29/'Table 4'!N24*100-100,1)</f>
        <v>-1.5</v>
      </c>
      <c r="O29" s="66">
        <f>+ROUND('Table 4'!O29/'Table 4'!O24*100-100,1)</f>
        <v>11.6</v>
      </c>
      <c r="P29" s="66">
        <f>+ROUND('Table 4'!P29/'Table 4'!P24*100-100,1)</f>
        <v>0.5</v>
      </c>
      <c r="Q29" s="66">
        <f>+ROUND('Table 4'!Q29/'Table 4'!Q24*100-100,1)</f>
        <v>9.6</v>
      </c>
      <c r="R29" s="66">
        <f>+ROUND('Table 4'!R29/'Table 4'!R24*100-100,1)</f>
        <v>1.3</v>
      </c>
      <c r="S29" s="66">
        <f>+ROUND('Table 4'!S29/'Table 4'!S24*100-100,1)</f>
        <v>11.9</v>
      </c>
      <c r="T29" s="66">
        <f>+ROUND('Table 4'!T29/'Table 4'!T24*100-100,1)</f>
        <v>2.1</v>
      </c>
      <c r="U29" s="66">
        <f>+ROUND('Table 4'!U29/'Table 4'!U24*100-100,1)</f>
        <v>-3.1</v>
      </c>
      <c r="V29" s="66">
        <f>+ROUND('Table 4'!V29/'Table 4'!V24*100-100,1)</f>
        <v>0.4</v>
      </c>
      <c r="W29" s="66">
        <f>+ROUND('Table 4'!W29/'Table 4'!W24*100-100,1)</f>
        <v>7.9</v>
      </c>
      <c r="X29" s="66">
        <f>+ROUND('Table 4'!X29/'Table 4'!X24*100-100,1)</f>
        <v>9.9</v>
      </c>
      <c r="Y29" s="66">
        <f>+ROUND('Table 4'!Y29/'Table 4'!Y24*100-100,1)</f>
        <v>-6.3</v>
      </c>
      <c r="Z29" s="65">
        <f>+ROUND('Table 4'!AC29/'Table 4'!AC24*100-100,1)</f>
        <v>3.8</v>
      </c>
      <c r="AA29" s="36"/>
    </row>
    <row r="30" spans="1:27" s="5" customFormat="1" ht="12.75">
      <c r="A30" s="31" t="s">
        <v>113</v>
      </c>
      <c r="B30" s="65">
        <f>+ROUND('Table 4'!B30/'Table 4'!B25*100-100,1)</f>
        <v>5.7</v>
      </c>
      <c r="C30" s="66">
        <f>+ROUND('Table 4'!C30/'Table 4'!C25*100-100,1)</f>
        <v>5.7</v>
      </c>
      <c r="D30" s="65">
        <f>+ROUND('Table 4'!D30/'Table 4'!D25*100-100,1)</f>
        <v>6.5</v>
      </c>
      <c r="E30" s="66">
        <f>+ROUND('Table 4'!E30/'Table 4'!E25*100-100,1)</f>
        <v>6.3</v>
      </c>
      <c r="F30" s="66">
        <f>+ROUND('Table 4'!F30/'Table 4'!F25*100-100,1)</f>
        <v>12.3</v>
      </c>
      <c r="G30" s="66">
        <f>+ROUND('Table 4'!G30/'Table 4'!G25*100-100,1)</f>
        <v>6.2</v>
      </c>
      <c r="H30" s="66">
        <f>+ROUND('Table 4'!H30/'Table 4'!H25*100-100,1)</f>
        <v>3.2</v>
      </c>
      <c r="I30" s="66">
        <f>+ROUND('Table 4'!I30/'Table 4'!I25*100-100,1)</f>
        <v>10.3</v>
      </c>
      <c r="J30" s="66">
        <f>+ROUND('Table 4'!J30/'Table 4'!J25*100-100,1)</f>
        <v>6.7</v>
      </c>
      <c r="K30" s="66">
        <f>+ROUND('Table 4'!K30/'Table 4'!K25*100-100,1)</f>
        <v>4.9000000000000004</v>
      </c>
      <c r="L30" s="66">
        <f>+ROUND('Table 4'!L30/'Table 4'!L25*100-100,1)</f>
        <v>6.5</v>
      </c>
      <c r="M30" s="66">
        <f>+ROUND('Table 4'!M30/'Table 4'!M25*100-100,1)</f>
        <v>9.6999999999999993</v>
      </c>
      <c r="N30" s="66">
        <f>+ROUND('Table 4'!N30/'Table 4'!N25*100-100,1)</f>
        <v>6.5</v>
      </c>
      <c r="O30" s="66">
        <f>+ROUND('Table 4'!O30/'Table 4'!O25*100-100,1)</f>
        <v>8</v>
      </c>
      <c r="P30" s="66">
        <f>+ROUND('Table 4'!P30/'Table 4'!P25*100-100,1)</f>
        <v>0.3</v>
      </c>
      <c r="Q30" s="66">
        <f>+ROUND('Table 4'!Q30/'Table 4'!Q25*100-100,1)</f>
        <v>11.3</v>
      </c>
      <c r="R30" s="66">
        <f>+ROUND('Table 4'!R30/'Table 4'!R25*100-100,1)</f>
        <v>18.2</v>
      </c>
      <c r="S30" s="66">
        <f>+ROUND('Table 4'!S30/'Table 4'!S25*100-100,1)</f>
        <v>23.9</v>
      </c>
      <c r="T30" s="66">
        <f>+ROUND('Table 4'!T30/'Table 4'!T25*100-100,1)</f>
        <v>7.4</v>
      </c>
      <c r="U30" s="66">
        <f>+ROUND('Table 4'!U30/'Table 4'!U25*100-100,1)</f>
        <v>6.8</v>
      </c>
      <c r="V30" s="66">
        <f>+ROUND('Table 4'!V30/'Table 4'!V25*100-100,1)</f>
        <v>7.9</v>
      </c>
      <c r="W30" s="66">
        <f>+ROUND('Table 4'!W30/'Table 4'!W25*100-100,1)</f>
        <v>29.8</v>
      </c>
      <c r="X30" s="66">
        <f>+ROUND('Table 4'!X30/'Table 4'!X25*100-100,1)</f>
        <v>2.9</v>
      </c>
      <c r="Y30" s="66">
        <f>+ROUND('Table 4'!Y30/'Table 4'!Y25*100-100,1)</f>
        <v>-2.4</v>
      </c>
      <c r="Z30" s="65">
        <f>+ROUND('Table 4'!AC30/'Table 4'!AC25*100-100,1)</f>
        <v>6.4</v>
      </c>
      <c r="AA30" s="36"/>
    </row>
    <row r="31" spans="1:27" s="5" customFormat="1" ht="12.75">
      <c r="A31" s="31" t="s">
        <v>114</v>
      </c>
      <c r="B31" s="65">
        <f>+ROUND('Table 4'!B31/'Table 4'!B26*100-100,1)</f>
        <v>5.7</v>
      </c>
      <c r="C31" s="66">
        <f>+ROUND('Table 4'!C31/'Table 4'!C26*100-100,1)</f>
        <v>5.7</v>
      </c>
      <c r="D31" s="65">
        <f>+ROUND('Table 4'!D31/'Table 4'!D26*100-100,1)</f>
        <v>7.7</v>
      </c>
      <c r="E31" s="66">
        <f>+ROUND('Table 4'!E31/'Table 4'!E26*100-100,1)</f>
        <v>5.8</v>
      </c>
      <c r="F31" s="66">
        <f>+ROUND('Table 4'!F31/'Table 4'!F26*100-100,1)</f>
        <v>15.1</v>
      </c>
      <c r="G31" s="66">
        <f>+ROUND('Table 4'!G31/'Table 4'!G26*100-100,1)</f>
        <v>5.0999999999999996</v>
      </c>
      <c r="H31" s="66">
        <f>+ROUND('Table 4'!H31/'Table 4'!H26*100-100,1)</f>
        <v>6.9</v>
      </c>
      <c r="I31" s="66">
        <f>+ROUND('Table 4'!I31/'Table 4'!I26*100-100,1)</f>
        <v>11</v>
      </c>
      <c r="J31" s="66">
        <f>+ROUND('Table 4'!J31/'Table 4'!J26*100-100,1)</f>
        <v>8.8000000000000007</v>
      </c>
      <c r="K31" s="66">
        <f>+ROUND('Table 4'!K31/'Table 4'!K26*100-100,1)</f>
        <v>10.1</v>
      </c>
      <c r="L31" s="66">
        <f>+ROUND('Table 4'!L31/'Table 4'!L26*100-100,1)</f>
        <v>5.2</v>
      </c>
      <c r="M31" s="66">
        <f>+ROUND('Table 4'!M31/'Table 4'!M26*100-100,1)</f>
        <v>17.2</v>
      </c>
      <c r="N31" s="66">
        <f>+ROUND('Table 4'!N31/'Table 4'!N26*100-100,1)</f>
        <v>0.4</v>
      </c>
      <c r="O31" s="66">
        <f>+ROUND('Table 4'!O31/'Table 4'!O26*100-100,1)</f>
        <v>16.100000000000001</v>
      </c>
      <c r="P31" s="66">
        <f>+ROUND('Table 4'!P31/'Table 4'!P26*100-100,1)</f>
        <v>11.2</v>
      </c>
      <c r="Q31" s="66">
        <f>+ROUND('Table 4'!Q31/'Table 4'!Q26*100-100,1)</f>
        <v>14.9</v>
      </c>
      <c r="R31" s="66">
        <f>+ROUND('Table 4'!R31/'Table 4'!R26*100-100,1)</f>
        <v>6.6</v>
      </c>
      <c r="S31" s="66">
        <f>+ROUND('Table 4'!S31/'Table 4'!S26*100-100,1)</f>
        <v>10.1</v>
      </c>
      <c r="T31" s="66">
        <f>+ROUND('Table 4'!T31/'Table 4'!T26*100-100,1)</f>
        <v>8.1</v>
      </c>
      <c r="U31" s="66">
        <f>+ROUND('Table 4'!U31/'Table 4'!U26*100-100,1)</f>
        <v>5.9</v>
      </c>
      <c r="V31" s="66">
        <f>+ROUND('Table 4'!V31/'Table 4'!V26*100-100,1)</f>
        <v>13.3</v>
      </c>
      <c r="W31" s="66">
        <f>+ROUND('Table 4'!W31/'Table 4'!W26*100-100,1)</f>
        <v>20.3</v>
      </c>
      <c r="X31" s="66">
        <f>+ROUND('Table 4'!X31/'Table 4'!X26*100-100,1)</f>
        <v>2.6</v>
      </c>
      <c r="Y31" s="66">
        <f>+ROUND('Table 4'!Y31/'Table 4'!Y26*100-100,1)</f>
        <v>0.1</v>
      </c>
      <c r="Z31" s="65">
        <f>+ROUND('Table 4'!AC31/'Table 4'!AC26*100-100,1)</f>
        <v>7.4</v>
      </c>
      <c r="AA31" s="36"/>
    </row>
    <row r="32" spans="1:27" s="5" customFormat="1" ht="12.75">
      <c r="A32" s="31" t="s">
        <v>115</v>
      </c>
      <c r="B32" s="65">
        <f>+ROUND('Table 4'!B32/'Table 4'!B27*100-100,1)</f>
        <v>2.5</v>
      </c>
      <c r="C32" s="66">
        <f>+ROUND('Table 4'!C32/'Table 4'!C27*100-100,1)</f>
        <v>2.5</v>
      </c>
      <c r="D32" s="65">
        <f>+ROUND('Table 4'!D32/'Table 4'!D27*100-100,1)</f>
        <v>5.0999999999999996</v>
      </c>
      <c r="E32" s="66">
        <f>+ROUND('Table 4'!E32/'Table 4'!E27*100-100,1)</f>
        <v>5.5</v>
      </c>
      <c r="F32" s="66">
        <f>+ROUND('Table 4'!F32/'Table 4'!F27*100-100,1)</f>
        <v>24.7</v>
      </c>
      <c r="G32" s="66">
        <f>+ROUND('Table 4'!G32/'Table 4'!G27*100-100,1)</f>
        <v>4.7</v>
      </c>
      <c r="H32" s="66">
        <f>+ROUND('Table 4'!H32/'Table 4'!H27*100-100,1)</f>
        <v>2.2000000000000002</v>
      </c>
      <c r="I32" s="66">
        <f>+ROUND('Table 4'!I32/'Table 4'!I27*100-100,1)</f>
        <v>19.100000000000001</v>
      </c>
      <c r="J32" s="66">
        <f>+ROUND('Table 4'!J32/'Table 4'!J27*100-100,1)</f>
        <v>4.8</v>
      </c>
      <c r="K32" s="66">
        <f>+ROUND('Table 4'!K32/'Table 4'!K27*100-100,1)</f>
        <v>6.1</v>
      </c>
      <c r="L32" s="66">
        <f>+ROUND('Table 4'!L32/'Table 4'!L27*100-100,1)</f>
        <v>1.7</v>
      </c>
      <c r="M32" s="66">
        <f>+ROUND('Table 4'!M32/'Table 4'!M27*100-100,1)</f>
        <v>12.4</v>
      </c>
      <c r="N32" s="66">
        <f>+ROUND('Table 4'!N32/'Table 4'!N27*100-100,1)</f>
        <v>0.7</v>
      </c>
      <c r="O32" s="66">
        <f>+ROUND('Table 4'!O32/'Table 4'!O27*100-100,1)</f>
        <v>1.9</v>
      </c>
      <c r="P32" s="66">
        <f>+ROUND('Table 4'!P32/'Table 4'!P27*100-100,1)</f>
        <v>-1.1000000000000001</v>
      </c>
      <c r="Q32" s="66">
        <f>+ROUND('Table 4'!Q32/'Table 4'!Q27*100-100,1)</f>
        <v>14.8</v>
      </c>
      <c r="R32" s="66">
        <f>+ROUND('Table 4'!R32/'Table 4'!R27*100-100,1)</f>
        <v>2.2000000000000002</v>
      </c>
      <c r="S32" s="66">
        <f>+ROUND('Table 4'!S32/'Table 4'!S27*100-100,1)</f>
        <v>11</v>
      </c>
      <c r="T32" s="66">
        <f>+ROUND('Table 4'!T32/'Table 4'!T27*100-100,1)</f>
        <v>9.6999999999999993</v>
      </c>
      <c r="U32" s="66">
        <f>+ROUND('Table 4'!U32/'Table 4'!U27*100-100,1)</f>
        <v>7.2</v>
      </c>
      <c r="V32" s="66">
        <f>+ROUND('Table 4'!V32/'Table 4'!V27*100-100,1)</f>
        <v>15</v>
      </c>
      <c r="W32" s="66">
        <f>+ROUND('Table 4'!W32/'Table 4'!W27*100-100,1)</f>
        <v>18.399999999999999</v>
      </c>
      <c r="X32" s="66">
        <f>+ROUND('Table 4'!X32/'Table 4'!X27*100-100,1)</f>
        <v>-0.7</v>
      </c>
      <c r="Y32" s="66">
        <f>+ROUND('Table 4'!Y32/'Table 4'!Y27*100-100,1)</f>
        <v>3.4</v>
      </c>
      <c r="Z32" s="65">
        <f>+ROUND('Table 4'!AC32/'Table 4'!AC27*100-100,1)</f>
        <v>5.0999999999999996</v>
      </c>
      <c r="AA32" s="36"/>
    </row>
    <row r="33" spans="1:27" s="5" customFormat="1" ht="12.75">
      <c r="A33" s="27">
        <v>1997</v>
      </c>
      <c r="B33" s="65">
        <f>+ROUND('Table 4'!B33/'Table 4'!B28*100-100,1)</f>
        <v>-0.5</v>
      </c>
      <c r="C33" s="65">
        <f>+ROUND('Table 4'!C33/'Table 4'!C28*100-100,1)</f>
        <v>-0.5</v>
      </c>
      <c r="D33" s="65">
        <f>+ROUND('Table 4'!D33/'Table 4'!D28*100-100,1)</f>
        <v>-3</v>
      </c>
      <c r="E33" s="65">
        <f>+ROUND('Table 4'!E33/'Table 4'!E28*100-100,1)</f>
        <v>1.7</v>
      </c>
      <c r="F33" s="65">
        <f>+ROUND('Table 4'!F33/'Table 4'!F28*100-100,1)</f>
        <v>6.2</v>
      </c>
      <c r="G33" s="65">
        <f>+ROUND('Table 4'!G33/'Table 4'!G28*100-100,1)</f>
        <v>0.9</v>
      </c>
      <c r="H33" s="65">
        <f>+ROUND('Table 4'!H33/'Table 4'!H28*100-100,1)</f>
        <v>7.3</v>
      </c>
      <c r="I33" s="65">
        <f>+ROUND('Table 4'!I33/'Table 4'!I28*100-100,1)</f>
        <v>6.8</v>
      </c>
      <c r="J33" s="65">
        <f>+ROUND('Table 4'!J33/'Table 4'!J28*100-100,1)</f>
        <v>-5.2</v>
      </c>
      <c r="K33" s="65">
        <f>+ROUND('Table 4'!K33/'Table 4'!K28*100-100,1)</f>
        <v>-27.8</v>
      </c>
      <c r="L33" s="65">
        <f>+ROUND('Table 4'!L33/'Table 4'!L28*100-100,1)</f>
        <v>-2.4</v>
      </c>
      <c r="M33" s="65">
        <f>+ROUND('Table 4'!M33/'Table 4'!M28*100-100,1)</f>
        <v>3</v>
      </c>
      <c r="N33" s="65">
        <f>+ROUND('Table 4'!N33/'Table 4'!N28*100-100,1)</f>
        <v>-0.9</v>
      </c>
      <c r="O33" s="65">
        <f>+ROUND('Table 4'!O33/'Table 4'!O28*100-100,1)</f>
        <v>6.3</v>
      </c>
      <c r="P33" s="65">
        <f>+ROUND('Table 4'!P33/'Table 4'!P28*100-100,1)</f>
        <v>-22.8</v>
      </c>
      <c r="Q33" s="65">
        <f>+ROUND('Table 4'!Q33/'Table 4'!Q28*100-100,1)</f>
        <v>12.4</v>
      </c>
      <c r="R33" s="65">
        <f>+ROUND('Table 4'!R33/'Table 4'!R28*100-100,1)</f>
        <v>-0.1</v>
      </c>
      <c r="S33" s="65">
        <f>+ROUND('Table 4'!S33/'Table 4'!S28*100-100,1)</f>
        <v>-4.5</v>
      </c>
      <c r="T33" s="65">
        <f>+ROUND('Table 4'!T33/'Table 4'!T28*100-100,1)</f>
        <v>8</v>
      </c>
      <c r="U33" s="65">
        <f>+ROUND('Table 4'!U33/'Table 4'!U28*100-100,1)</f>
        <v>6.1</v>
      </c>
      <c r="V33" s="65">
        <f>+ROUND('Table 4'!V33/'Table 4'!V28*100-100,1)</f>
        <v>1.5</v>
      </c>
      <c r="W33" s="65">
        <f>+ROUND('Table 4'!W33/'Table 4'!W28*100-100,1)</f>
        <v>-1.7</v>
      </c>
      <c r="X33" s="65">
        <f>+ROUND('Table 4'!X33/'Table 4'!X28*100-100,1)</f>
        <v>-1.5</v>
      </c>
      <c r="Y33" s="65">
        <f>+ROUND('Table 4'!Y33/'Table 4'!Y28*100-100,1)</f>
        <v>0.7</v>
      </c>
      <c r="Z33" s="65">
        <f>+ROUND('Table 4'!AC33/'Table 4'!AC28*100-100,1)</f>
        <v>-2.8</v>
      </c>
      <c r="AA33" s="36"/>
    </row>
    <row r="34" spans="1:27" s="5" customFormat="1" ht="12.75">
      <c r="A34" s="31" t="s">
        <v>112</v>
      </c>
      <c r="B34" s="65">
        <f>+ROUND('Table 4'!B34/'Table 4'!B29*100-100,1)</f>
        <v>6.3</v>
      </c>
      <c r="C34" s="66">
        <f>+ROUND('Table 4'!C34/'Table 4'!C29*100-100,1)</f>
        <v>6.3</v>
      </c>
      <c r="D34" s="65">
        <f>+ROUND('Table 4'!D34/'Table 4'!D29*100-100,1)</f>
        <v>-0.2</v>
      </c>
      <c r="E34" s="66">
        <f>+ROUND('Table 4'!E34/'Table 4'!E29*100-100,1)</f>
        <v>4.5999999999999996</v>
      </c>
      <c r="F34" s="66">
        <f>+ROUND('Table 4'!F34/'Table 4'!F29*100-100,1)</f>
        <v>8.9</v>
      </c>
      <c r="G34" s="66">
        <f>+ROUND('Table 4'!G34/'Table 4'!G29*100-100,1)</f>
        <v>4.4000000000000004</v>
      </c>
      <c r="H34" s="66">
        <f>+ROUND('Table 4'!H34/'Table 4'!H29*100-100,1)</f>
        <v>3.7</v>
      </c>
      <c r="I34" s="66">
        <f>+ROUND('Table 4'!I34/'Table 4'!I29*100-100,1)</f>
        <v>10</v>
      </c>
      <c r="J34" s="66">
        <f>+ROUND('Table 4'!J34/'Table 4'!J29*100-100,1)</f>
        <v>-2.5</v>
      </c>
      <c r="K34" s="66">
        <f>+ROUND('Table 4'!K34/'Table 4'!K29*100-100,1)</f>
        <v>-34</v>
      </c>
      <c r="L34" s="66">
        <f>+ROUND('Table 4'!L34/'Table 4'!L29*100-100,1)</f>
        <v>3.3</v>
      </c>
      <c r="M34" s="66">
        <f>+ROUND('Table 4'!M34/'Table 4'!M29*100-100,1)</f>
        <v>17.600000000000001</v>
      </c>
      <c r="N34" s="66">
        <f>+ROUND('Table 4'!N34/'Table 4'!N29*100-100,1)</f>
        <v>6.2</v>
      </c>
      <c r="O34" s="66">
        <f>+ROUND('Table 4'!O34/'Table 4'!O29*100-100,1)</f>
        <v>-5.5</v>
      </c>
      <c r="P34" s="66">
        <f>+ROUND('Table 4'!P34/'Table 4'!P29*100-100,1)</f>
        <v>-17.5</v>
      </c>
      <c r="Q34" s="66">
        <f>+ROUND('Table 4'!Q34/'Table 4'!Q29*100-100,1)</f>
        <v>14.6</v>
      </c>
      <c r="R34" s="66">
        <f>+ROUND('Table 4'!R34/'Table 4'!R29*100-100,1)</f>
        <v>-2.2000000000000002</v>
      </c>
      <c r="S34" s="66">
        <f>+ROUND('Table 4'!S34/'Table 4'!S29*100-100,1)</f>
        <v>8.1</v>
      </c>
      <c r="T34" s="66">
        <f>+ROUND('Table 4'!T34/'Table 4'!T29*100-100,1)</f>
        <v>7.6</v>
      </c>
      <c r="U34" s="66">
        <f>+ROUND('Table 4'!U34/'Table 4'!U29*100-100,1)</f>
        <v>4.7</v>
      </c>
      <c r="V34" s="66">
        <f>+ROUND('Table 4'!V34/'Table 4'!V29*100-100,1)</f>
        <v>0.6</v>
      </c>
      <c r="W34" s="66">
        <f>+ROUND('Table 4'!W34/'Table 4'!W29*100-100,1)</f>
        <v>5.4</v>
      </c>
      <c r="X34" s="66">
        <f>+ROUND('Table 4'!X34/'Table 4'!X29*100-100,1)</f>
        <v>-6.3</v>
      </c>
      <c r="Y34" s="66">
        <f>+ROUND('Table 4'!Y34/'Table 4'!Y29*100-100,1)</f>
        <v>3.6</v>
      </c>
      <c r="Z34" s="65">
        <f>+ROUND('Table 4'!AC34/'Table 4'!AC29*100-100,1)</f>
        <v>0.4</v>
      </c>
      <c r="AA34" s="36"/>
    </row>
    <row r="35" spans="1:27" s="5" customFormat="1" ht="12.75">
      <c r="A35" s="31" t="s">
        <v>113</v>
      </c>
      <c r="B35" s="65">
        <f>+ROUND('Table 4'!B35/'Table 4'!B30*100-100,1)</f>
        <v>-0.9</v>
      </c>
      <c r="C35" s="66">
        <f>+ROUND('Table 4'!C35/'Table 4'!C30*100-100,1)</f>
        <v>-0.9</v>
      </c>
      <c r="D35" s="65">
        <f>+ROUND('Table 4'!D35/'Table 4'!D30*100-100,1)</f>
        <v>-2.1</v>
      </c>
      <c r="E35" s="66">
        <f>+ROUND('Table 4'!E35/'Table 4'!E30*100-100,1)</f>
        <v>3.1</v>
      </c>
      <c r="F35" s="66">
        <f>+ROUND('Table 4'!F35/'Table 4'!F30*100-100,1)</f>
        <v>6.6</v>
      </c>
      <c r="G35" s="66">
        <f>+ROUND('Table 4'!G35/'Table 4'!G30*100-100,1)</f>
        <v>2.4</v>
      </c>
      <c r="H35" s="66">
        <f>+ROUND('Table 4'!H35/'Table 4'!H30*100-100,1)</f>
        <v>9.9</v>
      </c>
      <c r="I35" s="66">
        <f>+ROUND('Table 4'!I35/'Table 4'!I30*100-100,1)</f>
        <v>7.6</v>
      </c>
      <c r="J35" s="66">
        <f>+ROUND('Table 4'!J35/'Table 4'!J30*100-100,1)</f>
        <v>-4.7</v>
      </c>
      <c r="K35" s="66">
        <f>+ROUND('Table 4'!K35/'Table 4'!K30*100-100,1)</f>
        <v>-24.6</v>
      </c>
      <c r="L35" s="66">
        <f>+ROUND('Table 4'!L35/'Table 4'!L30*100-100,1)</f>
        <v>-3.6</v>
      </c>
      <c r="M35" s="66">
        <f>+ROUND('Table 4'!M35/'Table 4'!M30*100-100,1)</f>
        <v>5.2</v>
      </c>
      <c r="N35" s="66">
        <f>+ROUND('Table 4'!N35/'Table 4'!N30*100-100,1)</f>
        <v>-0.2</v>
      </c>
      <c r="O35" s="66">
        <f>+ROUND('Table 4'!O35/'Table 4'!O30*100-100,1)</f>
        <v>2.8</v>
      </c>
      <c r="P35" s="66">
        <f>+ROUND('Table 4'!P35/'Table 4'!P30*100-100,1)</f>
        <v>-16.2</v>
      </c>
      <c r="Q35" s="66">
        <f>+ROUND('Table 4'!Q35/'Table 4'!Q30*100-100,1)</f>
        <v>16.899999999999999</v>
      </c>
      <c r="R35" s="66">
        <f>+ROUND('Table 4'!R35/'Table 4'!R30*100-100,1)</f>
        <v>-16.600000000000001</v>
      </c>
      <c r="S35" s="66">
        <f>+ROUND('Table 4'!S35/'Table 4'!S30*100-100,1)</f>
        <v>-12.2</v>
      </c>
      <c r="T35" s="66">
        <f>+ROUND('Table 4'!T35/'Table 4'!T30*100-100,1)</f>
        <v>8.8000000000000007</v>
      </c>
      <c r="U35" s="66">
        <f>+ROUND('Table 4'!U35/'Table 4'!U30*100-100,1)</f>
        <v>6.5</v>
      </c>
      <c r="V35" s="66">
        <f>+ROUND('Table 4'!V35/'Table 4'!V30*100-100,1)</f>
        <v>3.3</v>
      </c>
      <c r="W35" s="66">
        <f>+ROUND('Table 4'!W35/'Table 4'!W30*100-100,1)</f>
        <v>-3.7</v>
      </c>
      <c r="X35" s="66">
        <f>+ROUND('Table 4'!X35/'Table 4'!X30*100-100,1)</f>
        <v>-9.3000000000000007</v>
      </c>
      <c r="Y35" s="66">
        <f>+ROUND('Table 4'!Y35/'Table 4'!Y30*100-100,1)</f>
        <v>2.2000000000000002</v>
      </c>
      <c r="Z35" s="65">
        <f>+ROUND('Table 4'!AC35/'Table 4'!AC30*100-100,1)</f>
        <v>-2</v>
      </c>
      <c r="AA35" s="36"/>
    </row>
    <row r="36" spans="1:27" s="5" customFormat="1" ht="12.75">
      <c r="A36" s="31" t="s">
        <v>114</v>
      </c>
      <c r="B36" s="65">
        <f>+ROUND('Table 4'!B36/'Table 4'!B31*100-100,1)</f>
        <v>-2.4</v>
      </c>
      <c r="C36" s="66">
        <f>+ROUND('Table 4'!C36/'Table 4'!C31*100-100,1)</f>
        <v>-2.4</v>
      </c>
      <c r="D36" s="65">
        <f>+ROUND('Table 4'!D36/'Table 4'!D31*100-100,1)</f>
        <v>-3.1</v>
      </c>
      <c r="E36" s="66">
        <f>+ROUND('Table 4'!E36/'Table 4'!E31*100-100,1)</f>
        <v>3.1</v>
      </c>
      <c r="F36" s="66">
        <f>+ROUND('Table 4'!F36/'Table 4'!F31*100-100,1)</f>
        <v>11.6</v>
      </c>
      <c r="G36" s="66">
        <f>+ROUND('Table 4'!G36/'Table 4'!G31*100-100,1)</f>
        <v>1.8</v>
      </c>
      <c r="H36" s="66">
        <f>+ROUND('Table 4'!H36/'Table 4'!H31*100-100,1)</f>
        <v>10.6</v>
      </c>
      <c r="I36" s="66">
        <f>+ROUND('Table 4'!I36/'Table 4'!I31*100-100,1)</f>
        <v>13</v>
      </c>
      <c r="J36" s="66">
        <f>+ROUND('Table 4'!J36/'Table 4'!J31*100-100,1)</f>
        <v>-6.1</v>
      </c>
      <c r="K36" s="66">
        <f>+ROUND('Table 4'!K36/'Table 4'!K31*100-100,1)</f>
        <v>-14</v>
      </c>
      <c r="L36" s="66">
        <f>+ROUND('Table 4'!L36/'Table 4'!L31*100-100,1)</f>
        <v>-4.3</v>
      </c>
      <c r="M36" s="66">
        <f>+ROUND('Table 4'!M36/'Table 4'!M31*100-100,1)</f>
        <v>-3.2</v>
      </c>
      <c r="N36" s="66">
        <f>+ROUND('Table 4'!N36/'Table 4'!N31*100-100,1)</f>
        <v>-2.8</v>
      </c>
      <c r="O36" s="66">
        <f>+ROUND('Table 4'!O36/'Table 4'!O31*100-100,1)</f>
        <v>13.4</v>
      </c>
      <c r="P36" s="66">
        <f>+ROUND('Table 4'!P36/'Table 4'!P31*100-100,1)</f>
        <v>-32.799999999999997</v>
      </c>
      <c r="Q36" s="66">
        <f>+ROUND('Table 4'!Q36/'Table 4'!Q31*100-100,1)</f>
        <v>10.6</v>
      </c>
      <c r="R36" s="66">
        <f>+ROUND('Table 4'!R36/'Table 4'!R31*100-100,1)</f>
        <v>0.7</v>
      </c>
      <c r="S36" s="66">
        <f>+ROUND('Table 4'!S36/'Table 4'!S31*100-100,1)</f>
        <v>-6</v>
      </c>
      <c r="T36" s="66">
        <f>+ROUND('Table 4'!T36/'Table 4'!T31*100-100,1)</f>
        <v>7.2</v>
      </c>
      <c r="U36" s="66">
        <f>+ROUND('Table 4'!U36/'Table 4'!U31*100-100,1)</f>
        <v>6.6</v>
      </c>
      <c r="V36" s="66">
        <f>+ROUND('Table 4'!V36/'Table 4'!V31*100-100,1)</f>
        <v>-0.3</v>
      </c>
      <c r="W36" s="66">
        <f>+ROUND('Table 4'!W36/'Table 4'!W31*100-100,1)</f>
        <v>-2.7</v>
      </c>
      <c r="X36" s="66">
        <f>+ROUND('Table 4'!X36/'Table 4'!X31*100-100,1)</f>
        <v>1</v>
      </c>
      <c r="Y36" s="66">
        <f>+ROUND('Table 4'!Y36/'Table 4'!Y31*100-100,1)</f>
        <v>-0.9</v>
      </c>
      <c r="Z36" s="65">
        <f>+ROUND('Table 4'!AC36/'Table 4'!AC31*100-100,1)</f>
        <v>-3</v>
      </c>
      <c r="AA36" s="36"/>
    </row>
    <row r="37" spans="1:27" s="5" customFormat="1" ht="12.75">
      <c r="A37" s="31" t="s">
        <v>115</v>
      </c>
      <c r="B37" s="65">
        <f>+ROUND('Table 4'!B37/'Table 4'!B32*100-100,1)</f>
        <v>-4</v>
      </c>
      <c r="C37" s="66">
        <f>+ROUND('Table 4'!C37/'Table 4'!C32*100-100,1)</f>
        <v>-4</v>
      </c>
      <c r="D37" s="65">
        <f>+ROUND('Table 4'!D37/'Table 4'!D32*100-100,1)</f>
        <v>-6.4</v>
      </c>
      <c r="E37" s="66">
        <f>+ROUND('Table 4'!E37/'Table 4'!E32*100-100,1)</f>
        <v>-4</v>
      </c>
      <c r="F37" s="66">
        <f>+ROUND('Table 4'!F37/'Table 4'!F32*100-100,1)</f>
        <v>-2.1</v>
      </c>
      <c r="G37" s="66">
        <f>+ROUND('Table 4'!G37/'Table 4'!G32*100-100,1)</f>
        <v>-4.9000000000000004</v>
      </c>
      <c r="H37" s="66">
        <f>+ROUND('Table 4'!H37/'Table 4'!H32*100-100,1)</f>
        <v>4.9000000000000004</v>
      </c>
      <c r="I37" s="66">
        <f>+ROUND('Table 4'!I37/'Table 4'!I32*100-100,1)</f>
        <v>-2.2999999999999998</v>
      </c>
      <c r="J37" s="66">
        <f>+ROUND('Table 4'!J37/'Table 4'!J32*100-100,1)</f>
        <v>-7.6</v>
      </c>
      <c r="K37" s="66">
        <f>+ROUND('Table 4'!K37/'Table 4'!K32*100-100,1)</f>
        <v>-38.299999999999997</v>
      </c>
      <c r="L37" s="66">
        <f>+ROUND('Table 4'!L37/'Table 4'!L32*100-100,1)</f>
        <v>-4.8</v>
      </c>
      <c r="M37" s="66">
        <f>+ROUND('Table 4'!M37/'Table 4'!M32*100-100,1)</f>
        <v>-6.1</v>
      </c>
      <c r="N37" s="66">
        <f>+ROUND('Table 4'!N37/'Table 4'!N32*100-100,1)</f>
        <v>-6.6</v>
      </c>
      <c r="O37" s="66">
        <f>+ROUND('Table 4'!O37/'Table 4'!O32*100-100,1)</f>
        <v>14</v>
      </c>
      <c r="P37" s="66">
        <f>+ROUND('Table 4'!P37/'Table 4'!P32*100-100,1)</f>
        <v>-24</v>
      </c>
      <c r="Q37" s="66">
        <f>+ROUND('Table 4'!Q37/'Table 4'!Q32*100-100,1)</f>
        <v>8.4</v>
      </c>
      <c r="R37" s="66">
        <f>+ROUND('Table 4'!R37/'Table 4'!R32*100-100,1)</f>
        <v>20.5</v>
      </c>
      <c r="S37" s="66">
        <f>+ROUND('Table 4'!S37/'Table 4'!S32*100-100,1)</f>
        <v>-5.9</v>
      </c>
      <c r="T37" s="66">
        <f>+ROUND('Table 4'!T37/'Table 4'!T32*100-100,1)</f>
        <v>8.3000000000000007</v>
      </c>
      <c r="U37" s="66">
        <f>+ROUND('Table 4'!U37/'Table 4'!U32*100-100,1)</f>
        <v>6.6</v>
      </c>
      <c r="V37" s="66">
        <f>+ROUND('Table 4'!V37/'Table 4'!V32*100-100,1)</f>
        <v>2.2999999999999998</v>
      </c>
      <c r="W37" s="66">
        <f>+ROUND('Table 4'!W37/'Table 4'!W32*100-100,1)</f>
        <v>-5.4</v>
      </c>
      <c r="X37" s="66">
        <f>+ROUND('Table 4'!X37/'Table 4'!X32*100-100,1)</f>
        <v>9.3000000000000007</v>
      </c>
      <c r="Y37" s="66">
        <f>+ROUND('Table 4'!Y37/'Table 4'!Y32*100-100,1)</f>
        <v>-2</v>
      </c>
      <c r="Z37" s="65">
        <f>+ROUND('Table 4'!AC37/'Table 4'!AC32*100-100,1)</f>
        <v>-6.2</v>
      </c>
      <c r="AA37" s="36"/>
    </row>
    <row r="38" spans="1:27" s="5" customFormat="1" ht="12.75">
      <c r="A38" s="27">
        <v>1998</v>
      </c>
      <c r="B38" s="65">
        <f>+ROUND('Table 4'!B38/'Table 4'!B33*100-100,1)</f>
        <v>0.7</v>
      </c>
      <c r="C38" s="65">
        <f>+ROUND('Table 4'!C38/'Table 4'!C33*100-100,1)</f>
        <v>0.7</v>
      </c>
      <c r="D38" s="65">
        <f>+ROUND('Table 4'!D38/'Table 4'!D33*100-100,1)</f>
        <v>-8.5</v>
      </c>
      <c r="E38" s="65">
        <f>+ROUND('Table 4'!E38/'Table 4'!E33*100-100,1)</f>
        <v>-7.4</v>
      </c>
      <c r="F38" s="65">
        <f>+ROUND('Table 4'!F38/'Table 4'!F33*100-100,1)</f>
        <v>-6.7</v>
      </c>
      <c r="G38" s="65">
        <f>+ROUND('Table 4'!G38/'Table 4'!G33*100-100,1)</f>
        <v>-8.3000000000000007</v>
      </c>
      <c r="H38" s="65">
        <f>+ROUND('Table 4'!H38/'Table 4'!H33*100-100,1)</f>
        <v>1</v>
      </c>
      <c r="I38" s="65">
        <f>+ROUND('Table 4'!I38/'Table 4'!I33*100-100,1)</f>
        <v>6.6</v>
      </c>
      <c r="J38" s="65">
        <f>+ROUND('Table 4'!J38/'Table 4'!J33*100-100,1)</f>
        <v>-9</v>
      </c>
      <c r="K38" s="65">
        <f>+ROUND('Table 4'!K38/'Table 4'!K33*100-100,1)</f>
        <v>-33.299999999999997</v>
      </c>
      <c r="L38" s="65">
        <f>+ROUND('Table 4'!L38/'Table 4'!L33*100-100,1)</f>
        <v>-11.4</v>
      </c>
      <c r="M38" s="65">
        <f>+ROUND('Table 4'!M38/'Table 4'!M33*100-100,1)</f>
        <v>-2.9</v>
      </c>
      <c r="N38" s="65">
        <f>+ROUND('Table 4'!N38/'Table 4'!N33*100-100,1)</f>
        <v>2.2000000000000002</v>
      </c>
      <c r="O38" s="65">
        <f>+ROUND('Table 4'!O38/'Table 4'!O33*100-100,1)</f>
        <v>1.3</v>
      </c>
      <c r="P38" s="65">
        <f>+ROUND('Table 4'!P38/'Table 4'!P33*100-100,1)</f>
        <v>-34.700000000000003</v>
      </c>
      <c r="Q38" s="65">
        <f>+ROUND('Table 4'!Q38/'Table 4'!Q33*100-100,1)</f>
        <v>18.2</v>
      </c>
      <c r="R38" s="65">
        <f>+ROUND('Table 4'!R38/'Table 4'!R33*100-100,1)</f>
        <v>-9.3000000000000007</v>
      </c>
      <c r="S38" s="65">
        <f>+ROUND('Table 4'!S38/'Table 4'!S33*100-100,1)</f>
        <v>-20.100000000000001</v>
      </c>
      <c r="T38" s="65">
        <f>+ROUND('Table 4'!T38/'Table 4'!T33*100-100,1)</f>
        <v>9.1999999999999993</v>
      </c>
      <c r="U38" s="65">
        <f>+ROUND('Table 4'!U38/'Table 4'!U33*100-100,1)</f>
        <v>8.8000000000000007</v>
      </c>
      <c r="V38" s="65">
        <f>+ROUND('Table 4'!V38/'Table 4'!V33*100-100,1)</f>
        <v>3</v>
      </c>
      <c r="W38" s="65">
        <f>+ROUND('Table 4'!W38/'Table 4'!W33*100-100,1)</f>
        <v>-13</v>
      </c>
      <c r="X38" s="65">
        <f>+ROUND('Table 4'!X38/'Table 4'!X33*100-100,1)</f>
        <v>-12.6</v>
      </c>
      <c r="Y38" s="65">
        <f>+ROUND('Table 4'!Y38/'Table 4'!Y33*100-100,1)</f>
        <v>1.8</v>
      </c>
      <c r="Z38" s="65">
        <f>+ROUND('Table 4'!AC38/'Table 4'!AC33*100-100,1)</f>
        <v>-7.6</v>
      </c>
      <c r="AA38" s="36"/>
    </row>
    <row r="39" spans="1:27" s="5" customFormat="1" ht="12.75">
      <c r="A39" s="31" t="s">
        <v>112</v>
      </c>
      <c r="B39" s="65">
        <f>+ROUND('Table 4'!B39/'Table 4'!B34*100-100,1)</f>
        <v>-2.1</v>
      </c>
      <c r="C39" s="66">
        <f>+ROUND('Table 4'!C39/'Table 4'!C34*100-100,1)</f>
        <v>-2.1</v>
      </c>
      <c r="D39" s="65">
        <f>+ROUND('Table 4'!D39/'Table 4'!D34*100-100,1)</f>
        <v>-6</v>
      </c>
      <c r="E39" s="66">
        <f>+ROUND('Table 4'!E39/'Table 4'!E34*100-100,1)</f>
        <v>-7.6</v>
      </c>
      <c r="F39" s="66">
        <f>+ROUND('Table 4'!F39/'Table 4'!F34*100-100,1)</f>
        <v>-6.6</v>
      </c>
      <c r="G39" s="66">
        <f>+ROUND('Table 4'!G39/'Table 4'!G34*100-100,1)</f>
        <v>-9.3000000000000007</v>
      </c>
      <c r="H39" s="66">
        <f>+ROUND('Table 4'!H39/'Table 4'!H34*100-100,1)</f>
        <v>11.1</v>
      </c>
      <c r="I39" s="66">
        <f>+ROUND('Table 4'!I39/'Table 4'!I34*100-100,1)</f>
        <v>19.7</v>
      </c>
      <c r="J39" s="66">
        <f>+ROUND('Table 4'!J39/'Table 4'!J34*100-100,1)</f>
        <v>-5.2</v>
      </c>
      <c r="K39" s="66">
        <f>+ROUND('Table 4'!K39/'Table 4'!K34*100-100,1)</f>
        <v>-24.2</v>
      </c>
      <c r="L39" s="66">
        <f>+ROUND('Table 4'!L39/'Table 4'!L34*100-100,1)</f>
        <v>-7.6</v>
      </c>
      <c r="M39" s="66">
        <f>+ROUND('Table 4'!M39/'Table 4'!M34*100-100,1)</f>
        <v>-5.9</v>
      </c>
      <c r="N39" s="66">
        <f>+ROUND('Table 4'!N39/'Table 4'!N34*100-100,1)</f>
        <v>-0.8</v>
      </c>
      <c r="O39" s="66">
        <f>+ROUND('Table 4'!O39/'Table 4'!O34*100-100,1)</f>
        <v>9.1</v>
      </c>
      <c r="P39" s="66">
        <f>+ROUND('Table 4'!P39/'Table 4'!P34*100-100,1)</f>
        <v>-25.8</v>
      </c>
      <c r="Q39" s="66">
        <f>+ROUND('Table 4'!Q39/'Table 4'!Q34*100-100,1)</f>
        <v>13.2</v>
      </c>
      <c r="R39" s="66">
        <f>+ROUND('Table 4'!R39/'Table 4'!R34*100-100,1)</f>
        <v>33.5</v>
      </c>
      <c r="S39" s="66">
        <f>+ROUND('Table 4'!S39/'Table 4'!S34*100-100,1)</f>
        <v>-15.5</v>
      </c>
      <c r="T39" s="66">
        <f>+ROUND('Table 4'!T39/'Table 4'!T34*100-100,1)</f>
        <v>7.1</v>
      </c>
      <c r="U39" s="66">
        <f>+ROUND('Table 4'!U39/'Table 4'!U34*100-100,1)</f>
        <v>9.5</v>
      </c>
      <c r="V39" s="66">
        <f>+ROUND('Table 4'!V39/'Table 4'!V34*100-100,1)</f>
        <v>1.5</v>
      </c>
      <c r="W39" s="66">
        <f>+ROUND('Table 4'!W39/'Table 4'!W34*100-100,1)</f>
        <v>-4.0999999999999996</v>
      </c>
      <c r="X39" s="66">
        <f>+ROUND('Table 4'!X39/'Table 4'!X34*100-100,1)</f>
        <v>10.1</v>
      </c>
      <c r="Y39" s="66">
        <f>+ROUND('Table 4'!Y39/'Table 4'!Y34*100-100,1)</f>
        <v>-0.8</v>
      </c>
      <c r="Z39" s="65">
        <f>+ROUND('Table 4'!AC39/'Table 4'!AC34*100-100,1)</f>
        <v>-5.7</v>
      </c>
      <c r="AA39" s="36"/>
    </row>
    <row r="40" spans="1:27" s="5" customFormat="1" ht="12.75">
      <c r="A40" s="31" t="s">
        <v>113</v>
      </c>
      <c r="B40" s="65">
        <f>+ROUND('Table 4'!B40/'Table 4'!B35*100-100,1)</f>
        <v>-10.8</v>
      </c>
      <c r="C40" s="66">
        <f>+ROUND('Table 4'!C40/'Table 4'!C35*100-100,1)</f>
        <v>-10.8</v>
      </c>
      <c r="D40" s="65">
        <f>+ROUND('Table 4'!D40/'Table 4'!D35*100-100,1)</f>
        <v>-12.7</v>
      </c>
      <c r="E40" s="66">
        <f>+ROUND('Table 4'!E40/'Table 4'!E35*100-100,1)</f>
        <v>-10.7</v>
      </c>
      <c r="F40" s="66">
        <f>+ROUND('Table 4'!F40/'Table 4'!F35*100-100,1)</f>
        <v>-8.1</v>
      </c>
      <c r="G40" s="66">
        <f>+ROUND('Table 4'!G40/'Table 4'!G35*100-100,1)</f>
        <v>-12.4</v>
      </c>
      <c r="H40" s="66">
        <f>+ROUND('Table 4'!H40/'Table 4'!H35*100-100,1)</f>
        <v>4.5</v>
      </c>
      <c r="I40" s="66">
        <f>+ROUND('Table 4'!I40/'Table 4'!I35*100-100,1)</f>
        <v>7.7</v>
      </c>
      <c r="J40" s="66">
        <f>+ROUND('Table 4'!J40/'Table 4'!J35*100-100,1)</f>
        <v>-13.8</v>
      </c>
      <c r="K40" s="66">
        <f>+ROUND('Table 4'!K40/'Table 4'!K35*100-100,1)</f>
        <v>-40</v>
      </c>
      <c r="L40" s="66">
        <f>+ROUND('Table 4'!L40/'Table 4'!L35*100-100,1)</f>
        <v>-13.5</v>
      </c>
      <c r="M40" s="66">
        <f>+ROUND('Table 4'!M40/'Table 4'!M35*100-100,1)</f>
        <v>-13.6</v>
      </c>
      <c r="N40" s="66">
        <f>+ROUND('Table 4'!N40/'Table 4'!N35*100-100,1)</f>
        <v>-4</v>
      </c>
      <c r="O40" s="66">
        <f>+ROUND('Table 4'!O40/'Table 4'!O35*100-100,1)</f>
        <v>-2.2999999999999998</v>
      </c>
      <c r="P40" s="66">
        <f>+ROUND('Table 4'!P40/'Table 4'!P35*100-100,1)</f>
        <v>-40.6</v>
      </c>
      <c r="Q40" s="66">
        <f>+ROUND('Table 4'!Q40/'Table 4'!Q35*100-100,1)</f>
        <v>17.100000000000001</v>
      </c>
      <c r="R40" s="66">
        <f>+ROUND('Table 4'!R40/'Table 4'!R35*100-100,1)</f>
        <v>-9.9</v>
      </c>
      <c r="S40" s="66">
        <f>+ROUND('Table 4'!S40/'Table 4'!S35*100-100,1)</f>
        <v>-26.8</v>
      </c>
      <c r="T40" s="66">
        <f>+ROUND('Table 4'!T40/'Table 4'!T35*100-100,1)</f>
        <v>7.3</v>
      </c>
      <c r="U40" s="66">
        <f>+ROUND('Table 4'!U40/'Table 4'!U35*100-100,1)</f>
        <v>4.3</v>
      </c>
      <c r="V40" s="66">
        <f>+ROUND('Table 4'!V40/'Table 4'!V35*100-100,1)</f>
        <v>-1.8</v>
      </c>
      <c r="W40" s="66">
        <f>+ROUND('Table 4'!W40/'Table 4'!W35*100-100,1)</f>
        <v>-18</v>
      </c>
      <c r="X40" s="66">
        <f>+ROUND('Table 4'!X40/'Table 4'!X35*100-100,1)</f>
        <v>-13.3</v>
      </c>
      <c r="Y40" s="66">
        <f>+ROUND('Table 4'!Y40/'Table 4'!Y35*100-100,1)</f>
        <v>1.3</v>
      </c>
      <c r="Z40" s="65">
        <f>+ROUND('Table 4'!AC40/'Table 4'!AC35*100-100,1)</f>
        <v>-12.5</v>
      </c>
      <c r="AA40" s="36"/>
    </row>
    <row r="41" spans="1:27" s="5" customFormat="1" ht="12.75">
      <c r="A41" s="31" t="s">
        <v>114</v>
      </c>
      <c r="B41" s="65">
        <f>+ROUND('Table 4'!B41/'Table 4'!B36*100-100,1)</f>
        <v>-3.4</v>
      </c>
      <c r="C41" s="66">
        <f>+ROUND('Table 4'!C41/'Table 4'!C36*100-100,1)</f>
        <v>-3.4</v>
      </c>
      <c r="D41" s="65">
        <f>+ROUND('Table 4'!D41/'Table 4'!D36*100-100,1)</f>
        <v>-10.4</v>
      </c>
      <c r="E41" s="66">
        <f>+ROUND('Table 4'!E41/'Table 4'!E36*100-100,1)</f>
        <v>-11.2</v>
      </c>
      <c r="F41" s="66">
        <f>+ROUND('Table 4'!F41/'Table 4'!F36*100-100,1)</f>
        <v>-9.9</v>
      </c>
      <c r="G41" s="66">
        <f>+ROUND('Table 4'!G41/'Table 4'!G36*100-100,1)</f>
        <v>-11.9</v>
      </c>
      <c r="H41" s="66">
        <f>+ROUND('Table 4'!H41/'Table 4'!H36*100-100,1)</f>
        <v>-6.5</v>
      </c>
      <c r="I41" s="66">
        <f>+ROUND('Table 4'!I41/'Table 4'!I36*100-100,1)</f>
        <v>2.6</v>
      </c>
      <c r="J41" s="66">
        <f>+ROUND('Table 4'!J41/'Table 4'!J36*100-100,1)</f>
        <v>-10.1</v>
      </c>
      <c r="K41" s="66">
        <f>+ROUND('Table 4'!K41/'Table 4'!K36*100-100,1)</f>
        <v>-34.9</v>
      </c>
      <c r="L41" s="66">
        <f>+ROUND('Table 4'!L41/'Table 4'!L36*100-100,1)</f>
        <v>-13.4</v>
      </c>
      <c r="M41" s="66">
        <f>+ROUND('Table 4'!M41/'Table 4'!M36*100-100,1)</f>
        <v>-2.5</v>
      </c>
      <c r="N41" s="66">
        <f>+ROUND('Table 4'!N41/'Table 4'!N36*100-100,1)</f>
        <v>5.4</v>
      </c>
      <c r="O41" s="66">
        <f>+ROUND('Table 4'!O41/'Table 4'!O36*100-100,1)</f>
        <v>1.6</v>
      </c>
      <c r="P41" s="66">
        <f>+ROUND('Table 4'!P41/'Table 4'!P36*100-100,1)</f>
        <v>-28.9</v>
      </c>
      <c r="Q41" s="66">
        <f>+ROUND('Table 4'!Q41/'Table 4'!Q36*100-100,1)</f>
        <v>17.5</v>
      </c>
      <c r="R41" s="66">
        <f>+ROUND('Table 4'!R41/'Table 4'!R36*100-100,1)</f>
        <v>-25.2</v>
      </c>
      <c r="S41" s="66">
        <f>+ROUND('Table 4'!S41/'Table 4'!S36*100-100,1)</f>
        <v>-28.5</v>
      </c>
      <c r="T41" s="66">
        <f>+ROUND('Table 4'!T41/'Table 4'!T36*100-100,1)</f>
        <v>10.4</v>
      </c>
      <c r="U41" s="66">
        <f>+ROUND('Table 4'!U41/'Table 4'!U36*100-100,1)</f>
        <v>6.3</v>
      </c>
      <c r="V41" s="66">
        <f>+ROUND('Table 4'!V41/'Table 4'!V36*100-100,1)</f>
        <v>4.0999999999999996</v>
      </c>
      <c r="W41" s="66">
        <f>+ROUND('Table 4'!W41/'Table 4'!W36*100-100,1)</f>
        <v>-17.399999999999999</v>
      </c>
      <c r="X41" s="66">
        <f>+ROUND('Table 4'!X41/'Table 4'!X36*100-100,1)</f>
        <v>-23.8</v>
      </c>
      <c r="Y41" s="66">
        <f>+ROUND('Table 4'!Y41/'Table 4'!Y36*100-100,1)</f>
        <v>3.4</v>
      </c>
      <c r="Z41" s="65">
        <f>+ROUND('Table 4'!AC41/'Table 4'!AC36*100-100,1)</f>
        <v>-9.9</v>
      </c>
      <c r="AA41" s="36"/>
    </row>
    <row r="42" spans="1:27" s="5" customFormat="1" ht="12.75">
      <c r="A42" s="31" t="s">
        <v>115</v>
      </c>
      <c r="B42" s="65">
        <f>+ROUND('Table 4'!B42/'Table 4'!B37*100-100,1)</f>
        <v>13.6</v>
      </c>
      <c r="C42" s="66">
        <f>+ROUND('Table 4'!C42/'Table 4'!C37*100-100,1)</f>
        <v>13.6</v>
      </c>
      <c r="D42" s="65">
        <f>+ROUND('Table 4'!D42/'Table 4'!D37*100-100,1)</f>
        <v>-4.5</v>
      </c>
      <c r="E42" s="66">
        <f>+ROUND('Table 4'!E42/'Table 4'!E37*100-100,1)</f>
        <v>0.5</v>
      </c>
      <c r="F42" s="66">
        <f>+ROUND('Table 4'!F42/'Table 4'!F37*100-100,1)</f>
        <v>-1.6</v>
      </c>
      <c r="G42" s="66">
        <f>+ROUND('Table 4'!G42/'Table 4'!G37*100-100,1)</f>
        <v>1.1000000000000001</v>
      </c>
      <c r="H42" s="66">
        <f>+ROUND('Table 4'!H42/'Table 4'!H37*100-100,1)</f>
        <v>-4.3</v>
      </c>
      <c r="I42" s="66">
        <f>+ROUND('Table 4'!I42/'Table 4'!I37*100-100,1)</f>
        <v>-2.7</v>
      </c>
      <c r="J42" s="66">
        <f>+ROUND('Table 4'!J42/'Table 4'!J37*100-100,1)</f>
        <v>-7</v>
      </c>
      <c r="K42" s="66">
        <f>+ROUND('Table 4'!K42/'Table 4'!K37*100-100,1)</f>
        <v>-33.1</v>
      </c>
      <c r="L42" s="66">
        <f>+ROUND('Table 4'!L42/'Table 4'!L37*100-100,1)</f>
        <v>-11.1</v>
      </c>
      <c r="M42" s="66">
        <f>+ROUND('Table 4'!M42/'Table 4'!M37*100-100,1)</f>
        <v>11.8</v>
      </c>
      <c r="N42" s="66">
        <f>+ROUND('Table 4'!N42/'Table 4'!N37*100-100,1)</f>
        <v>9.1</v>
      </c>
      <c r="O42" s="66">
        <f>+ROUND('Table 4'!O42/'Table 4'!O37*100-100,1)</f>
        <v>-2</v>
      </c>
      <c r="P42" s="66">
        <f>+ROUND('Table 4'!P42/'Table 4'!P37*100-100,1)</f>
        <v>-42.7</v>
      </c>
      <c r="Q42" s="66">
        <f>+ROUND('Table 4'!Q42/'Table 4'!Q37*100-100,1)</f>
        <v>24.6</v>
      </c>
      <c r="R42" s="66">
        <f>+ROUND('Table 4'!R42/'Table 4'!R37*100-100,1)</f>
        <v>-29</v>
      </c>
      <c r="S42" s="66">
        <f>+ROUND('Table 4'!S42/'Table 4'!S37*100-100,1)</f>
        <v>-9.5</v>
      </c>
      <c r="T42" s="66">
        <f>+ROUND('Table 4'!T42/'Table 4'!T37*100-100,1)</f>
        <v>12.1</v>
      </c>
      <c r="U42" s="66">
        <f>+ROUND('Table 4'!U42/'Table 4'!U37*100-100,1)</f>
        <v>14.7</v>
      </c>
      <c r="V42" s="66">
        <f>+ROUND('Table 4'!V42/'Table 4'!V37*100-100,1)</f>
        <v>8.4</v>
      </c>
      <c r="W42" s="66">
        <f>+ROUND('Table 4'!W42/'Table 4'!W37*100-100,1)</f>
        <v>-12.5</v>
      </c>
      <c r="X42" s="66">
        <f>+ROUND('Table 4'!X42/'Table 4'!X37*100-100,1)</f>
        <v>-21.4</v>
      </c>
      <c r="Y42" s="66">
        <f>+ROUND('Table 4'!Y42/'Table 4'!Y37*100-100,1)</f>
        <v>3.4</v>
      </c>
      <c r="Z42" s="65">
        <f>+ROUND('Table 4'!AC42/'Table 4'!AC37*100-100,1)</f>
        <v>-2.5</v>
      </c>
      <c r="AA42" s="36"/>
    </row>
    <row r="43" spans="1:27" s="5" customFormat="1" ht="12.75" customHeight="1">
      <c r="A43" s="27">
        <v>1999</v>
      </c>
      <c r="B43" s="65">
        <f>+ROUND('Table 4'!B43/'Table 4'!B38*100-100,1)</f>
        <v>4.8</v>
      </c>
      <c r="C43" s="65">
        <f>+ROUND('Table 4'!C43/'Table 4'!C38*100-100,1)</f>
        <v>4.8</v>
      </c>
      <c r="D43" s="65">
        <f>+ROUND('Table 4'!D43/'Table 4'!D38*100-100,1)</f>
        <v>4.5</v>
      </c>
      <c r="E43" s="65">
        <f>+ROUND('Table 4'!E43/'Table 4'!E38*100-100,1)</f>
        <v>8.6999999999999993</v>
      </c>
      <c r="F43" s="65">
        <f>+ROUND('Table 4'!F43/'Table 4'!F38*100-100,1)</f>
        <v>7</v>
      </c>
      <c r="G43" s="65">
        <f>+ROUND('Table 4'!G43/'Table 4'!G38*100-100,1)</f>
        <v>9.9</v>
      </c>
      <c r="H43" s="65">
        <f>+ROUND('Table 4'!H43/'Table 4'!H38*100-100,1)</f>
        <v>0.6</v>
      </c>
      <c r="I43" s="65">
        <f>+ROUND('Table 4'!I43/'Table 4'!I38*100-100,1)</f>
        <v>-4</v>
      </c>
      <c r="J43" s="65">
        <f>+ROUND('Table 4'!J43/'Table 4'!J38*100-100,1)</f>
        <v>2.2000000000000002</v>
      </c>
      <c r="K43" s="65">
        <f>+ROUND('Table 4'!K43/'Table 4'!K38*100-100,1)</f>
        <v>-9.6</v>
      </c>
      <c r="L43" s="65">
        <f>+ROUND('Table 4'!L43/'Table 4'!L38*100-100,1)</f>
        <v>0.8</v>
      </c>
      <c r="M43" s="65">
        <f>+ROUND('Table 4'!M43/'Table 4'!M38*100-100,1)</f>
        <v>8.1999999999999993</v>
      </c>
      <c r="N43" s="65">
        <f>+ROUND('Table 4'!N43/'Table 4'!N38*100-100,1)</f>
        <v>2.1</v>
      </c>
      <c r="O43" s="65">
        <f>+ROUND('Table 4'!O43/'Table 4'!O38*100-100,1)</f>
        <v>15</v>
      </c>
      <c r="P43" s="65">
        <f>+ROUND('Table 4'!P43/'Table 4'!P38*100-100,1)</f>
        <v>-19.100000000000001</v>
      </c>
      <c r="Q43" s="65">
        <f>+ROUND('Table 4'!Q43/'Table 4'!Q38*100-100,1)</f>
        <v>19.399999999999999</v>
      </c>
      <c r="R43" s="65">
        <f>+ROUND('Table 4'!R43/'Table 4'!R38*100-100,1)</f>
        <v>9.4</v>
      </c>
      <c r="S43" s="65">
        <f>+ROUND('Table 4'!S43/'Table 4'!S38*100-100,1)</f>
        <v>14.4</v>
      </c>
      <c r="T43" s="65">
        <f>+ROUND('Table 4'!T43/'Table 4'!T38*100-100,1)</f>
        <v>6</v>
      </c>
      <c r="U43" s="65">
        <f>+ROUND('Table 4'!U43/'Table 4'!U38*100-100,1)</f>
        <v>-0.3</v>
      </c>
      <c r="V43" s="65">
        <f>+ROUND('Table 4'!V43/'Table 4'!V38*100-100,1)</f>
        <v>5.7</v>
      </c>
      <c r="W43" s="65">
        <f>+ROUND('Table 4'!W43/'Table 4'!W38*100-100,1)</f>
        <v>8</v>
      </c>
      <c r="X43" s="65">
        <f>+ROUND('Table 4'!X43/'Table 4'!X38*100-100,1)</f>
        <v>2.2999999999999998</v>
      </c>
      <c r="Y43" s="65">
        <f>+ROUND('Table 4'!Y43/'Table 4'!Y38*100-100,1)</f>
        <v>-0.9</v>
      </c>
      <c r="Z43" s="65">
        <f>+ROUND('Table 4'!AC43/'Table 4'!AC38*100-100,1)</f>
        <v>4.5999999999999996</v>
      </c>
      <c r="AA43" s="36"/>
    </row>
    <row r="44" spans="1:27" s="5" customFormat="1" ht="12.75">
      <c r="A44" s="31" t="s">
        <v>112</v>
      </c>
      <c r="B44" s="65">
        <f>+ROUND('Table 4'!B44/'Table 4'!B39*100-100,1)</f>
        <v>9.6</v>
      </c>
      <c r="C44" s="66">
        <f>+ROUND('Table 4'!C44/'Table 4'!C39*100-100,1)</f>
        <v>9.6</v>
      </c>
      <c r="D44" s="65">
        <f>+ROUND('Table 4'!D44/'Table 4'!D39*100-100,1)</f>
        <v>0.3</v>
      </c>
      <c r="E44" s="66">
        <f>+ROUND('Table 4'!E44/'Table 4'!E39*100-100,1)</f>
        <v>4.5999999999999996</v>
      </c>
      <c r="F44" s="66">
        <f>+ROUND('Table 4'!F44/'Table 4'!F39*100-100,1)</f>
        <v>2.5</v>
      </c>
      <c r="G44" s="66">
        <f>+ROUND('Table 4'!G44/'Table 4'!G39*100-100,1)</f>
        <v>5.9</v>
      </c>
      <c r="H44" s="66">
        <f>+ROUND('Table 4'!H44/'Table 4'!H39*100-100,1)</f>
        <v>-3.8</v>
      </c>
      <c r="I44" s="66">
        <f>+ROUND('Table 4'!I44/'Table 4'!I39*100-100,1)</f>
        <v>-14.4</v>
      </c>
      <c r="J44" s="66">
        <f>+ROUND('Table 4'!J44/'Table 4'!J39*100-100,1)</f>
        <v>-2.1</v>
      </c>
      <c r="K44" s="66">
        <f>+ROUND('Table 4'!K44/'Table 4'!K39*100-100,1)</f>
        <v>-30.6</v>
      </c>
      <c r="L44" s="66">
        <f>+ROUND('Table 4'!L44/'Table 4'!L39*100-100,1)</f>
        <v>1.9</v>
      </c>
      <c r="M44" s="66">
        <f>+ROUND('Table 4'!M44/'Table 4'!M39*100-100,1)</f>
        <v>6.6</v>
      </c>
      <c r="N44" s="66">
        <f>+ROUND('Table 4'!N44/'Table 4'!N39*100-100,1)</f>
        <v>1.6</v>
      </c>
      <c r="O44" s="66">
        <f>+ROUND('Table 4'!O44/'Table 4'!O39*100-100,1)</f>
        <v>8.3000000000000007</v>
      </c>
      <c r="P44" s="66">
        <f>+ROUND('Table 4'!P44/'Table 4'!P39*100-100,1)</f>
        <v>-31.8</v>
      </c>
      <c r="Q44" s="66">
        <f>+ROUND('Table 4'!Q44/'Table 4'!Q39*100-100,1)</f>
        <v>19.899999999999999</v>
      </c>
      <c r="R44" s="66">
        <f>+ROUND('Table 4'!R44/'Table 4'!R39*100-100,1)</f>
        <v>-19.399999999999999</v>
      </c>
      <c r="S44" s="66">
        <f>+ROUND('Table 4'!S44/'Table 4'!S39*100-100,1)</f>
        <v>15.5</v>
      </c>
      <c r="T44" s="66">
        <f>+ROUND('Table 4'!T44/'Table 4'!T39*100-100,1)</f>
        <v>6.2</v>
      </c>
      <c r="U44" s="66">
        <f>+ROUND('Table 4'!U44/'Table 4'!U39*100-100,1)</f>
        <v>-0.1</v>
      </c>
      <c r="V44" s="66">
        <f>+ROUND('Table 4'!V44/'Table 4'!V39*100-100,1)</f>
        <v>9.1999999999999993</v>
      </c>
      <c r="W44" s="66">
        <f>+ROUND('Table 4'!W44/'Table 4'!W39*100-100,1)</f>
        <v>-5.3</v>
      </c>
      <c r="X44" s="66">
        <f>+ROUND('Table 4'!X44/'Table 4'!X39*100-100,1)</f>
        <v>-16.3</v>
      </c>
      <c r="Y44" s="66">
        <f>+ROUND('Table 4'!Y44/'Table 4'!Y39*100-100,1)</f>
        <v>-0.3</v>
      </c>
      <c r="Z44" s="65">
        <f>+ROUND('Table 4'!AC44/'Table 4'!AC39*100-100,1)</f>
        <v>1.2</v>
      </c>
      <c r="AA44" s="36"/>
    </row>
    <row r="45" spans="1:27" s="5" customFormat="1" ht="12.75">
      <c r="A45" s="31" t="s">
        <v>113</v>
      </c>
      <c r="B45" s="65">
        <f>+ROUND('Table 4'!B45/'Table 4'!B40*100-100,1)</f>
        <v>13.5</v>
      </c>
      <c r="C45" s="66">
        <f>+ROUND('Table 4'!C45/'Table 4'!C40*100-100,1)</f>
        <v>13.5</v>
      </c>
      <c r="D45" s="65">
        <f>+ROUND('Table 4'!D45/'Table 4'!D40*100-100,1)</f>
        <v>4.7</v>
      </c>
      <c r="E45" s="66">
        <f>+ROUND('Table 4'!E45/'Table 4'!E40*100-100,1)</f>
        <v>8.1999999999999993</v>
      </c>
      <c r="F45" s="66">
        <f>+ROUND('Table 4'!F45/'Table 4'!F40*100-100,1)</f>
        <v>7.3</v>
      </c>
      <c r="G45" s="66">
        <f>+ROUND('Table 4'!G45/'Table 4'!G40*100-100,1)</f>
        <v>10.3</v>
      </c>
      <c r="H45" s="66">
        <f>+ROUND('Table 4'!H45/'Table 4'!H40*100-100,1)</f>
        <v>-8.5</v>
      </c>
      <c r="I45" s="66">
        <f>+ROUND('Table 4'!I45/'Table 4'!I40*100-100,1)</f>
        <v>-6.3</v>
      </c>
      <c r="J45" s="66">
        <f>+ROUND('Table 4'!J45/'Table 4'!J40*100-100,1)</f>
        <v>2.8</v>
      </c>
      <c r="K45" s="66">
        <f>+ROUND('Table 4'!K45/'Table 4'!K40*100-100,1)</f>
        <v>0.6</v>
      </c>
      <c r="L45" s="66">
        <f>+ROUND('Table 4'!L45/'Table 4'!L40*100-100,1)</f>
        <v>-1.6</v>
      </c>
      <c r="M45" s="66">
        <f>+ROUND('Table 4'!M45/'Table 4'!M40*100-100,1)</f>
        <v>14</v>
      </c>
      <c r="N45" s="66">
        <f>+ROUND('Table 4'!N45/'Table 4'!N40*100-100,1)</f>
        <v>-1.2</v>
      </c>
      <c r="O45" s="66">
        <f>+ROUND('Table 4'!O45/'Table 4'!O40*100-100,1)</f>
        <v>13.6</v>
      </c>
      <c r="P45" s="66">
        <f>+ROUND('Table 4'!P45/'Table 4'!P40*100-100,1)</f>
        <v>-22.4</v>
      </c>
      <c r="Q45" s="66">
        <f>+ROUND('Table 4'!Q45/'Table 4'!Q40*100-100,1)</f>
        <v>15.9</v>
      </c>
      <c r="R45" s="66">
        <f>+ROUND('Table 4'!R45/'Table 4'!R40*100-100,1)</f>
        <v>14.9</v>
      </c>
      <c r="S45" s="66">
        <f>+ROUND('Table 4'!S45/'Table 4'!S40*100-100,1)</f>
        <v>24.9</v>
      </c>
      <c r="T45" s="66">
        <f>+ROUND('Table 4'!T45/'Table 4'!T40*100-100,1)</f>
        <v>10.1</v>
      </c>
      <c r="U45" s="66">
        <f>+ROUND('Table 4'!U45/'Table 4'!U40*100-100,1)</f>
        <v>4.8</v>
      </c>
      <c r="V45" s="66">
        <f>+ROUND('Table 4'!V45/'Table 4'!V40*100-100,1)</f>
        <v>3.8</v>
      </c>
      <c r="W45" s="66">
        <f>+ROUND('Table 4'!W45/'Table 4'!W40*100-100,1)</f>
        <v>6.4</v>
      </c>
      <c r="X45" s="66">
        <f>+ROUND('Table 4'!X45/'Table 4'!X40*100-100,1)</f>
        <v>0.3</v>
      </c>
      <c r="Y45" s="66">
        <f>+ROUND('Table 4'!Y45/'Table 4'!Y40*100-100,1)</f>
        <v>-1.9</v>
      </c>
      <c r="Z45" s="65">
        <f>+ROUND('Table 4'!AC45/'Table 4'!AC40*100-100,1)</f>
        <v>5.4</v>
      </c>
      <c r="AA45" s="36"/>
    </row>
    <row r="46" spans="1:27" s="5" customFormat="1" ht="12.75">
      <c r="A46" s="31" t="s">
        <v>114</v>
      </c>
      <c r="B46" s="65">
        <f>+ROUND('Table 4'!B46/'Table 4'!B41*100-100,1)</f>
        <v>10</v>
      </c>
      <c r="C46" s="66">
        <f>+ROUND('Table 4'!C46/'Table 4'!C41*100-100,1)</f>
        <v>10</v>
      </c>
      <c r="D46" s="65">
        <f>+ROUND('Table 4'!D46/'Table 4'!D41*100-100,1)</f>
        <v>7.7</v>
      </c>
      <c r="E46" s="66">
        <f>+ROUND('Table 4'!E46/'Table 4'!E41*100-100,1)</f>
        <v>13.4</v>
      </c>
      <c r="F46" s="66">
        <f>+ROUND('Table 4'!F46/'Table 4'!F41*100-100,1)</f>
        <v>7.9</v>
      </c>
      <c r="G46" s="66">
        <f>+ROUND('Table 4'!G46/'Table 4'!G41*100-100,1)</f>
        <v>14.5</v>
      </c>
      <c r="H46" s="66">
        <f>+ROUND('Table 4'!H46/'Table 4'!H41*100-100,1)</f>
        <v>8.6</v>
      </c>
      <c r="I46" s="66">
        <f>+ROUND('Table 4'!I46/'Table 4'!I41*100-100,1)</f>
        <v>0.5</v>
      </c>
      <c r="J46" s="66">
        <f>+ROUND('Table 4'!J46/'Table 4'!J41*100-100,1)</f>
        <v>4.5999999999999996</v>
      </c>
      <c r="K46" s="66">
        <f>+ROUND('Table 4'!K46/'Table 4'!K41*100-100,1)</f>
        <v>1.2</v>
      </c>
      <c r="L46" s="66">
        <f>+ROUND('Table 4'!L46/'Table 4'!L41*100-100,1)</f>
        <v>1.2</v>
      </c>
      <c r="M46" s="66">
        <f>+ROUND('Table 4'!M46/'Table 4'!M41*100-100,1)</f>
        <v>11</v>
      </c>
      <c r="N46" s="66">
        <f>+ROUND('Table 4'!N46/'Table 4'!N41*100-100,1)</f>
        <v>2.6</v>
      </c>
      <c r="O46" s="66">
        <f>+ROUND('Table 4'!O46/'Table 4'!O41*100-100,1)</f>
        <v>-0.3</v>
      </c>
      <c r="P46" s="66">
        <f>+ROUND('Table 4'!P46/'Table 4'!P41*100-100,1)</f>
        <v>-15.4</v>
      </c>
      <c r="Q46" s="66">
        <f>+ROUND('Table 4'!Q46/'Table 4'!Q41*100-100,1)</f>
        <v>23.9</v>
      </c>
      <c r="R46" s="66">
        <f>+ROUND('Table 4'!R46/'Table 4'!R41*100-100,1)</f>
        <v>38.1</v>
      </c>
      <c r="S46" s="66">
        <f>+ROUND('Table 4'!S46/'Table 4'!S41*100-100,1)</f>
        <v>22.2</v>
      </c>
      <c r="T46" s="66">
        <f>+ROUND('Table 4'!T46/'Table 4'!T41*100-100,1)</f>
        <v>5.5</v>
      </c>
      <c r="U46" s="66">
        <f>+ROUND('Table 4'!U46/'Table 4'!U41*100-100,1)</f>
        <v>2.5</v>
      </c>
      <c r="V46" s="66">
        <f>+ROUND('Table 4'!V46/'Table 4'!V41*100-100,1)</f>
        <v>6.8</v>
      </c>
      <c r="W46" s="66">
        <f>+ROUND('Table 4'!W46/'Table 4'!W41*100-100,1)</f>
        <v>16.8</v>
      </c>
      <c r="X46" s="66">
        <f>+ROUND('Table 4'!X46/'Table 4'!X41*100-100,1)</f>
        <v>15.1</v>
      </c>
      <c r="Y46" s="66">
        <f>+ROUND('Table 4'!Y46/'Table 4'!Y41*100-100,1)</f>
        <v>-1.7</v>
      </c>
      <c r="Z46" s="65">
        <f>+ROUND('Table 4'!AC46/'Table 4'!AC41*100-100,1)</f>
        <v>7.8</v>
      </c>
      <c r="AA46" s="36"/>
    </row>
    <row r="47" spans="1:27" s="5" customFormat="1" ht="12.75">
      <c r="A47" s="31" t="s">
        <v>115</v>
      </c>
      <c r="B47" s="65">
        <f>+ROUND('Table 4'!B47/'Table 4'!B42*100-100,1)</f>
        <v>-6.1</v>
      </c>
      <c r="C47" s="66">
        <f>+ROUND('Table 4'!C47/'Table 4'!C42*100-100,1)</f>
        <v>-6.1</v>
      </c>
      <c r="D47" s="65">
        <f>+ROUND('Table 4'!D47/'Table 4'!D42*100-100,1)</f>
        <v>5.6</v>
      </c>
      <c r="E47" s="66">
        <f>+ROUND('Table 4'!E47/'Table 4'!E42*100-100,1)</f>
        <v>9</v>
      </c>
      <c r="F47" s="66">
        <f>+ROUND('Table 4'!F47/'Table 4'!F42*100-100,1)</f>
        <v>10</v>
      </c>
      <c r="G47" s="66">
        <f>+ROUND('Table 4'!G47/'Table 4'!G42*100-100,1)</f>
        <v>9.1</v>
      </c>
      <c r="H47" s="66">
        <f>+ROUND('Table 4'!H47/'Table 4'!H42*100-100,1)</f>
        <v>8.1</v>
      </c>
      <c r="I47" s="66">
        <f>+ROUND('Table 4'!I47/'Table 4'!I42*100-100,1)</f>
        <v>5.9</v>
      </c>
      <c r="J47" s="66">
        <f>+ROUND('Table 4'!J47/'Table 4'!J42*100-100,1)</f>
        <v>3.7</v>
      </c>
      <c r="K47" s="66">
        <f>+ROUND('Table 4'!K47/'Table 4'!K42*100-100,1)</f>
        <v>-8.4</v>
      </c>
      <c r="L47" s="66">
        <f>+ROUND('Table 4'!L47/'Table 4'!L42*100-100,1)</f>
        <v>1.8</v>
      </c>
      <c r="M47" s="66">
        <f>+ROUND('Table 4'!M47/'Table 4'!M42*100-100,1)</f>
        <v>2.2999999999999998</v>
      </c>
      <c r="N47" s="66">
        <f>+ROUND('Table 4'!N47/'Table 4'!N42*100-100,1)</f>
        <v>5.3</v>
      </c>
      <c r="O47" s="66">
        <f>+ROUND('Table 4'!O47/'Table 4'!O42*100-100,1)</f>
        <v>38.700000000000003</v>
      </c>
      <c r="P47" s="66">
        <f>+ROUND('Table 4'!P47/'Table 4'!P42*100-100,1)</f>
        <v>-2.2000000000000002</v>
      </c>
      <c r="Q47" s="66">
        <f>+ROUND('Table 4'!Q47/'Table 4'!Q42*100-100,1)</f>
        <v>17.7</v>
      </c>
      <c r="R47" s="66">
        <f>+ROUND('Table 4'!R47/'Table 4'!R42*100-100,1)</f>
        <v>20.3</v>
      </c>
      <c r="S47" s="66">
        <f>+ROUND('Table 4'!S47/'Table 4'!S42*100-100,1)</f>
        <v>-1.5</v>
      </c>
      <c r="T47" s="66">
        <f>+ROUND('Table 4'!T47/'Table 4'!T42*100-100,1)</f>
        <v>2.6</v>
      </c>
      <c r="U47" s="66">
        <f>+ROUND('Table 4'!U47/'Table 4'!U42*100-100,1)</f>
        <v>-7.2</v>
      </c>
      <c r="V47" s="66">
        <f>+ROUND('Table 4'!V47/'Table 4'!V42*100-100,1)</f>
        <v>3.5</v>
      </c>
      <c r="W47" s="66">
        <f>+ROUND('Table 4'!W47/'Table 4'!W42*100-100,1)</f>
        <v>16.600000000000001</v>
      </c>
      <c r="X47" s="66">
        <f>+ROUND('Table 4'!X47/'Table 4'!X42*100-100,1)</f>
        <v>15.7</v>
      </c>
      <c r="Y47" s="66">
        <f>+ROUND('Table 4'!Y47/'Table 4'!Y42*100-100,1)</f>
        <v>0.3</v>
      </c>
      <c r="Z47" s="65">
        <f>+ROUND('Table 4'!AC47/'Table 4'!AC42*100-100,1)</f>
        <v>4.0999999999999996</v>
      </c>
      <c r="AA47" s="36"/>
    </row>
    <row r="48" spans="1:27" s="5" customFormat="1" ht="12.75">
      <c r="A48" s="27">
        <v>2000</v>
      </c>
      <c r="B48" s="65">
        <f>+ROUND('Table 4'!B48/'Table 4'!B43*100-100,1)</f>
        <v>6.8</v>
      </c>
      <c r="C48" s="65">
        <f>+ROUND('Table 4'!C48/'Table 4'!C43*100-100,1)</f>
        <v>6.8</v>
      </c>
      <c r="D48" s="65">
        <f>+ROUND('Table 4'!D48/'Table 4'!D43*100-100,1)</f>
        <v>4.2</v>
      </c>
      <c r="E48" s="65">
        <f>+ROUND('Table 4'!E48/'Table 4'!E43*100-100,1)</f>
        <v>4</v>
      </c>
      <c r="F48" s="65">
        <f>+ROUND('Table 4'!F48/'Table 4'!F43*100-100,1)</f>
        <v>4.8</v>
      </c>
      <c r="G48" s="65">
        <f>+ROUND('Table 4'!G48/'Table 4'!G43*100-100,1)</f>
        <v>3.3</v>
      </c>
      <c r="H48" s="65">
        <f>+ROUND('Table 4'!H48/'Table 4'!H43*100-100,1)</f>
        <v>11.1</v>
      </c>
      <c r="I48" s="65">
        <f>+ROUND('Table 4'!I48/'Table 4'!I43*100-100,1)</f>
        <v>9.4</v>
      </c>
      <c r="J48" s="65">
        <f>+ROUND('Table 4'!J48/'Table 4'!J43*100-100,1)</f>
        <v>4.4000000000000004</v>
      </c>
      <c r="K48" s="65">
        <f>+ROUND('Table 4'!K48/'Table 4'!K43*100-100,1)</f>
        <v>-10.5</v>
      </c>
      <c r="L48" s="65">
        <f>+ROUND('Table 4'!L48/'Table 4'!L43*100-100,1)</f>
        <v>2.1</v>
      </c>
      <c r="M48" s="65">
        <f>+ROUND('Table 4'!M48/'Table 4'!M43*100-100,1)</f>
        <v>5.7</v>
      </c>
      <c r="N48" s="65">
        <f>+ROUND('Table 4'!N48/'Table 4'!N43*100-100,1)</f>
        <v>6.9</v>
      </c>
      <c r="O48" s="65">
        <f>+ROUND('Table 4'!O48/'Table 4'!O43*100-100,1)</f>
        <v>14.6</v>
      </c>
      <c r="P48" s="65">
        <f>+ROUND('Table 4'!P48/'Table 4'!P43*100-100,1)</f>
        <v>10.4</v>
      </c>
      <c r="Q48" s="65">
        <f>+ROUND('Table 4'!Q48/'Table 4'!Q43*100-100,1)</f>
        <v>3</v>
      </c>
      <c r="R48" s="65">
        <f>+ROUND('Table 4'!R48/'Table 4'!R43*100-100,1)</f>
        <v>39.4</v>
      </c>
      <c r="S48" s="65">
        <f>+ROUND('Table 4'!S48/'Table 4'!S43*100-100,1)</f>
        <v>25.3</v>
      </c>
      <c r="T48" s="65">
        <f>+ROUND('Table 4'!T48/'Table 4'!T43*100-100,1)</f>
        <v>2.8</v>
      </c>
      <c r="U48" s="65">
        <f>+ROUND('Table 4'!U48/'Table 4'!U43*100-100,1)</f>
        <v>1</v>
      </c>
      <c r="V48" s="65">
        <f>+ROUND('Table 4'!V48/'Table 4'!V43*100-100,1)</f>
        <v>2.9</v>
      </c>
      <c r="W48" s="65">
        <f>+ROUND('Table 4'!W48/'Table 4'!W43*100-100,1)</f>
        <v>3</v>
      </c>
      <c r="X48" s="65">
        <f>+ROUND('Table 4'!X48/'Table 4'!X43*100-100,1)</f>
        <v>-1.2</v>
      </c>
      <c r="Y48" s="65">
        <f>+ROUND('Table 4'!Y48/'Table 4'!Y43*100-100,1)</f>
        <v>0.2</v>
      </c>
      <c r="Z48" s="65">
        <f>+ROUND('Table 4'!AC48/'Table 4'!AC43*100-100,1)</f>
        <v>4.5</v>
      </c>
      <c r="AA48" s="36"/>
    </row>
    <row r="49" spans="1:27" s="5" customFormat="1" ht="12.75">
      <c r="A49" s="31" t="s">
        <v>112</v>
      </c>
      <c r="B49" s="65">
        <f>+ROUND('Table 4'!B49/'Table 4'!B44*100-100,1)</f>
        <v>11.1</v>
      </c>
      <c r="C49" s="66">
        <f>+ROUND('Table 4'!C49/'Table 4'!C44*100-100,1)</f>
        <v>11.1</v>
      </c>
      <c r="D49" s="65">
        <f>+ROUND('Table 4'!D49/'Table 4'!D44*100-100,1)</f>
        <v>6.6</v>
      </c>
      <c r="E49" s="66">
        <f>+ROUND('Table 4'!E49/'Table 4'!E44*100-100,1)</f>
        <v>5.9</v>
      </c>
      <c r="F49" s="66">
        <f>+ROUND('Table 4'!F49/'Table 4'!F44*100-100,1)</f>
        <v>15.2</v>
      </c>
      <c r="G49" s="66">
        <f>+ROUND('Table 4'!G49/'Table 4'!G44*100-100,1)</f>
        <v>5.2</v>
      </c>
      <c r="H49" s="66">
        <f>+ROUND('Table 4'!H49/'Table 4'!H44*100-100,1)</f>
        <v>6.9</v>
      </c>
      <c r="I49" s="66">
        <f>+ROUND('Table 4'!I49/'Table 4'!I44*100-100,1)</f>
        <v>8.3000000000000007</v>
      </c>
      <c r="J49" s="66">
        <f>+ROUND('Table 4'!J49/'Table 4'!J44*100-100,1)</f>
        <v>7</v>
      </c>
      <c r="K49" s="66">
        <f>+ROUND('Table 4'!K49/'Table 4'!K44*100-100,1)</f>
        <v>13</v>
      </c>
      <c r="L49" s="66">
        <f>+ROUND('Table 4'!L49/'Table 4'!L44*100-100,1)</f>
        <v>0.4</v>
      </c>
      <c r="M49" s="66">
        <f>+ROUND('Table 4'!M49/'Table 4'!M44*100-100,1)</f>
        <v>5.8</v>
      </c>
      <c r="N49" s="66">
        <f>+ROUND('Table 4'!N49/'Table 4'!N44*100-100,1)</f>
        <v>7.8</v>
      </c>
      <c r="O49" s="66">
        <f>+ROUND('Table 4'!O49/'Table 4'!O44*100-100,1)</f>
        <v>17.899999999999999</v>
      </c>
      <c r="P49" s="66">
        <f>+ROUND('Table 4'!P49/'Table 4'!P44*100-100,1)</f>
        <v>33.6</v>
      </c>
      <c r="Q49" s="66">
        <f>+ROUND('Table 4'!Q49/'Table 4'!Q44*100-100,1)</f>
        <v>16.8</v>
      </c>
      <c r="R49" s="66">
        <f>+ROUND('Table 4'!R49/'Table 4'!R44*100-100,1)</f>
        <v>22.1</v>
      </c>
      <c r="S49" s="66">
        <f>+ROUND('Table 4'!S49/'Table 4'!S44*100-100,1)</f>
        <v>1.2</v>
      </c>
      <c r="T49" s="66">
        <f>+ROUND('Table 4'!T49/'Table 4'!T44*100-100,1)</f>
        <v>2.1</v>
      </c>
      <c r="U49" s="66">
        <f>+ROUND('Table 4'!U49/'Table 4'!U44*100-100,1)</f>
        <v>3.2</v>
      </c>
      <c r="V49" s="66">
        <f>+ROUND('Table 4'!V49/'Table 4'!V44*100-100,1)</f>
        <v>3.6</v>
      </c>
      <c r="W49" s="66">
        <f>+ROUND('Table 4'!W49/'Table 4'!W44*100-100,1)</f>
        <v>6.1</v>
      </c>
      <c r="X49" s="66">
        <f>+ROUND('Table 4'!X49/'Table 4'!X44*100-100,1)</f>
        <v>1.7</v>
      </c>
      <c r="Y49" s="66">
        <f>+ROUND('Table 4'!Y49/'Table 4'!Y44*100-100,1)</f>
        <v>0.9</v>
      </c>
      <c r="Z49" s="65">
        <f>+ROUND('Table 4'!AC49/'Table 4'!AC44*100-100,1)</f>
        <v>6.9</v>
      </c>
      <c r="AA49" s="36"/>
    </row>
    <row r="50" spans="1:27" s="5" customFormat="1" ht="12.75" customHeight="1">
      <c r="A50" s="31" t="s">
        <v>113</v>
      </c>
      <c r="B50" s="65">
        <f>+ROUND('Table 4'!B50/'Table 4'!B45*100-100,1)</f>
        <v>17.100000000000001</v>
      </c>
      <c r="C50" s="66">
        <f>+ROUND('Table 4'!C50/'Table 4'!C45*100-100,1)</f>
        <v>17.100000000000001</v>
      </c>
      <c r="D50" s="65">
        <f>+ROUND('Table 4'!D50/'Table 4'!D45*100-100,1)</f>
        <v>4.8</v>
      </c>
      <c r="E50" s="66">
        <f>+ROUND('Table 4'!E50/'Table 4'!E45*100-100,1)</f>
        <v>6.6</v>
      </c>
      <c r="F50" s="66">
        <f>+ROUND('Table 4'!F50/'Table 4'!F45*100-100,1)</f>
        <v>7.4</v>
      </c>
      <c r="G50" s="66">
        <f>+ROUND('Table 4'!G50/'Table 4'!G45*100-100,1)</f>
        <v>5.9</v>
      </c>
      <c r="H50" s="66">
        <f>+ROUND('Table 4'!H50/'Table 4'!H45*100-100,1)</f>
        <v>13.8</v>
      </c>
      <c r="I50" s="66">
        <f>+ROUND('Table 4'!I50/'Table 4'!I45*100-100,1)</f>
        <v>9.6</v>
      </c>
      <c r="J50" s="66">
        <f>+ROUND('Table 4'!J50/'Table 4'!J45*100-100,1)</f>
        <v>3.8</v>
      </c>
      <c r="K50" s="66">
        <f>+ROUND('Table 4'!K50/'Table 4'!K45*100-100,1)</f>
        <v>-15.6</v>
      </c>
      <c r="L50" s="66">
        <f>+ROUND('Table 4'!L50/'Table 4'!L45*100-100,1)</f>
        <v>4.5</v>
      </c>
      <c r="M50" s="66">
        <f>+ROUND('Table 4'!M50/'Table 4'!M45*100-100,1)</f>
        <v>6.3</v>
      </c>
      <c r="N50" s="66">
        <f>+ROUND('Table 4'!N50/'Table 4'!N45*100-100,1)</f>
        <v>8.4</v>
      </c>
      <c r="O50" s="66">
        <f>+ROUND('Table 4'!O50/'Table 4'!O45*100-100,1)</f>
        <v>15.5</v>
      </c>
      <c r="P50" s="66">
        <f>+ROUND('Table 4'!P50/'Table 4'!P45*100-100,1)</f>
        <v>6.7</v>
      </c>
      <c r="Q50" s="66">
        <f>+ROUND('Table 4'!Q50/'Table 4'!Q45*100-100,1)</f>
        <v>7.5</v>
      </c>
      <c r="R50" s="66">
        <f>+ROUND('Table 4'!R50/'Table 4'!R45*100-100,1)</f>
        <v>19.5</v>
      </c>
      <c r="S50" s="66">
        <f>+ROUND('Table 4'!S50/'Table 4'!S45*100-100,1)</f>
        <v>24.1</v>
      </c>
      <c r="T50" s="66">
        <f>+ROUND('Table 4'!T50/'Table 4'!T45*100-100,1)</f>
        <v>-0.1</v>
      </c>
      <c r="U50" s="66">
        <f>+ROUND('Table 4'!U50/'Table 4'!U45*100-100,1)</f>
        <v>-1</v>
      </c>
      <c r="V50" s="66">
        <f>+ROUND('Table 4'!V50/'Table 4'!V45*100-100,1)</f>
        <v>-1.4</v>
      </c>
      <c r="W50" s="66">
        <f>+ROUND('Table 4'!W50/'Table 4'!W45*100-100,1)</f>
        <v>1.5</v>
      </c>
      <c r="X50" s="66">
        <f>+ROUND('Table 4'!X50/'Table 4'!X45*100-100,1)</f>
        <v>-1.5</v>
      </c>
      <c r="Y50" s="66">
        <f>+ROUND('Table 4'!Y50/'Table 4'!Y45*100-100,1)</f>
        <v>0.7</v>
      </c>
      <c r="Z50" s="65">
        <f>+ROUND('Table 4'!AC50/'Table 4'!AC45*100-100,1)</f>
        <v>6</v>
      </c>
      <c r="AA50" s="36"/>
    </row>
    <row r="51" spans="1:27" s="5" customFormat="1" ht="12.75" customHeight="1">
      <c r="A51" s="31" t="s">
        <v>114</v>
      </c>
      <c r="B51" s="65">
        <f>+ROUND('Table 4'!B51/'Table 4'!B46*100-100,1)</f>
        <v>8</v>
      </c>
      <c r="C51" s="66">
        <f>+ROUND('Table 4'!C51/'Table 4'!C46*100-100,1)</f>
        <v>8</v>
      </c>
      <c r="D51" s="65">
        <f>+ROUND('Table 4'!D51/'Table 4'!D46*100-100,1)</f>
        <v>1.7</v>
      </c>
      <c r="E51" s="66">
        <f>+ROUND('Table 4'!E51/'Table 4'!E46*100-100,1)</f>
        <v>1</v>
      </c>
      <c r="F51" s="66">
        <f>+ROUND('Table 4'!F51/'Table 4'!F46*100-100,1)</f>
        <v>0.5</v>
      </c>
      <c r="G51" s="66">
        <f>+ROUND('Table 4'!G51/'Table 4'!G46*100-100,1)</f>
        <v>0.5</v>
      </c>
      <c r="H51" s="66">
        <f>+ROUND('Table 4'!H51/'Table 4'!H46*100-100,1)</f>
        <v>7.2</v>
      </c>
      <c r="I51" s="66">
        <f>+ROUND('Table 4'!I51/'Table 4'!I46*100-100,1)</f>
        <v>6.5</v>
      </c>
      <c r="J51" s="66">
        <f>+ROUND('Table 4'!J51/'Table 4'!J46*100-100,1)</f>
        <v>2</v>
      </c>
      <c r="K51" s="66">
        <f>+ROUND('Table 4'!K51/'Table 4'!K46*100-100,1)</f>
        <v>-15.6</v>
      </c>
      <c r="L51" s="66">
        <f>+ROUND('Table 4'!L51/'Table 4'!L46*100-100,1)</f>
        <v>0.8</v>
      </c>
      <c r="M51" s="66">
        <f>+ROUND('Table 4'!M51/'Table 4'!M46*100-100,1)</f>
        <v>4.5999999999999996</v>
      </c>
      <c r="N51" s="66">
        <f>+ROUND('Table 4'!N51/'Table 4'!N46*100-100,1)</f>
        <v>6</v>
      </c>
      <c r="O51" s="66">
        <f>+ROUND('Table 4'!O51/'Table 4'!O46*100-100,1)</f>
        <v>14.7</v>
      </c>
      <c r="P51" s="66">
        <f>+ROUND('Table 4'!P51/'Table 4'!P46*100-100,1)</f>
        <v>4</v>
      </c>
      <c r="Q51" s="66">
        <f>+ROUND('Table 4'!Q51/'Table 4'!Q46*100-100,1)</f>
        <v>-5</v>
      </c>
      <c r="R51" s="66">
        <f>+ROUND('Table 4'!R51/'Table 4'!R46*100-100,1)</f>
        <v>30.2</v>
      </c>
      <c r="S51" s="66">
        <f>+ROUND('Table 4'!S51/'Table 4'!S46*100-100,1)</f>
        <v>34.200000000000003</v>
      </c>
      <c r="T51" s="66">
        <f>+ROUND('Table 4'!T51/'Table 4'!T46*100-100,1)</f>
        <v>3.5</v>
      </c>
      <c r="U51" s="66">
        <f>+ROUND('Table 4'!U51/'Table 4'!U46*100-100,1)</f>
        <v>-0.5</v>
      </c>
      <c r="V51" s="66">
        <f>+ROUND('Table 4'!V51/'Table 4'!V46*100-100,1)</f>
        <v>3.3</v>
      </c>
      <c r="W51" s="66">
        <f>+ROUND('Table 4'!W51/'Table 4'!W46*100-100,1)</f>
        <v>3.1</v>
      </c>
      <c r="X51" s="66">
        <f>+ROUND('Table 4'!X51/'Table 4'!X46*100-100,1)</f>
        <v>-1.7</v>
      </c>
      <c r="Y51" s="66">
        <f>+ROUND('Table 4'!Y51/'Table 4'!Y46*100-100,1)</f>
        <v>0.1</v>
      </c>
      <c r="Z51" s="65">
        <f>+ROUND('Table 4'!AC51/'Table 4'!AC46*100-100,1)</f>
        <v>2.4</v>
      </c>
      <c r="AA51" s="36"/>
    </row>
    <row r="52" spans="1:27" s="5" customFormat="1" ht="12.75" customHeight="1">
      <c r="A52" s="31" t="s">
        <v>115</v>
      </c>
      <c r="B52" s="65">
        <f>+ROUND('Table 4'!B52/'Table 4'!B47*100-100,1)</f>
        <v>-4.4000000000000004</v>
      </c>
      <c r="C52" s="66">
        <f>+ROUND('Table 4'!C52/'Table 4'!C47*100-100,1)</f>
        <v>-4.4000000000000004</v>
      </c>
      <c r="D52" s="65">
        <f>+ROUND('Table 4'!D52/'Table 4'!D47*100-100,1)</f>
        <v>3.9</v>
      </c>
      <c r="E52" s="66">
        <f>+ROUND('Table 4'!E52/'Table 4'!E47*100-100,1)</f>
        <v>2.6</v>
      </c>
      <c r="F52" s="66">
        <f>+ROUND('Table 4'!F52/'Table 4'!F47*100-100,1)</f>
        <v>-2.2999999999999998</v>
      </c>
      <c r="G52" s="66">
        <f>+ROUND('Table 4'!G52/'Table 4'!G47*100-100,1)</f>
        <v>1.7</v>
      </c>
      <c r="H52" s="66">
        <f>+ROUND('Table 4'!H52/'Table 4'!H47*100-100,1)</f>
        <v>16.600000000000001</v>
      </c>
      <c r="I52" s="66">
        <f>+ROUND('Table 4'!I52/'Table 4'!I47*100-100,1)</f>
        <v>13.5</v>
      </c>
      <c r="J52" s="66">
        <f>+ROUND('Table 4'!J52/'Table 4'!J47*100-100,1)</f>
        <v>4.5999999999999996</v>
      </c>
      <c r="K52" s="66">
        <f>+ROUND('Table 4'!K52/'Table 4'!K47*100-100,1)</f>
        <v>-19.600000000000001</v>
      </c>
      <c r="L52" s="66">
        <f>+ROUND('Table 4'!L52/'Table 4'!L47*100-100,1)</f>
        <v>2.7</v>
      </c>
      <c r="M52" s="66">
        <f>+ROUND('Table 4'!M52/'Table 4'!M47*100-100,1)</f>
        <v>6.1</v>
      </c>
      <c r="N52" s="66">
        <f>+ROUND('Table 4'!N52/'Table 4'!N47*100-100,1)</f>
        <v>5.7</v>
      </c>
      <c r="O52" s="66">
        <f>+ROUND('Table 4'!O52/'Table 4'!O47*100-100,1)</f>
        <v>11.7</v>
      </c>
      <c r="P52" s="66">
        <f>+ROUND('Table 4'!P52/'Table 4'!P47*100-100,1)</f>
        <v>-1.7</v>
      </c>
      <c r="Q52" s="66">
        <f>+ROUND('Table 4'!Q52/'Table 4'!Q47*100-100,1)</f>
        <v>-4.5</v>
      </c>
      <c r="R52" s="66">
        <f>+ROUND('Table 4'!R52/'Table 4'!R47*100-100,1)</f>
        <v>86.6</v>
      </c>
      <c r="S52" s="66">
        <f>+ROUND('Table 4'!S52/'Table 4'!S47*100-100,1)</f>
        <v>44.4</v>
      </c>
      <c r="T52" s="66">
        <f>+ROUND('Table 4'!T52/'Table 4'!T47*100-100,1)</f>
        <v>5.7</v>
      </c>
      <c r="U52" s="66">
        <f>+ROUND('Table 4'!U52/'Table 4'!U47*100-100,1)</f>
        <v>2.4</v>
      </c>
      <c r="V52" s="66">
        <f>+ROUND('Table 4'!V52/'Table 4'!V47*100-100,1)</f>
        <v>6</v>
      </c>
      <c r="W52" s="66">
        <f>+ROUND('Table 4'!W52/'Table 4'!W47*100-100,1)</f>
        <v>1.3</v>
      </c>
      <c r="X52" s="66">
        <f>+ROUND('Table 4'!X52/'Table 4'!X47*100-100,1)</f>
        <v>-3</v>
      </c>
      <c r="Y52" s="66">
        <f>+ROUND('Table 4'!Y52/'Table 4'!Y47*100-100,1)</f>
        <v>-1</v>
      </c>
      <c r="Z52" s="65">
        <f>+ROUND('Table 4'!AC52/'Table 4'!AC47*100-100,1)</f>
        <v>2.6</v>
      </c>
      <c r="AA52" s="36"/>
    </row>
    <row r="53" spans="1:27" s="5" customFormat="1" ht="12.75">
      <c r="A53" s="27">
        <v>2001</v>
      </c>
      <c r="B53" s="65">
        <f>+ROUND('Table 4'!B53/'Table 4'!B48*100-100,1)</f>
        <v>3.1</v>
      </c>
      <c r="C53" s="65">
        <f>+ROUND('Table 4'!C53/'Table 4'!C48*100-100,1)</f>
        <v>3.1</v>
      </c>
      <c r="D53" s="65">
        <f>+ROUND('Table 4'!D53/'Table 4'!D48*100-100,1)</f>
        <v>3.5</v>
      </c>
      <c r="E53" s="65">
        <f>+ROUND('Table 4'!E53/'Table 4'!E48*100-100,1)</f>
        <v>2.5</v>
      </c>
      <c r="F53" s="65">
        <f>+ROUND('Table 4'!F53/'Table 4'!F48*100-100,1)</f>
        <v>0.1</v>
      </c>
      <c r="G53" s="65">
        <f>+ROUND('Table 4'!G53/'Table 4'!G48*100-100,1)</f>
        <v>2</v>
      </c>
      <c r="H53" s="65">
        <f>+ROUND('Table 4'!H53/'Table 4'!H48*100-100,1)</f>
        <v>10.4</v>
      </c>
      <c r="I53" s="65">
        <f>+ROUND('Table 4'!I53/'Table 4'!I48*100-100,1)</f>
        <v>7.9</v>
      </c>
      <c r="J53" s="65">
        <f>+ROUND('Table 4'!J53/'Table 4'!J48*100-100,1)</f>
        <v>4</v>
      </c>
      <c r="K53" s="65">
        <f>+ROUND('Table 4'!K53/'Table 4'!K48*100-100,1)</f>
        <v>0.6</v>
      </c>
      <c r="L53" s="65">
        <f>+ROUND('Table 4'!L53/'Table 4'!L48*100-100,1)</f>
        <v>2.8</v>
      </c>
      <c r="M53" s="65">
        <f>+ROUND('Table 4'!M53/'Table 4'!M48*100-100,1)</f>
        <v>3.3</v>
      </c>
      <c r="N53" s="65">
        <f>+ROUND('Table 4'!N53/'Table 4'!N48*100-100,1)</f>
        <v>5</v>
      </c>
      <c r="O53" s="65">
        <f>+ROUND('Table 4'!O53/'Table 4'!O48*100-100,1)</f>
        <v>25.8</v>
      </c>
      <c r="P53" s="65">
        <f>+ROUND('Table 4'!P53/'Table 4'!P48*100-100,1)</f>
        <v>7.9</v>
      </c>
      <c r="Q53" s="65">
        <f>+ROUND('Table 4'!Q53/'Table 4'!Q48*100-100,1)</f>
        <v>-1.2</v>
      </c>
      <c r="R53" s="65">
        <f>+ROUND('Table 4'!R53/'Table 4'!R48*100-100,1)</f>
        <v>-3</v>
      </c>
      <c r="S53" s="65">
        <f>+ROUND('Table 4'!S53/'Table 4'!S48*100-100,1)</f>
        <v>19</v>
      </c>
      <c r="T53" s="65">
        <f>+ROUND('Table 4'!T53/'Table 4'!T48*100-100,1)</f>
        <v>3.2</v>
      </c>
      <c r="U53" s="65">
        <f>+ROUND('Table 4'!U53/'Table 4'!U48*100-100,1)</f>
        <v>1</v>
      </c>
      <c r="V53" s="65">
        <f>+ROUND('Table 4'!V53/'Table 4'!V48*100-100,1)</f>
        <v>6.7</v>
      </c>
      <c r="W53" s="65">
        <f>+ROUND('Table 4'!W53/'Table 4'!W48*100-100,1)</f>
        <v>-3.9</v>
      </c>
      <c r="X53" s="65">
        <f>+ROUND('Table 4'!X53/'Table 4'!X48*100-100,1)</f>
        <v>4.8</v>
      </c>
      <c r="Y53" s="65">
        <f>+ROUND('Table 4'!Y53/'Table 4'!Y48*100-100,1)</f>
        <v>1.9</v>
      </c>
      <c r="Z53" s="65">
        <f>+ROUND('Table 4'!AC53/'Table 4'!AC48*100-100,1)</f>
        <v>3.4</v>
      </c>
      <c r="AA53" s="36"/>
    </row>
    <row r="54" spans="1:27" s="5" customFormat="1" ht="12.75">
      <c r="A54" s="31" t="s">
        <v>112</v>
      </c>
      <c r="B54" s="65">
        <f>+ROUND('Table 4'!B54/'Table 4'!B49*100-100,1)</f>
        <v>-4.3</v>
      </c>
      <c r="C54" s="66">
        <f>+ROUND('Table 4'!C54/'Table 4'!C49*100-100,1)</f>
        <v>-4.3</v>
      </c>
      <c r="D54" s="65">
        <f>+ROUND('Table 4'!D54/'Table 4'!D49*100-100,1)</f>
        <v>3</v>
      </c>
      <c r="E54" s="66">
        <f>+ROUND('Table 4'!E54/'Table 4'!E49*100-100,1)</f>
        <v>1.9</v>
      </c>
      <c r="F54" s="66">
        <f>+ROUND('Table 4'!F54/'Table 4'!F49*100-100,1)</f>
        <v>-5.8</v>
      </c>
      <c r="G54" s="66">
        <f>+ROUND('Table 4'!G54/'Table 4'!G49*100-100,1)</f>
        <v>1.2</v>
      </c>
      <c r="H54" s="66">
        <f>+ROUND('Table 4'!H54/'Table 4'!H49*100-100,1)</f>
        <v>16</v>
      </c>
      <c r="I54" s="66">
        <f>+ROUND('Table 4'!I54/'Table 4'!I49*100-100,1)</f>
        <v>13.8</v>
      </c>
      <c r="J54" s="66">
        <f>+ROUND('Table 4'!J54/'Table 4'!J49*100-100,1)</f>
        <v>3.7</v>
      </c>
      <c r="K54" s="66">
        <f>+ROUND('Table 4'!K54/'Table 4'!K49*100-100,1)</f>
        <v>-6.2</v>
      </c>
      <c r="L54" s="66">
        <f>+ROUND('Table 4'!L54/'Table 4'!L49*100-100,1)</f>
        <v>5.4</v>
      </c>
      <c r="M54" s="66">
        <f>+ROUND('Table 4'!M54/'Table 4'!M49*100-100,1)</f>
        <v>5.3</v>
      </c>
      <c r="N54" s="66">
        <f>+ROUND('Table 4'!N54/'Table 4'!N49*100-100,1)</f>
        <v>6.4</v>
      </c>
      <c r="O54" s="66">
        <f>+ROUND('Table 4'!O54/'Table 4'!O49*100-100,1)</f>
        <v>21.7</v>
      </c>
      <c r="P54" s="66">
        <f>+ROUND('Table 4'!P54/'Table 4'!P49*100-100,1)</f>
        <v>-3.6</v>
      </c>
      <c r="Q54" s="66">
        <f>+ROUND('Table 4'!Q54/'Table 4'!Q49*100-100,1)</f>
        <v>-4.8</v>
      </c>
      <c r="R54" s="66">
        <f>+ROUND('Table 4'!R54/'Table 4'!R49*100-100,1)</f>
        <v>11.8</v>
      </c>
      <c r="S54" s="66">
        <f>+ROUND('Table 4'!S54/'Table 4'!S49*100-100,1)</f>
        <v>27.2</v>
      </c>
      <c r="T54" s="66">
        <f>+ROUND('Table 4'!T54/'Table 4'!T49*100-100,1)</f>
        <v>2.2000000000000002</v>
      </c>
      <c r="U54" s="66">
        <f>+ROUND('Table 4'!U54/'Table 4'!U49*100-100,1)</f>
        <v>-1.2</v>
      </c>
      <c r="V54" s="66">
        <f>+ROUND('Table 4'!V54/'Table 4'!V49*100-100,1)</f>
        <v>5</v>
      </c>
      <c r="W54" s="66">
        <f>+ROUND('Table 4'!W54/'Table 4'!W49*100-100,1)</f>
        <v>-1.1000000000000001</v>
      </c>
      <c r="X54" s="66">
        <f>+ROUND('Table 4'!X54/'Table 4'!X49*100-100,1)</f>
        <v>6.5</v>
      </c>
      <c r="Y54" s="66">
        <f>+ROUND('Table 4'!Y54/'Table 4'!Y49*100-100,1)</f>
        <v>2.6</v>
      </c>
      <c r="Z54" s="65">
        <f>+ROUND('Table 4'!AC54/'Table 4'!AC49*100-100,1)</f>
        <v>2.2999999999999998</v>
      </c>
      <c r="AA54" s="36"/>
    </row>
    <row r="55" spans="1:27" s="5" customFormat="1" ht="12.75">
      <c r="A55" s="31" t="s">
        <v>113</v>
      </c>
      <c r="B55" s="65">
        <f>+ROUND('Table 4'!B55/'Table 4'!B50*100-100,1)</f>
        <v>-3.4</v>
      </c>
      <c r="C55" s="66">
        <f>+ROUND('Table 4'!C55/'Table 4'!C50*100-100,1)</f>
        <v>-3.4</v>
      </c>
      <c r="D55" s="65">
        <f>+ROUND('Table 4'!D55/'Table 4'!D50*100-100,1)</f>
        <v>4.3</v>
      </c>
      <c r="E55" s="66">
        <f>+ROUND('Table 4'!E55/'Table 4'!E50*100-100,1)</f>
        <v>2.7</v>
      </c>
      <c r="F55" s="66">
        <f>+ROUND('Table 4'!F55/'Table 4'!F50*100-100,1)</f>
        <v>2.8</v>
      </c>
      <c r="G55" s="66">
        <f>+ROUND('Table 4'!G55/'Table 4'!G50*100-100,1)</f>
        <v>1.9</v>
      </c>
      <c r="H55" s="66">
        <f>+ROUND('Table 4'!H55/'Table 4'!H50*100-100,1)</f>
        <v>11.1</v>
      </c>
      <c r="I55" s="66">
        <f>+ROUND('Table 4'!I55/'Table 4'!I50*100-100,1)</f>
        <v>7</v>
      </c>
      <c r="J55" s="66">
        <f>+ROUND('Table 4'!J55/'Table 4'!J50*100-100,1)</f>
        <v>5.3</v>
      </c>
      <c r="K55" s="66">
        <f>+ROUND('Table 4'!K55/'Table 4'!K50*100-100,1)</f>
        <v>-7.1</v>
      </c>
      <c r="L55" s="66">
        <f>+ROUND('Table 4'!L55/'Table 4'!L50*100-100,1)</f>
        <v>3.9</v>
      </c>
      <c r="M55" s="66">
        <f>+ROUND('Table 4'!M55/'Table 4'!M50*100-100,1)</f>
        <v>6</v>
      </c>
      <c r="N55" s="66">
        <f>+ROUND('Table 4'!N55/'Table 4'!N50*100-100,1)</f>
        <v>5.8</v>
      </c>
      <c r="O55" s="66">
        <f>+ROUND('Table 4'!O55/'Table 4'!O50*100-100,1)</f>
        <v>27.4</v>
      </c>
      <c r="P55" s="66">
        <f>+ROUND('Table 4'!P55/'Table 4'!P50*100-100,1)</f>
        <v>16.7</v>
      </c>
      <c r="Q55" s="66">
        <f>+ROUND('Table 4'!Q55/'Table 4'!Q50*100-100,1)</f>
        <v>-3.1</v>
      </c>
      <c r="R55" s="66">
        <f>+ROUND('Table 4'!R55/'Table 4'!R50*100-100,1)</f>
        <v>15.1</v>
      </c>
      <c r="S55" s="66">
        <f>+ROUND('Table 4'!S55/'Table 4'!S50*100-100,1)</f>
        <v>24.5</v>
      </c>
      <c r="T55" s="66">
        <f>+ROUND('Table 4'!T55/'Table 4'!T50*100-100,1)</f>
        <v>1.9</v>
      </c>
      <c r="U55" s="66">
        <f>+ROUND('Table 4'!U55/'Table 4'!U50*100-100,1)</f>
        <v>0.9</v>
      </c>
      <c r="V55" s="66">
        <f>+ROUND('Table 4'!V55/'Table 4'!V50*100-100,1)</f>
        <v>6.9</v>
      </c>
      <c r="W55" s="66">
        <f>+ROUND('Table 4'!W55/'Table 4'!W50*100-100,1)</f>
        <v>-3.7</v>
      </c>
      <c r="X55" s="66">
        <f>+ROUND('Table 4'!X55/'Table 4'!X50*100-100,1)</f>
        <v>7.7</v>
      </c>
      <c r="Y55" s="66">
        <f>+ROUND('Table 4'!Y55/'Table 4'!Y50*100-100,1)</f>
        <v>1.8</v>
      </c>
      <c r="Z55" s="65">
        <f>+ROUND('Table 4'!AC55/'Table 4'!AC50*100-100,1)</f>
        <v>3.7</v>
      </c>
      <c r="AA55" s="36"/>
    </row>
    <row r="56" spans="1:27" s="5" customFormat="1" ht="12.75">
      <c r="A56" s="31" t="s">
        <v>114</v>
      </c>
      <c r="B56" s="65">
        <f>+ROUND('Table 4'!B56/'Table 4'!B51*100-100,1)</f>
        <v>1.7</v>
      </c>
      <c r="C56" s="66">
        <f>+ROUND('Table 4'!C56/'Table 4'!C51*100-100,1)</f>
        <v>1.7</v>
      </c>
      <c r="D56" s="65">
        <f>+ROUND('Table 4'!D56/'Table 4'!D51*100-100,1)</f>
        <v>3.7</v>
      </c>
      <c r="E56" s="66">
        <f>+ROUND('Table 4'!E56/'Table 4'!E51*100-100,1)</f>
        <v>2.8</v>
      </c>
      <c r="F56" s="66">
        <f>+ROUND('Table 4'!F56/'Table 4'!F51*100-100,1)</f>
        <v>1.8</v>
      </c>
      <c r="G56" s="66">
        <f>+ROUND('Table 4'!G56/'Table 4'!G51*100-100,1)</f>
        <v>2</v>
      </c>
      <c r="H56" s="66">
        <f>+ROUND('Table 4'!H56/'Table 4'!H51*100-100,1)</f>
        <v>9.9</v>
      </c>
      <c r="I56" s="66">
        <f>+ROUND('Table 4'!I56/'Table 4'!I51*100-100,1)</f>
        <v>9.1</v>
      </c>
      <c r="J56" s="66">
        <f>+ROUND('Table 4'!J56/'Table 4'!J51*100-100,1)</f>
        <v>4.2</v>
      </c>
      <c r="K56" s="66">
        <f>+ROUND('Table 4'!K56/'Table 4'!K51*100-100,1)</f>
        <v>7.5</v>
      </c>
      <c r="L56" s="66">
        <f>+ROUND('Table 4'!L56/'Table 4'!L51*100-100,1)</f>
        <v>1.4</v>
      </c>
      <c r="M56" s="66">
        <f>+ROUND('Table 4'!M56/'Table 4'!M51*100-100,1)</f>
        <v>2.8</v>
      </c>
      <c r="N56" s="66">
        <f>+ROUND('Table 4'!N56/'Table 4'!N51*100-100,1)</f>
        <v>4.5</v>
      </c>
      <c r="O56" s="66">
        <f>+ROUND('Table 4'!O56/'Table 4'!O51*100-100,1)</f>
        <v>26.6</v>
      </c>
      <c r="P56" s="66">
        <f>+ROUND('Table 4'!P56/'Table 4'!P51*100-100,1)</f>
        <v>3.9</v>
      </c>
      <c r="Q56" s="66">
        <f>+ROUND('Table 4'!Q56/'Table 4'!Q51*100-100,1)</f>
        <v>0.9</v>
      </c>
      <c r="R56" s="66">
        <f>+ROUND('Table 4'!R56/'Table 4'!R51*100-100,1)</f>
        <v>1.6</v>
      </c>
      <c r="S56" s="66">
        <f>+ROUND('Table 4'!S56/'Table 4'!S51*100-100,1)</f>
        <v>18.899999999999999</v>
      </c>
      <c r="T56" s="66">
        <f>+ROUND('Table 4'!T56/'Table 4'!T51*100-100,1)</f>
        <v>4.7</v>
      </c>
      <c r="U56" s="66">
        <f>+ROUND('Table 4'!U56/'Table 4'!U51*100-100,1)</f>
        <v>2.5</v>
      </c>
      <c r="V56" s="66">
        <f>+ROUND('Table 4'!V56/'Table 4'!V51*100-100,1)</f>
        <v>6.1</v>
      </c>
      <c r="W56" s="66">
        <f>+ROUND('Table 4'!W56/'Table 4'!W51*100-100,1)</f>
        <v>-5.3</v>
      </c>
      <c r="X56" s="66">
        <f>+ROUND('Table 4'!X56/'Table 4'!X51*100-100,1)</f>
        <v>1.2</v>
      </c>
      <c r="Y56" s="66">
        <f>+ROUND('Table 4'!Y56/'Table 4'!Y51*100-100,1)</f>
        <v>1.7</v>
      </c>
      <c r="Z56" s="65">
        <f>+ROUND('Table 4'!AC56/'Table 4'!AC51*100-100,1)</f>
        <v>3.6</v>
      </c>
      <c r="AA56" s="36"/>
    </row>
    <row r="57" spans="1:27" s="5" customFormat="1" ht="12.75">
      <c r="A57" s="31" t="s">
        <v>115</v>
      </c>
      <c r="B57" s="65">
        <f>+ROUND('Table 4'!B57/'Table 4'!B52*100-100,1)</f>
        <v>16.399999999999999</v>
      </c>
      <c r="C57" s="66">
        <f>+ROUND('Table 4'!C57/'Table 4'!C52*100-100,1)</f>
        <v>16.399999999999999</v>
      </c>
      <c r="D57" s="65">
        <f>+ROUND('Table 4'!D57/'Table 4'!D52*100-100,1)</f>
        <v>2.9</v>
      </c>
      <c r="E57" s="66">
        <f>+ROUND('Table 4'!E57/'Table 4'!E52*100-100,1)</f>
        <v>2.8</v>
      </c>
      <c r="F57" s="66">
        <f>+ROUND('Table 4'!F57/'Table 4'!F52*100-100,1)</f>
        <v>1.9</v>
      </c>
      <c r="G57" s="66">
        <f>+ROUND('Table 4'!G57/'Table 4'!G52*100-100,1)</f>
        <v>2.7</v>
      </c>
      <c r="H57" s="66">
        <f>+ROUND('Table 4'!H57/'Table 4'!H52*100-100,1)</f>
        <v>5</v>
      </c>
      <c r="I57" s="66">
        <f>+ROUND('Table 4'!I57/'Table 4'!I52*100-100,1)</f>
        <v>2.1</v>
      </c>
      <c r="J57" s="66">
        <f>+ROUND('Table 4'!J57/'Table 4'!J52*100-100,1)</f>
        <v>3</v>
      </c>
      <c r="K57" s="66">
        <f>+ROUND('Table 4'!K57/'Table 4'!K52*100-100,1)</f>
        <v>8.6999999999999993</v>
      </c>
      <c r="L57" s="66">
        <f>+ROUND('Table 4'!L57/'Table 4'!L52*100-100,1)</f>
        <v>0.4</v>
      </c>
      <c r="M57" s="66">
        <f>+ROUND('Table 4'!M57/'Table 4'!M52*100-100,1)</f>
        <v>-0.6</v>
      </c>
      <c r="N57" s="66">
        <f>+ROUND('Table 4'!N57/'Table 4'!N52*100-100,1)</f>
        <v>3.4</v>
      </c>
      <c r="O57" s="66">
        <f>+ROUND('Table 4'!O57/'Table 4'!O52*100-100,1)</f>
        <v>27</v>
      </c>
      <c r="P57" s="66">
        <f>+ROUND('Table 4'!P57/'Table 4'!P52*100-100,1)</f>
        <v>18.2</v>
      </c>
      <c r="Q57" s="66">
        <f>+ROUND('Table 4'!Q57/'Table 4'!Q52*100-100,1)</f>
        <v>2.5</v>
      </c>
      <c r="R57" s="66">
        <f>+ROUND('Table 4'!R57/'Table 4'!R52*100-100,1)</f>
        <v>-27.5</v>
      </c>
      <c r="S57" s="66">
        <f>+ROUND('Table 4'!S57/'Table 4'!S52*100-100,1)</f>
        <v>7.7</v>
      </c>
      <c r="T57" s="66">
        <f>+ROUND('Table 4'!T57/'Table 4'!T52*100-100,1)</f>
        <v>4</v>
      </c>
      <c r="U57" s="66">
        <f>+ROUND('Table 4'!U57/'Table 4'!U52*100-100,1)</f>
        <v>1.6</v>
      </c>
      <c r="V57" s="66">
        <f>+ROUND('Table 4'!V57/'Table 4'!V52*100-100,1)</f>
        <v>8.6999999999999993</v>
      </c>
      <c r="W57" s="66">
        <f>+ROUND('Table 4'!W57/'Table 4'!W52*100-100,1)</f>
        <v>-5.5</v>
      </c>
      <c r="X57" s="66">
        <f>+ROUND('Table 4'!X57/'Table 4'!X52*100-100,1)</f>
        <v>4</v>
      </c>
      <c r="Y57" s="66">
        <f>+ROUND('Table 4'!Y57/'Table 4'!Y52*100-100,1)</f>
        <v>1.3</v>
      </c>
      <c r="Z57" s="65">
        <f>+ROUND('Table 4'!AC57/'Table 4'!AC52*100-100,1)</f>
        <v>4.0999999999999996</v>
      </c>
      <c r="AA57" s="36"/>
    </row>
    <row r="58" spans="1:27" s="5" customFormat="1" ht="12.75">
      <c r="A58" s="27">
        <v>2002</v>
      </c>
      <c r="B58" s="65">
        <f>+ROUND('Table 4'!B58/'Table 4'!B53*100-100,1)</f>
        <v>0.1</v>
      </c>
      <c r="C58" s="65">
        <f>+ROUND('Table 4'!C58/'Table 4'!C53*100-100,1)</f>
        <v>0.1</v>
      </c>
      <c r="D58" s="65">
        <f>+ROUND('Table 4'!D58/'Table 4'!D53*100-100,1)</f>
        <v>6.7</v>
      </c>
      <c r="E58" s="65">
        <f>+ROUND('Table 4'!E58/'Table 4'!E53*100-100,1)</f>
        <v>8.6</v>
      </c>
      <c r="F58" s="65">
        <f>+ROUND('Table 4'!F58/'Table 4'!F53*100-100,1)</f>
        <v>8.3000000000000007</v>
      </c>
      <c r="G58" s="65">
        <f>+ROUND('Table 4'!G58/'Table 4'!G53*100-100,1)</f>
        <v>8.9</v>
      </c>
      <c r="H58" s="65">
        <f>+ROUND('Table 4'!H58/'Table 4'!H53*100-100,1)</f>
        <v>7.7</v>
      </c>
      <c r="I58" s="65">
        <f>+ROUND('Table 4'!I58/'Table 4'!I53*100-100,1)</f>
        <v>0.6</v>
      </c>
      <c r="J58" s="65">
        <f>+ROUND('Table 4'!J58/'Table 4'!J53*100-100,1)</f>
        <v>5.6</v>
      </c>
      <c r="K58" s="65">
        <f>+ROUND('Table 4'!K58/'Table 4'!K53*100-100,1)</f>
        <v>5.6</v>
      </c>
      <c r="L58" s="65">
        <f>+ROUND('Table 4'!L58/'Table 4'!L53*100-100,1)</f>
        <v>1.9</v>
      </c>
      <c r="M58" s="65">
        <f>+ROUND('Table 4'!M58/'Table 4'!M53*100-100,1)</f>
        <v>8.1999999999999993</v>
      </c>
      <c r="N58" s="65">
        <f>+ROUND('Table 4'!N58/'Table 4'!N53*100-100,1)</f>
        <v>1.5</v>
      </c>
      <c r="O58" s="65">
        <f>+ROUND('Table 4'!O58/'Table 4'!O53*100-100,1)</f>
        <v>8.6999999999999993</v>
      </c>
      <c r="P58" s="65">
        <f>+ROUND('Table 4'!P58/'Table 4'!P53*100-100,1)</f>
        <v>12.8</v>
      </c>
      <c r="Q58" s="65">
        <f>+ROUND('Table 4'!Q58/'Table 4'!Q53*100-100,1)</f>
        <v>12.6</v>
      </c>
      <c r="R58" s="65">
        <f>+ROUND('Table 4'!R58/'Table 4'!R53*100-100,1)</f>
        <v>7.5</v>
      </c>
      <c r="S58" s="65">
        <f>+ROUND('Table 4'!S58/'Table 4'!S53*100-100,1)</f>
        <v>20.7</v>
      </c>
      <c r="T58" s="65">
        <f>+ROUND('Table 4'!T58/'Table 4'!T53*100-100,1)</f>
        <v>5</v>
      </c>
      <c r="U58" s="65">
        <f>+ROUND('Table 4'!U58/'Table 4'!U53*100-100,1)</f>
        <v>0.5</v>
      </c>
      <c r="V58" s="65">
        <f>+ROUND('Table 4'!V58/'Table 4'!V53*100-100,1)</f>
        <v>6.6</v>
      </c>
      <c r="W58" s="65">
        <f>+ROUND('Table 4'!W58/'Table 4'!W53*100-100,1)</f>
        <v>0.6</v>
      </c>
      <c r="X58" s="65">
        <f>+ROUND('Table 4'!X58/'Table 4'!X53*100-100,1)</f>
        <v>4.2</v>
      </c>
      <c r="Y58" s="65">
        <f>+ROUND('Table 4'!Y58/'Table 4'!Y53*100-100,1)</f>
        <v>-8.4</v>
      </c>
      <c r="Z58" s="65">
        <f>+ROUND('Table 4'!AC58/'Table 4'!AC53*100-100,1)</f>
        <v>6.1</v>
      </c>
      <c r="AA58" s="36"/>
    </row>
    <row r="59" spans="1:27" s="5" customFormat="1" ht="12.75">
      <c r="A59" s="31" t="s">
        <v>112</v>
      </c>
      <c r="B59" s="65">
        <f>+ROUND('Table 4'!B59/'Table 4'!B54*100-100,1)</f>
        <v>-1.8</v>
      </c>
      <c r="C59" s="66">
        <f>+ROUND('Table 4'!C59/'Table 4'!C54*100-100,1)</f>
        <v>-1.8</v>
      </c>
      <c r="D59" s="65">
        <f>+ROUND('Table 4'!D59/'Table 4'!D54*100-100,1)</f>
        <v>5.2</v>
      </c>
      <c r="E59" s="66">
        <f>+ROUND('Table 4'!E59/'Table 4'!E54*100-100,1)</f>
        <v>5.4</v>
      </c>
      <c r="F59" s="66">
        <f>+ROUND('Table 4'!F59/'Table 4'!F54*100-100,1)</f>
        <v>10.7</v>
      </c>
      <c r="G59" s="66">
        <f>+ROUND('Table 4'!G59/'Table 4'!G54*100-100,1)</f>
        <v>4.9000000000000004</v>
      </c>
      <c r="H59" s="66">
        <f>+ROUND('Table 4'!H59/'Table 4'!H54*100-100,1)</f>
        <v>8</v>
      </c>
      <c r="I59" s="66">
        <f>+ROUND('Table 4'!I59/'Table 4'!I54*100-100,1)</f>
        <v>-0.5</v>
      </c>
      <c r="J59" s="66">
        <f>+ROUND('Table 4'!J59/'Table 4'!J54*100-100,1)</f>
        <v>5</v>
      </c>
      <c r="K59" s="66">
        <f>+ROUND('Table 4'!K59/'Table 4'!K54*100-100,1)</f>
        <v>6</v>
      </c>
      <c r="L59" s="66">
        <f>+ROUND('Table 4'!L59/'Table 4'!L54*100-100,1)</f>
        <v>1</v>
      </c>
      <c r="M59" s="66">
        <f>+ROUND('Table 4'!M59/'Table 4'!M54*100-100,1)</f>
        <v>6.2</v>
      </c>
      <c r="N59" s="66">
        <f>+ROUND('Table 4'!N59/'Table 4'!N54*100-100,1)</f>
        <v>0.2</v>
      </c>
      <c r="O59" s="66">
        <f>+ROUND('Table 4'!O59/'Table 4'!O54*100-100,1)</f>
        <v>15.4</v>
      </c>
      <c r="P59" s="66">
        <f>+ROUND('Table 4'!P59/'Table 4'!P54*100-100,1)</f>
        <v>7.9</v>
      </c>
      <c r="Q59" s="66">
        <f>+ROUND('Table 4'!Q59/'Table 4'!Q54*100-100,1)</f>
        <v>11.3</v>
      </c>
      <c r="R59" s="66">
        <f>+ROUND('Table 4'!R59/'Table 4'!R54*100-100,1)</f>
        <v>-0.4</v>
      </c>
      <c r="S59" s="66">
        <f>+ROUND('Table 4'!S59/'Table 4'!S54*100-100,1)</f>
        <v>12.3</v>
      </c>
      <c r="T59" s="66">
        <f>+ROUND('Table 4'!T59/'Table 4'!T54*100-100,1)</f>
        <v>9.3000000000000007</v>
      </c>
      <c r="U59" s="66">
        <f>+ROUND('Table 4'!U59/'Table 4'!U54*100-100,1)</f>
        <v>3.9</v>
      </c>
      <c r="V59" s="66">
        <f>+ROUND('Table 4'!V59/'Table 4'!V54*100-100,1)</f>
        <v>9.6999999999999993</v>
      </c>
      <c r="W59" s="66">
        <f>+ROUND('Table 4'!W59/'Table 4'!W54*100-100,1)</f>
        <v>-2.2999999999999998</v>
      </c>
      <c r="X59" s="66">
        <f>+ROUND('Table 4'!X59/'Table 4'!X54*100-100,1)</f>
        <v>1.3</v>
      </c>
      <c r="Y59" s="66">
        <f>+ROUND('Table 4'!Y59/'Table 4'!Y54*100-100,1)</f>
        <v>-6</v>
      </c>
      <c r="Z59" s="65">
        <f>+ROUND('Table 4'!AC59/'Table 4'!AC54*100-100,1)</f>
        <v>4.5999999999999996</v>
      </c>
      <c r="AA59" s="36"/>
    </row>
    <row r="60" spans="1:27" s="5" customFormat="1" ht="12.75">
      <c r="A60" s="31" t="s">
        <v>113</v>
      </c>
      <c r="B60" s="65">
        <f>+ROUND('Table 4'!B60/'Table 4'!B55*100-100,1)</f>
        <v>1.7</v>
      </c>
      <c r="C60" s="66">
        <f>+ROUND('Table 4'!C60/'Table 4'!C55*100-100,1)</f>
        <v>1.7</v>
      </c>
      <c r="D60" s="65">
        <f>+ROUND('Table 4'!D60/'Table 4'!D55*100-100,1)</f>
        <v>6.8</v>
      </c>
      <c r="E60" s="66">
        <f>+ROUND('Table 4'!E60/'Table 4'!E55*100-100,1)</f>
        <v>8</v>
      </c>
      <c r="F60" s="66">
        <f>+ROUND('Table 4'!F60/'Table 4'!F55*100-100,1)</f>
        <v>6.4</v>
      </c>
      <c r="G60" s="66">
        <f>+ROUND('Table 4'!G60/'Table 4'!G55*100-100,1)</f>
        <v>8.4</v>
      </c>
      <c r="H60" s="66">
        <f>+ROUND('Table 4'!H60/'Table 4'!H55*100-100,1)</f>
        <v>6.7</v>
      </c>
      <c r="I60" s="66">
        <f>+ROUND('Table 4'!I60/'Table 4'!I55*100-100,1)</f>
        <v>2.7</v>
      </c>
      <c r="J60" s="66">
        <f>+ROUND('Table 4'!J60/'Table 4'!J55*100-100,1)</f>
        <v>6</v>
      </c>
      <c r="K60" s="66">
        <f>+ROUND('Table 4'!K60/'Table 4'!K55*100-100,1)</f>
        <v>20.3</v>
      </c>
      <c r="L60" s="66">
        <f>+ROUND('Table 4'!L60/'Table 4'!L55*100-100,1)</f>
        <v>0.3</v>
      </c>
      <c r="M60" s="66">
        <f>+ROUND('Table 4'!M60/'Table 4'!M55*100-100,1)</f>
        <v>6.2</v>
      </c>
      <c r="N60" s="66">
        <f>+ROUND('Table 4'!N60/'Table 4'!N55*100-100,1)</f>
        <v>-0.2</v>
      </c>
      <c r="O60" s="66">
        <f>+ROUND('Table 4'!O60/'Table 4'!O55*100-100,1)</f>
        <v>7.6</v>
      </c>
      <c r="P60" s="66">
        <f>+ROUND('Table 4'!P60/'Table 4'!P55*100-100,1)</f>
        <v>10.1</v>
      </c>
      <c r="Q60" s="66">
        <f>+ROUND('Table 4'!Q60/'Table 4'!Q55*100-100,1)</f>
        <v>13.5</v>
      </c>
      <c r="R60" s="66">
        <f>+ROUND('Table 4'!R60/'Table 4'!R55*100-100,1)</f>
        <v>5.2</v>
      </c>
      <c r="S60" s="66">
        <f>+ROUND('Table 4'!S60/'Table 4'!S55*100-100,1)</f>
        <v>27.2</v>
      </c>
      <c r="T60" s="66">
        <f>+ROUND('Table 4'!T60/'Table 4'!T55*100-100,1)</f>
        <v>9.8000000000000007</v>
      </c>
      <c r="U60" s="66">
        <f>+ROUND('Table 4'!U60/'Table 4'!U55*100-100,1)</f>
        <v>3.6</v>
      </c>
      <c r="V60" s="66">
        <f>+ROUND('Table 4'!V60/'Table 4'!V55*100-100,1)</f>
        <v>8.8000000000000007</v>
      </c>
      <c r="W60" s="66">
        <f>+ROUND('Table 4'!W60/'Table 4'!W55*100-100,1)</f>
        <v>-4</v>
      </c>
      <c r="X60" s="66">
        <f>+ROUND('Table 4'!X60/'Table 4'!X55*100-100,1)</f>
        <v>-0.4</v>
      </c>
      <c r="Y60" s="66">
        <f>+ROUND('Table 4'!Y60/'Table 4'!Y55*100-100,1)</f>
        <v>-10</v>
      </c>
      <c r="Z60" s="65">
        <f>+ROUND('Table 4'!AC60/'Table 4'!AC55*100-100,1)</f>
        <v>6.4</v>
      </c>
      <c r="AA60" s="36"/>
    </row>
    <row r="61" spans="1:27" s="5" customFormat="1" ht="12.75">
      <c r="A61" s="31" t="s">
        <v>114</v>
      </c>
      <c r="B61" s="65">
        <f>+ROUND('Table 4'!B61/'Table 4'!B56*100-100,1)</f>
        <v>5.2</v>
      </c>
      <c r="C61" s="66">
        <f>+ROUND('Table 4'!C61/'Table 4'!C56*100-100,1)</f>
        <v>5.2</v>
      </c>
      <c r="D61" s="65">
        <f>+ROUND('Table 4'!D61/'Table 4'!D56*100-100,1)</f>
        <v>7.1</v>
      </c>
      <c r="E61" s="66">
        <f>+ROUND('Table 4'!E61/'Table 4'!E56*100-100,1)</f>
        <v>9.6</v>
      </c>
      <c r="F61" s="66">
        <f>+ROUND('Table 4'!F61/'Table 4'!F56*100-100,1)</f>
        <v>9.9</v>
      </c>
      <c r="G61" s="66">
        <f>+ROUND('Table 4'!G61/'Table 4'!G56*100-100,1)</f>
        <v>10.5</v>
      </c>
      <c r="H61" s="66">
        <f>+ROUND('Table 4'!H61/'Table 4'!H56*100-100,1)</f>
        <v>2.8</v>
      </c>
      <c r="I61" s="66">
        <f>+ROUND('Table 4'!I61/'Table 4'!I56*100-100,1)</f>
        <v>-3.7</v>
      </c>
      <c r="J61" s="66">
        <f>+ROUND('Table 4'!J61/'Table 4'!J56*100-100,1)</f>
        <v>5.6</v>
      </c>
      <c r="K61" s="66">
        <f>+ROUND('Table 4'!K61/'Table 4'!K56*100-100,1)</f>
        <v>-2</v>
      </c>
      <c r="L61" s="66">
        <f>+ROUND('Table 4'!L61/'Table 4'!L56*100-100,1)</f>
        <v>2</v>
      </c>
      <c r="M61" s="66">
        <f>+ROUND('Table 4'!M61/'Table 4'!M56*100-100,1)</f>
        <v>9.6</v>
      </c>
      <c r="N61" s="66">
        <f>+ROUND('Table 4'!N61/'Table 4'!N56*100-100,1)</f>
        <v>1.3</v>
      </c>
      <c r="O61" s="66">
        <f>+ROUND('Table 4'!O61/'Table 4'!O56*100-100,1)</f>
        <v>3.5</v>
      </c>
      <c r="P61" s="66">
        <f>+ROUND('Table 4'!P61/'Table 4'!P56*100-100,1)</f>
        <v>26.1</v>
      </c>
      <c r="Q61" s="66">
        <f>+ROUND('Table 4'!Q61/'Table 4'!Q56*100-100,1)</f>
        <v>13.4</v>
      </c>
      <c r="R61" s="66">
        <f>+ROUND('Table 4'!R61/'Table 4'!R56*100-100,1)</f>
        <v>8.5</v>
      </c>
      <c r="S61" s="66">
        <f>+ROUND('Table 4'!S61/'Table 4'!S56*100-100,1)</f>
        <v>19.7</v>
      </c>
      <c r="T61" s="66">
        <f>+ROUND('Table 4'!T61/'Table 4'!T56*100-100,1)</f>
        <v>1.8</v>
      </c>
      <c r="U61" s="66">
        <f>+ROUND('Table 4'!U61/'Table 4'!U56*100-100,1)</f>
        <v>-1.1000000000000001</v>
      </c>
      <c r="V61" s="66">
        <f>+ROUND('Table 4'!V61/'Table 4'!V56*100-100,1)</f>
        <v>4.0999999999999996</v>
      </c>
      <c r="W61" s="66">
        <f>+ROUND('Table 4'!W61/'Table 4'!W56*100-100,1)</f>
        <v>2.8</v>
      </c>
      <c r="X61" s="66">
        <f>+ROUND('Table 4'!X61/'Table 4'!X56*100-100,1)</f>
        <v>5.6</v>
      </c>
      <c r="Y61" s="66">
        <f>+ROUND('Table 4'!Y61/'Table 4'!Y56*100-100,1)</f>
        <v>-9.6</v>
      </c>
      <c r="Z61" s="65">
        <f>+ROUND('Table 4'!AC61/'Table 4'!AC56*100-100,1)</f>
        <v>6.9</v>
      </c>
      <c r="AA61" s="36"/>
    </row>
    <row r="62" spans="1:27" s="5" customFormat="1" ht="12.75">
      <c r="A62" s="31" t="s">
        <v>115</v>
      </c>
      <c r="B62" s="65">
        <f>+ROUND('Table 4'!B62/'Table 4'!B57*100-100,1)</f>
        <v>-2.6</v>
      </c>
      <c r="C62" s="66">
        <f>+ROUND('Table 4'!C62/'Table 4'!C57*100-100,1)</f>
        <v>-2.6</v>
      </c>
      <c r="D62" s="65">
        <f>+ROUND('Table 4'!D62/'Table 4'!D57*100-100,1)</f>
        <v>7.9</v>
      </c>
      <c r="E62" s="66">
        <f>+ROUND('Table 4'!E62/'Table 4'!E57*100-100,1)</f>
        <v>11.3</v>
      </c>
      <c r="F62" s="66">
        <f>+ROUND('Table 4'!F62/'Table 4'!F57*100-100,1)</f>
        <v>6.1</v>
      </c>
      <c r="G62" s="66">
        <f>+ROUND('Table 4'!G62/'Table 4'!G57*100-100,1)</f>
        <v>11.7</v>
      </c>
      <c r="H62" s="66">
        <f>+ROUND('Table 4'!H62/'Table 4'!H57*100-100,1)</f>
        <v>13.4</v>
      </c>
      <c r="I62" s="66">
        <f>+ROUND('Table 4'!I62/'Table 4'!I57*100-100,1)</f>
        <v>4</v>
      </c>
      <c r="J62" s="66">
        <f>+ROUND('Table 4'!J62/'Table 4'!J57*100-100,1)</f>
        <v>5.8</v>
      </c>
      <c r="K62" s="66">
        <f>+ROUND('Table 4'!K62/'Table 4'!K57*100-100,1)</f>
        <v>1.1000000000000001</v>
      </c>
      <c r="L62" s="66">
        <f>+ROUND('Table 4'!L62/'Table 4'!L57*100-100,1)</f>
        <v>4.4000000000000004</v>
      </c>
      <c r="M62" s="66">
        <f>+ROUND('Table 4'!M62/'Table 4'!M57*100-100,1)</f>
        <v>11</v>
      </c>
      <c r="N62" s="66">
        <f>+ROUND('Table 4'!N62/'Table 4'!N57*100-100,1)</f>
        <v>4.5</v>
      </c>
      <c r="O62" s="66">
        <f>+ROUND('Table 4'!O62/'Table 4'!O57*100-100,1)</f>
        <v>9</v>
      </c>
      <c r="P62" s="66">
        <f>+ROUND('Table 4'!P62/'Table 4'!P57*100-100,1)</f>
        <v>8.1</v>
      </c>
      <c r="Q62" s="66">
        <f>+ROUND('Table 4'!Q62/'Table 4'!Q57*100-100,1)</f>
        <v>12.5</v>
      </c>
      <c r="R62" s="66">
        <f>+ROUND('Table 4'!R62/'Table 4'!R57*100-100,1)</f>
        <v>16.7</v>
      </c>
      <c r="S62" s="66">
        <f>+ROUND('Table 4'!S62/'Table 4'!S57*100-100,1)</f>
        <v>23</v>
      </c>
      <c r="T62" s="66">
        <f>+ROUND('Table 4'!T62/'Table 4'!T57*100-100,1)</f>
        <v>-0.3</v>
      </c>
      <c r="U62" s="66">
        <f>+ROUND('Table 4'!U62/'Table 4'!U57*100-100,1)</f>
        <v>-3.7</v>
      </c>
      <c r="V62" s="66">
        <f>+ROUND('Table 4'!V62/'Table 4'!V57*100-100,1)</f>
        <v>4.2</v>
      </c>
      <c r="W62" s="66">
        <f>+ROUND('Table 4'!W62/'Table 4'!W57*100-100,1)</f>
        <v>5.9</v>
      </c>
      <c r="X62" s="66">
        <f>+ROUND('Table 4'!X62/'Table 4'!X57*100-100,1)</f>
        <v>9.8000000000000007</v>
      </c>
      <c r="Y62" s="66">
        <f>+ROUND('Table 4'!Y62/'Table 4'!Y57*100-100,1)</f>
        <v>-7.9</v>
      </c>
      <c r="Z62" s="65">
        <f>+ROUND('Table 4'!AC62/'Table 4'!AC57*100-100,1)</f>
        <v>6.8</v>
      </c>
      <c r="AA62" s="36"/>
    </row>
    <row r="63" spans="1:27" s="5" customFormat="1" ht="12.75">
      <c r="A63" s="35">
        <v>2003</v>
      </c>
      <c r="B63" s="65">
        <f>+ROUND('Table 4'!B63/'Table 4'!B58*100-100,1)</f>
        <v>12</v>
      </c>
      <c r="C63" s="65">
        <f>+ROUND('Table 4'!C63/'Table 4'!C58*100-100,1)</f>
        <v>12</v>
      </c>
      <c r="D63" s="65">
        <f>+ROUND('Table 4'!D63/'Table 4'!D58*100-100,1)</f>
        <v>6.7</v>
      </c>
      <c r="E63" s="65">
        <f>+ROUND('Table 4'!E63/'Table 4'!E58*100-100,1)</f>
        <v>9.6</v>
      </c>
      <c r="F63" s="65">
        <f>+ROUND('Table 4'!F63/'Table 4'!F58*100-100,1)</f>
        <v>9.1</v>
      </c>
      <c r="G63" s="65">
        <f>+ROUND('Table 4'!G63/'Table 4'!G58*100-100,1)</f>
        <v>10.199999999999999</v>
      </c>
      <c r="H63" s="65">
        <f>+ROUND('Table 4'!H63/'Table 4'!H58*100-100,1)</f>
        <v>4.3</v>
      </c>
      <c r="I63" s="65">
        <f>+ROUND('Table 4'!I63/'Table 4'!I58*100-100,1)</f>
        <v>5.2</v>
      </c>
      <c r="J63" s="65">
        <f>+ROUND('Table 4'!J63/'Table 4'!J58*100-100,1)</f>
        <v>5</v>
      </c>
      <c r="K63" s="65">
        <f>+ROUND('Table 4'!K63/'Table 4'!K58*100-100,1)</f>
        <v>3</v>
      </c>
      <c r="L63" s="65">
        <f>+ROUND('Table 4'!L63/'Table 4'!L58*100-100,1)</f>
        <v>4.9000000000000004</v>
      </c>
      <c r="M63" s="65">
        <f>+ROUND('Table 4'!M63/'Table 4'!M58*100-100,1)</f>
        <v>0.1</v>
      </c>
      <c r="N63" s="65">
        <f>+ROUND('Table 4'!N63/'Table 4'!N58*100-100,1)</f>
        <v>-0.8</v>
      </c>
      <c r="O63" s="65">
        <f>+ROUND('Table 4'!O63/'Table 4'!O58*100-100,1)</f>
        <v>9.8000000000000007</v>
      </c>
      <c r="P63" s="65">
        <f>+ROUND('Table 4'!P63/'Table 4'!P58*100-100,1)</f>
        <v>11.5</v>
      </c>
      <c r="Q63" s="65">
        <f>+ROUND('Table 4'!Q63/'Table 4'!Q58*100-100,1)</f>
        <v>7.7</v>
      </c>
      <c r="R63" s="65">
        <f>+ROUND('Table 4'!R63/'Table 4'!R58*100-100,1)</f>
        <v>12.4</v>
      </c>
      <c r="S63" s="65">
        <f>+ROUND('Table 4'!S63/'Table 4'!S58*100-100,1)</f>
        <v>15.6</v>
      </c>
      <c r="T63" s="65">
        <f>+ROUND('Table 4'!T63/'Table 4'!T58*100-100,1)</f>
        <v>2.7</v>
      </c>
      <c r="U63" s="65">
        <f>+ROUND('Table 4'!U63/'Table 4'!U58*100-100,1)</f>
        <v>3.8</v>
      </c>
      <c r="V63" s="65">
        <f>+ROUND('Table 4'!V63/'Table 4'!V58*100-100,1)</f>
        <v>-0.3</v>
      </c>
      <c r="W63" s="65">
        <f>+ROUND('Table 4'!W63/'Table 4'!W58*100-100,1)</f>
        <v>21.5</v>
      </c>
      <c r="X63" s="65">
        <f>+ROUND('Table 4'!X63/'Table 4'!X58*100-100,1)</f>
        <v>4.5999999999999996</v>
      </c>
      <c r="Y63" s="65">
        <f>+ROUND('Table 4'!Y63/'Table 4'!Y58*100-100,1)</f>
        <v>9.6999999999999993</v>
      </c>
      <c r="Z63" s="65">
        <f>+ROUND('Table 4'!AC63/'Table 4'!AC58*100-100,1)</f>
        <v>7.2</v>
      </c>
      <c r="AA63" s="36"/>
    </row>
    <row r="64" spans="1:27" s="5" customFormat="1" ht="12.75">
      <c r="A64" s="31" t="s">
        <v>112</v>
      </c>
      <c r="B64" s="65">
        <f>+ROUND('Table 4'!B64/'Table 4'!B59*100-100,1)</f>
        <v>10</v>
      </c>
      <c r="C64" s="66">
        <f>+ROUND('Table 4'!C64/'Table 4'!C59*100-100,1)</f>
        <v>10</v>
      </c>
      <c r="D64" s="65">
        <f>+ROUND('Table 4'!D64/'Table 4'!D59*100-100,1)</f>
        <v>7.4</v>
      </c>
      <c r="E64" s="66">
        <f>+ROUND('Table 4'!E64/'Table 4'!E59*100-100,1)</f>
        <v>12.8</v>
      </c>
      <c r="F64" s="66">
        <f>+ROUND('Table 4'!F64/'Table 4'!F59*100-100,1)</f>
        <v>8.6</v>
      </c>
      <c r="G64" s="66">
        <f>+ROUND('Table 4'!G64/'Table 4'!G59*100-100,1)</f>
        <v>13.9</v>
      </c>
      <c r="H64" s="66">
        <f>+ROUND('Table 4'!H64/'Table 4'!H59*100-100,1)</f>
        <v>6.9</v>
      </c>
      <c r="I64" s="66">
        <f>+ROUND('Table 4'!I64/'Table 4'!I59*100-100,1)</f>
        <v>3.4</v>
      </c>
      <c r="J64" s="66">
        <f>+ROUND('Table 4'!J64/'Table 4'!J59*100-100,1)</f>
        <v>4.3</v>
      </c>
      <c r="K64" s="66">
        <f>+ROUND('Table 4'!K64/'Table 4'!K59*100-100,1)</f>
        <v>-3.6</v>
      </c>
      <c r="L64" s="66">
        <f>+ROUND('Table 4'!L64/'Table 4'!L59*100-100,1)</f>
        <v>4.5</v>
      </c>
      <c r="M64" s="66">
        <f>+ROUND('Table 4'!M64/'Table 4'!M59*100-100,1)</f>
        <v>3.7</v>
      </c>
      <c r="N64" s="66">
        <f>+ROUND('Table 4'!N64/'Table 4'!N59*100-100,1)</f>
        <v>1.7</v>
      </c>
      <c r="O64" s="66">
        <f>+ROUND('Table 4'!O64/'Table 4'!O59*100-100,1)</f>
        <v>7.2</v>
      </c>
      <c r="P64" s="66">
        <f>+ROUND('Table 4'!P64/'Table 4'!P59*100-100,1)</f>
        <v>6.9</v>
      </c>
      <c r="Q64" s="66">
        <f>+ROUND('Table 4'!Q64/'Table 4'!Q59*100-100,1)</f>
        <v>9.6</v>
      </c>
      <c r="R64" s="66">
        <f>+ROUND('Table 4'!R64/'Table 4'!R59*100-100,1)</f>
        <v>16.7</v>
      </c>
      <c r="S64" s="66">
        <f>+ROUND('Table 4'!S64/'Table 4'!S59*100-100,1)</f>
        <v>21.5</v>
      </c>
      <c r="T64" s="66">
        <f>+ROUND('Table 4'!T64/'Table 4'!T59*100-100,1)</f>
        <v>0</v>
      </c>
      <c r="U64" s="66">
        <f>+ROUND('Table 4'!U64/'Table 4'!U59*100-100,1)</f>
        <v>0.1</v>
      </c>
      <c r="V64" s="66">
        <f>+ROUND('Table 4'!V64/'Table 4'!V59*100-100,1)</f>
        <v>-2.1</v>
      </c>
      <c r="W64" s="66">
        <f>+ROUND('Table 4'!W64/'Table 4'!W59*100-100,1)</f>
        <v>-1.2</v>
      </c>
      <c r="X64" s="66">
        <f>+ROUND('Table 4'!X64/'Table 4'!X59*100-100,1)</f>
        <v>6.4</v>
      </c>
      <c r="Y64" s="66">
        <f>+ROUND('Table 4'!Y64/'Table 4'!Y59*100-100,1)</f>
        <v>5</v>
      </c>
      <c r="Z64" s="65">
        <f>+ROUND('Table 4'!AC64/'Table 4'!AC59*100-100,1)</f>
        <v>7.6</v>
      </c>
      <c r="AA64" s="36"/>
    </row>
    <row r="65" spans="1:27" s="5" customFormat="1" ht="12.75">
      <c r="A65" s="31" t="s">
        <v>113</v>
      </c>
      <c r="B65" s="65">
        <f>+ROUND('Table 4'!B65/'Table 4'!B60*100-100,1)</f>
        <v>11.4</v>
      </c>
      <c r="C65" s="66">
        <f>+ROUND('Table 4'!C65/'Table 4'!C60*100-100,1)</f>
        <v>11.4</v>
      </c>
      <c r="D65" s="65">
        <f>+ROUND('Table 4'!D65/'Table 4'!D60*100-100,1)</f>
        <v>5.9</v>
      </c>
      <c r="E65" s="66">
        <f>+ROUND('Table 4'!E65/'Table 4'!E60*100-100,1)</f>
        <v>10.4</v>
      </c>
      <c r="F65" s="66">
        <f>+ROUND('Table 4'!F65/'Table 4'!F60*100-100,1)</f>
        <v>8.6</v>
      </c>
      <c r="G65" s="66">
        <f>+ROUND('Table 4'!G65/'Table 4'!G60*100-100,1)</f>
        <v>10.9</v>
      </c>
      <c r="H65" s="66">
        <f>+ROUND('Table 4'!H65/'Table 4'!H60*100-100,1)</f>
        <v>8.4</v>
      </c>
      <c r="I65" s="66">
        <f>+ROUND('Table 4'!I65/'Table 4'!I60*100-100,1)</f>
        <v>2.9</v>
      </c>
      <c r="J65" s="66">
        <f>+ROUND('Table 4'!J65/'Table 4'!J60*100-100,1)</f>
        <v>3.3</v>
      </c>
      <c r="K65" s="66">
        <f>+ROUND('Table 4'!K65/'Table 4'!K60*100-100,1)</f>
        <v>0.2</v>
      </c>
      <c r="L65" s="66">
        <f>+ROUND('Table 4'!L65/'Table 4'!L60*100-100,1)</f>
        <v>5.7</v>
      </c>
      <c r="M65" s="66">
        <f>+ROUND('Table 4'!M65/'Table 4'!M60*100-100,1)</f>
        <v>-3.5</v>
      </c>
      <c r="N65" s="66">
        <f>+ROUND('Table 4'!N65/'Table 4'!N60*100-100,1)</f>
        <v>-11.8</v>
      </c>
      <c r="O65" s="66">
        <f>+ROUND('Table 4'!O65/'Table 4'!O60*100-100,1)</f>
        <v>10.4</v>
      </c>
      <c r="P65" s="66">
        <f>+ROUND('Table 4'!P65/'Table 4'!P60*100-100,1)</f>
        <v>7.2</v>
      </c>
      <c r="Q65" s="66">
        <f>+ROUND('Table 4'!Q65/'Table 4'!Q60*100-100,1)</f>
        <v>9.4</v>
      </c>
      <c r="R65" s="66">
        <f>+ROUND('Table 4'!R65/'Table 4'!R60*100-100,1)</f>
        <v>14.9</v>
      </c>
      <c r="S65" s="66">
        <f>+ROUND('Table 4'!S65/'Table 4'!S60*100-100,1)</f>
        <v>3</v>
      </c>
      <c r="T65" s="66">
        <f>+ROUND('Table 4'!T65/'Table 4'!T60*100-100,1)</f>
        <v>2.2999999999999998</v>
      </c>
      <c r="U65" s="66">
        <f>+ROUND('Table 4'!U65/'Table 4'!U60*100-100,1)</f>
        <v>1.6</v>
      </c>
      <c r="V65" s="66">
        <f>+ROUND('Table 4'!V65/'Table 4'!V60*100-100,1)</f>
        <v>-1.8</v>
      </c>
      <c r="W65" s="66">
        <f>+ROUND('Table 4'!W65/'Table 4'!W60*100-100,1)</f>
        <v>9.6999999999999993</v>
      </c>
      <c r="X65" s="66">
        <f>+ROUND('Table 4'!X65/'Table 4'!X60*100-100,1)</f>
        <v>6.9</v>
      </c>
      <c r="Y65" s="66">
        <f>+ROUND('Table 4'!Y65/'Table 4'!Y60*100-100,1)</f>
        <v>10.4</v>
      </c>
      <c r="Z65" s="65">
        <f>+ROUND('Table 4'!AC65/'Table 4'!AC60*100-100,1)</f>
        <v>6.3</v>
      </c>
      <c r="AA65" s="36"/>
    </row>
    <row r="66" spans="1:27" s="5" customFormat="1" ht="12.75">
      <c r="A66" s="31" t="s">
        <v>114</v>
      </c>
      <c r="B66" s="65">
        <f>+ROUND('Table 4'!B66/'Table 4'!B61*100-100,1)</f>
        <v>8.8000000000000007</v>
      </c>
      <c r="C66" s="66">
        <f>+ROUND('Table 4'!C66/'Table 4'!C61*100-100,1)</f>
        <v>8.8000000000000007</v>
      </c>
      <c r="D66" s="65">
        <f>+ROUND('Table 4'!D66/'Table 4'!D61*100-100,1)</f>
        <v>6.8</v>
      </c>
      <c r="E66" s="66">
        <f>+ROUND('Table 4'!E66/'Table 4'!E61*100-100,1)</f>
        <v>6.7</v>
      </c>
      <c r="F66" s="66">
        <f>+ROUND('Table 4'!F66/'Table 4'!F61*100-100,1)</f>
        <v>6.2</v>
      </c>
      <c r="G66" s="66">
        <f>+ROUND('Table 4'!G66/'Table 4'!G61*100-100,1)</f>
        <v>7.1</v>
      </c>
      <c r="H66" s="66">
        <f>+ROUND('Table 4'!H66/'Table 4'!H61*100-100,1)</f>
        <v>2.9</v>
      </c>
      <c r="I66" s="66">
        <f>+ROUND('Table 4'!I66/'Table 4'!I61*100-100,1)</f>
        <v>5.6</v>
      </c>
      <c r="J66" s="66">
        <f>+ROUND('Table 4'!J66/'Table 4'!J61*100-100,1)</f>
        <v>6.8</v>
      </c>
      <c r="K66" s="66">
        <f>+ROUND('Table 4'!K66/'Table 4'!K61*100-100,1)</f>
        <v>5.9</v>
      </c>
      <c r="L66" s="66">
        <f>+ROUND('Table 4'!L66/'Table 4'!L61*100-100,1)</f>
        <v>6.2</v>
      </c>
      <c r="M66" s="66">
        <f>+ROUND('Table 4'!M66/'Table 4'!M61*100-100,1)</f>
        <v>-1.6</v>
      </c>
      <c r="N66" s="66">
        <f>+ROUND('Table 4'!N66/'Table 4'!N61*100-100,1)</f>
        <v>2.4</v>
      </c>
      <c r="O66" s="66">
        <f>+ROUND('Table 4'!O66/'Table 4'!O61*100-100,1)</f>
        <v>12.3</v>
      </c>
      <c r="P66" s="66">
        <f>+ROUND('Table 4'!P66/'Table 4'!P61*100-100,1)</f>
        <v>19.2</v>
      </c>
      <c r="Q66" s="66">
        <f>+ROUND('Table 4'!Q66/'Table 4'!Q61*100-100,1)</f>
        <v>8.9</v>
      </c>
      <c r="R66" s="66">
        <f>+ROUND('Table 4'!R66/'Table 4'!R61*100-100,1)</f>
        <v>8.6999999999999993</v>
      </c>
      <c r="S66" s="66">
        <f>+ROUND('Table 4'!S66/'Table 4'!S61*100-100,1)</f>
        <v>16.8</v>
      </c>
      <c r="T66" s="66">
        <f>+ROUND('Table 4'!T66/'Table 4'!T61*100-100,1)</f>
        <v>5.8</v>
      </c>
      <c r="U66" s="66">
        <f>+ROUND('Table 4'!U66/'Table 4'!U61*100-100,1)</f>
        <v>5.0999999999999996</v>
      </c>
      <c r="V66" s="66">
        <f>+ROUND('Table 4'!V66/'Table 4'!V61*100-100,1)</f>
        <v>0.8</v>
      </c>
      <c r="W66" s="66">
        <f>+ROUND('Table 4'!W66/'Table 4'!W61*100-100,1)</f>
        <v>28.3</v>
      </c>
      <c r="X66" s="66">
        <f>+ROUND('Table 4'!X66/'Table 4'!X61*100-100,1)</f>
        <v>1.6</v>
      </c>
      <c r="Y66" s="66">
        <f>+ROUND('Table 4'!Y66/'Table 4'!Y61*100-100,1)</f>
        <v>12.3</v>
      </c>
      <c r="Z66" s="65">
        <f>+ROUND('Table 4'!AC66/'Table 4'!AC61*100-100,1)</f>
        <v>6.8</v>
      </c>
      <c r="AA66" s="36"/>
    </row>
    <row r="67" spans="1:27" s="5" customFormat="1" ht="12.75">
      <c r="A67" s="31" t="s">
        <v>115</v>
      </c>
      <c r="B67" s="65">
        <f>+ROUND('Table 4'!B67/'Table 4'!B62*100-100,1)</f>
        <v>16</v>
      </c>
      <c r="C67" s="66">
        <f>+ROUND('Table 4'!C67/'Table 4'!C62*100-100,1)</f>
        <v>16</v>
      </c>
      <c r="D67" s="65">
        <f>+ROUND('Table 4'!D67/'Table 4'!D62*100-100,1)</f>
        <v>6.8</v>
      </c>
      <c r="E67" s="66">
        <f>+ROUND('Table 4'!E67/'Table 4'!E62*100-100,1)</f>
        <v>8.6</v>
      </c>
      <c r="F67" s="66">
        <f>+ROUND('Table 4'!F67/'Table 4'!F62*100-100,1)</f>
        <v>13.4</v>
      </c>
      <c r="G67" s="66">
        <f>+ROUND('Table 4'!G67/'Table 4'!G62*100-100,1)</f>
        <v>9.1</v>
      </c>
      <c r="H67" s="66">
        <f>+ROUND('Table 4'!H67/'Table 4'!H62*100-100,1)</f>
        <v>-0.7</v>
      </c>
      <c r="I67" s="66">
        <f>+ROUND('Table 4'!I67/'Table 4'!I62*100-100,1)</f>
        <v>8.9</v>
      </c>
      <c r="J67" s="66">
        <f>+ROUND('Table 4'!J67/'Table 4'!J62*100-100,1)</f>
        <v>5.8</v>
      </c>
      <c r="K67" s="66">
        <f>+ROUND('Table 4'!K67/'Table 4'!K62*100-100,1)</f>
        <v>10.199999999999999</v>
      </c>
      <c r="L67" s="66">
        <f>+ROUND('Table 4'!L67/'Table 4'!L62*100-100,1)</f>
        <v>3.4</v>
      </c>
      <c r="M67" s="66">
        <f>+ROUND('Table 4'!M67/'Table 4'!M62*100-100,1)</f>
        <v>1.6</v>
      </c>
      <c r="N67" s="66">
        <f>+ROUND('Table 4'!N67/'Table 4'!N62*100-100,1)</f>
        <v>3.5</v>
      </c>
      <c r="O67" s="66">
        <f>+ROUND('Table 4'!O67/'Table 4'!O62*100-100,1)</f>
        <v>9.4</v>
      </c>
      <c r="P67" s="66">
        <f>+ROUND('Table 4'!P67/'Table 4'!P62*100-100,1)</f>
        <v>12.5</v>
      </c>
      <c r="Q67" s="66">
        <f>+ROUND('Table 4'!Q67/'Table 4'!Q62*100-100,1)</f>
        <v>3.2</v>
      </c>
      <c r="R67" s="66">
        <f>+ROUND('Table 4'!R67/'Table 4'!R62*100-100,1)</f>
        <v>9.9</v>
      </c>
      <c r="S67" s="66">
        <f>+ROUND('Table 4'!S67/'Table 4'!S62*100-100,1)</f>
        <v>22.5</v>
      </c>
      <c r="T67" s="66">
        <f>+ROUND('Table 4'!T67/'Table 4'!T62*100-100,1)</f>
        <v>2.8</v>
      </c>
      <c r="U67" s="66">
        <f>+ROUND('Table 4'!U67/'Table 4'!U62*100-100,1)</f>
        <v>8.3000000000000007</v>
      </c>
      <c r="V67" s="66">
        <f>+ROUND('Table 4'!V67/'Table 4'!V62*100-100,1)</f>
        <v>1.5</v>
      </c>
      <c r="W67" s="66">
        <f>+ROUND('Table 4'!W67/'Table 4'!W62*100-100,1)</f>
        <v>46.9</v>
      </c>
      <c r="X67" s="66">
        <f>+ROUND('Table 4'!X67/'Table 4'!X62*100-100,1)</f>
        <v>3.7</v>
      </c>
      <c r="Y67" s="66">
        <f>+ROUND('Table 4'!Y67/'Table 4'!Y62*100-100,1)</f>
        <v>11.5</v>
      </c>
      <c r="Z67" s="65">
        <f>+ROUND('Table 4'!AC67/'Table 4'!AC62*100-100,1)</f>
        <v>7.9</v>
      </c>
      <c r="AA67" s="36"/>
    </row>
    <row r="68" spans="1:27" s="5" customFormat="1" ht="12.75">
      <c r="A68" s="35">
        <v>2004</v>
      </c>
      <c r="B68" s="65">
        <f>+ROUND('Table 4'!B68/'Table 4'!B63*100-100,1)</f>
        <v>-1.1000000000000001</v>
      </c>
      <c r="C68" s="65">
        <f>+ROUND('Table 4'!C68/'Table 4'!C63*100-100,1)</f>
        <v>-1.1000000000000001</v>
      </c>
      <c r="D68" s="65">
        <f>+ROUND('Table 4'!D68/'Table 4'!D63*100-100,1)</f>
        <v>7.1</v>
      </c>
      <c r="E68" s="65">
        <f>+ROUND('Table 4'!E68/'Table 4'!E63*100-100,1)</f>
        <v>7.2</v>
      </c>
      <c r="F68" s="65">
        <f>+ROUND('Table 4'!F68/'Table 4'!F63*100-100,1)</f>
        <v>2.7</v>
      </c>
      <c r="G68" s="65">
        <f>+ROUND('Table 4'!G68/'Table 4'!G63*100-100,1)</f>
        <v>7.5</v>
      </c>
      <c r="H68" s="65">
        <f>+ROUND('Table 4'!H68/'Table 4'!H63*100-100,1)</f>
        <v>7.6</v>
      </c>
      <c r="I68" s="65">
        <f>+ROUND('Table 4'!I68/'Table 4'!I63*100-100,1)</f>
        <v>8.4</v>
      </c>
      <c r="J68" s="65">
        <f>+ROUND('Table 4'!J68/'Table 4'!J63*100-100,1)</f>
        <v>7</v>
      </c>
      <c r="K68" s="65">
        <f>+ROUND('Table 4'!K68/'Table 4'!K63*100-100,1)</f>
        <v>8.1</v>
      </c>
      <c r="L68" s="65">
        <f>+ROUND('Table 4'!L68/'Table 4'!L63*100-100,1)</f>
        <v>4.8</v>
      </c>
      <c r="M68" s="65">
        <f>+ROUND('Table 4'!M68/'Table 4'!M63*100-100,1)</f>
        <v>8</v>
      </c>
      <c r="N68" s="65">
        <f>+ROUND('Table 4'!N68/'Table 4'!N63*100-100,1)</f>
        <v>8.5</v>
      </c>
      <c r="O68" s="65">
        <f>+ROUND('Table 4'!O68/'Table 4'!O63*100-100,1)</f>
        <v>20.3</v>
      </c>
      <c r="P68" s="65">
        <f>+ROUND('Table 4'!P68/'Table 4'!P63*100-100,1)</f>
        <v>6.4</v>
      </c>
      <c r="Q68" s="65">
        <f>+ROUND('Table 4'!Q68/'Table 4'!Q63*100-100,1)</f>
        <v>6.3</v>
      </c>
      <c r="R68" s="65">
        <f>+ROUND('Table 4'!R68/'Table 4'!R63*100-100,1)</f>
        <v>13.9</v>
      </c>
      <c r="S68" s="65">
        <f>+ROUND('Table 4'!S68/'Table 4'!S63*100-100,1)</f>
        <v>14.9</v>
      </c>
      <c r="T68" s="65">
        <f>+ROUND('Table 4'!T68/'Table 4'!T63*100-100,1)</f>
        <v>0.2</v>
      </c>
      <c r="U68" s="65">
        <f>+ROUND('Table 4'!U68/'Table 4'!U63*100-100,1)</f>
        <v>5.2</v>
      </c>
      <c r="V68" s="65">
        <f>+ROUND('Table 4'!V68/'Table 4'!V63*100-100,1)</f>
        <v>6.1</v>
      </c>
      <c r="W68" s="65">
        <f>+ROUND('Table 4'!W68/'Table 4'!W63*100-100,1)</f>
        <v>24.2</v>
      </c>
      <c r="X68" s="65">
        <f>+ROUND('Table 4'!X68/'Table 4'!X63*100-100,1)</f>
        <v>12.8</v>
      </c>
      <c r="Y68" s="65">
        <f>+ROUND('Table 4'!Y68/'Table 4'!Y63*100-100,1)</f>
        <v>-4.9000000000000004</v>
      </c>
      <c r="Z68" s="65">
        <f>+ROUND('Table 4'!AC68/'Table 4'!AC63*100-100,1)</f>
        <v>6.3</v>
      </c>
      <c r="AA68" s="36"/>
    </row>
    <row r="69" spans="1:27" s="5" customFormat="1" ht="12.75">
      <c r="A69" s="31" t="s">
        <v>112</v>
      </c>
      <c r="B69" s="65">
        <f>+ROUND('Table 4'!B69/'Table 4'!B64*100-100,1)</f>
        <v>2.6</v>
      </c>
      <c r="C69" s="66">
        <f>+ROUND('Table 4'!C69/'Table 4'!C64*100-100,1)</f>
        <v>2.6</v>
      </c>
      <c r="D69" s="65">
        <f>+ROUND('Table 4'!D69/'Table 4'!D64*100-100,1)</f>
        <v>6.9</v>
      </c>
      <c r="E69" s="66">
        <f>+ROUND('Table 4'!E69/'Table 4'!E64*100-100,1)</f>
        <v>8.1</v>
      </c>
      <c r="F69" s="66">
        <f>+ROUND('Table 4'!F69/'Table 4'!F64*100-100,1)</f>
        <v>4</v>
      </c>
      <c r="G69" s="66">
        <f>+ROUND('Table 4'!G69/'Table 4'!G64*100-100,1)</f>
        <v>8.8000000000000007</v>
      </c>
      <c r="H69" s="66">
        <f>+ROUND('Table 4'!H69/'Table 4'!H64*100-100,1)</f>
        <v>4.2</v>
      </c>
      <c r="I69" s="66">
        <f>+ROUND('Table 4'!I69/'Table 4'!I64*100-100,1)</f>
        <v>9.6</v>
      </c>
      <c r="J69" s="66">
        <f>+ROUND('Table 4'!J69/'Table 4'!J64*100-100,1)</f>
        <v>6.2</v>
      </c>
      <c r="K69" s="66">
        <f>+ROUND('Table 4'!K69/'Table 4'!K64*100-100,1)</f>
        <v>8.9</v>
      </c>
      <c r="L69" s="66">
        <f>+ROUND('Table 4'!L69/'Table 4'!L64*100-100,1)</f>
        <v>6</v>
      </c>
      <c r="M69" s="66">
        <f>+ROUND('Table 4'!M69/'Table 4'!M64*100-100,1)</f>
        <v>3</v>
      </c>
      <c r="N69" s="66">
        <f>+ROUND('Table 4'!N69/'Table 4'!N64*100-100,1)</f>
        <v>-0.4</v>
      </c>
      <c r="O69" s="66">
        <f>+ROUND('Table 4'!O69/'Table 4'!O64*100-100,1)</f>
        <v>21.9</v>
      </c>
      <c r="P69" s="66">
        <f>+ROUND('Table 4'!P69/'Table 4'!P64*100-100,1)</f>
        <v>6.1</v>
      </c>
      <c r="Q69" s="66">
        <f>+ROUND('Table 4'!Q69/'Table 4'!Q64*100-100,1)</f>
        <v>5</v>
      </c>
      <c r="R69" s="66">
        <f>+ROUND('Table 4'!R69/'Table 4'!R64*100-100,1)</f>
        <v>7.2</v>
      </c>
      <c r="S69" s="66">
        <f>+ROUND('Table 4'!S69/'Table 4'!S64*100-100,1)</f>
        <v>14.8</v>
      </c>
      <c r="T69" s="66">
        <f>+ROUND('Table 4'!T69/'Table 4'!T64*100-100,1)</f>
        <v>0.9</v>
      </c>
      <c r="U69" s="66">
        <f>+ROUND('Table 4'!U69/'Table 4'!U64*100-100,1)</f>
        <v>7</v>
      </c>
      <c r="V69" s="66">
        <f>+ROUND('Table 4'!V69/'Table 4'!V64*100-100,1)</f>
        <v>6.1</v>
      </c>
      <c r="W69" s="66">
        <f>+ROUND('Table 4'!W69/'Table 4'!W64*100-100,1)</f>
        <v>52.6</v>
      </c>
      <c r="X69" s="66">
        <f>+ROUND('Table 4'!X69/'Table 4'!X64*100-100,1)</f>
        <v>10.9</v>
      </c>
      <c r="Y69" s="66">
        <f>+ROUND('Table 4'!Y69/'Table 4'!Y64*100-100,1)</f>
        <v>-3</v>
      </c>
      <c r="Z69" s="65">
        <f>+ROUND('Table 4'!AC69/'Table 4'!AC64*100-100,1)</f>
        <v>6.5</v>
      </c>
      <c r="AA69" s="36"/>
    </row>
    <row r="70" spans="1:27" s="5" customFormat="1" ht="12.75">
      <c r="A70" s="31" t="s">
        <v>113</v>
      </c>
      <c r="B70" s="65">
        <f>+ROUND('Table 4'!B70/'Table 4'!B65*100-100,1)</f>
        <v>-8.6</v>
      </c>
      <c r="C70" s="66">
        <f>+ROUND('Table 4'!C70/'Table 4'!C65*100-100,1)</f>
        <v>-8.6</v>
      </c>
      <c r="D70" s="65">
        <f>+ROUND('Table 4'!D70/'Table 4'!D65*100-100,1)</f>
        <v>7.8</v>
      </c>
      <c r="E70" s="66">
        <f>+ROUND('Table 4'!E70/'Table 4'!E65*100-100,1)</f>
        <v>6.4</v>
      </c>
      <c r="F70" s="66">
        <f>+ROUND('Table 4'!F70/'Table 4'!F65*100-100,1)</f>
        <v>1.7</v>
      </c>
      <c r="G70" s="66">
        <f>+ROUND('Table 4'!G70/'Table 4'!G65*100-100,1)</f>
        <v>6.7</v>
      </c>
      <c r="H70" s="66">
        <f>+ROUND('Table 4'!H70/'Table 4'!H65*100-100,1)</f>
        <v>6.7</v>
      </c>
      <c r="I70" s="66">
        <f>+ROUND('Table 4'!I70/'Table 4'!I65*100-100,1)</f>
        <v>14.3</v>
      </c>
      <c r="J70" s="66">
        <f>+ROUND('Table 4'!J70/'Table 4'!J65*100-100,1)</f>
        <v>8.6</v>
      </c>
      <c r="K70" s="66">
        <f>+ROUND('Table 4'!K70/'Table 4'!K65*100-100,1)</f>
        <v>6.6</v>
      </c>
      <c r="L70" s="66">
        <f>+ROUND('Table 4'!L70/'Table 4'!L65*100-100,1)</f>
        <v>4.2</v>
      </c>
      <c r="M70" s="66">
        <f>+ROUND('Table 4'!M70/'Table 4'!M65*100-100,1)</f>
        <v>9.6</v>
      </c>
      <c r="N70" s="66">
        <f>+ROUND('Table 4'!N70/'Table 4'!N65*100-100,1)</f>
        <v>26.4</v>
      </c>
      <c r="O70" s="66">
        <f>+ROUND('Table 4'!O70/'Table 4'!O65*100-100,1)</f>
        <v>24.3</v>
      </c>
      <c r="P70" s="66">
        <f>+ROUND('Table 4'!P70/'Table 4'!P65*100-100,1)</f>
        <v>11.8</v>
      </c>
      <c r="Q70" s="66">
        <f>+ROUND('Table 4'!Q70/'Table 4'!Q65*100-100,1)</f>
        <v>5.6</v>
      </c>
      <c r="R70" s="66">
        <f>+ROUND('Table 4'!R70/'Table 4'!R65*100-100,1)</f>
        <v>9.4</v>
      </c>
      <c r="S70" s="66">
        <f>+ROUND('Table 4'!S70/'Table 4'!S65*100-100,1)</f>
        <v>15.6</v>
      </c>
      <c r="T70" s="66">
        <f>+ROUND('Table 4'!T70/'Table 4'!T65*100-100,1)</f>
        <v>0.9</v>
      </c>
      <c r="U70" s="66">
        <f>+ROUND('Table 4'!U70/'Table 4'!U65*100-100,1)</f>
        <v>8.4</v>
      </c>
      <c r="V70" s="66">
        <f>+ROUND('Table 4'!V70/'Table 4'!V65*100-100,1)</f>
        <v>6.6</v>
      </c>
      <c r="W70" s="66">
        <f>+ROUND('Table 4'!W70/'Table 4'!W65*100-100,1)</f>
        <v>29.9</v>
      </c>
      <c r="X70" s="66">
        <f>+ROUND('Table 4'!X70/'Table 4'!X65*100-100,1)</f>
        <v>14.9</v>
      </c>
      <c r="Y70" s="66">
        <f>+ROUND('Table 4'!Y70/'Table 4'!Y65*100-100,1)</f>
        <v>-5</v>
      </c>
      <c r="Z70" s="65">
        <f>+ROUND('Table 4'!AC70/'Table 4'!AC65*100-100,1)</f>
        <v>6.3</v>
      </c>
      <c r="AA70" s="36"/>
    </row>
    <row r="71" spans="1:27" s="5" customFormat="1" ht="12.75">
      <c r="A71" s="31" t="s">
        <v>114</v>
      </c>
      <c r="B71" s="65">
        <f>+ROUND('Table 4'!B71/'Table 4'!B66*100-100,1)</f>
        <v>-4</v>
      </c>
      <c r="C71" s="66">
        <f>+ROUND('Table 4'!C71/'Table 4'!C66*100-100,1)</f>
        <v>-4</v>
      </c>
      <c r="D71" s="65">
        <f>+ROUND('Table 4'!D71/'Table 4'!D66*100-100,1)</f>
        <v>6.5</v>
      </c>
      <c r="E71" s="66">
        <f>+ROUND('Table 4'!E71/'Table 4'!E66*100-100,1)</f>
        <v>7.6</v>
      </c>
      <c r="F71" s="66">
        <f>+ROUND('Table 4'!F71/'Table 4'!F66*100-100,1)</f>
        <v>1.7</v>
      </c>
      <c r="G71" s="66">
        <f>+ROUND('Table 4'!G71/'Table 4'!G66*100-100,1)</f>
        <v>7.7</v>
      </c>
      <c r="H71" s="66">
        <f>+ROUND('Table 4'!H71/'Table 4'!H66*100-100,1)</f>
        <v>12.4</v>
      </c>
      <c r="I71" s="66">
        <f>+ROUND('Table 4'!I71/'Table 4'!I66*100-100,1)</f>
        <v>3.8</v>
      </c>
      <c r="J71" s="66">
        <f>+ROUND('Table 4'!J71/'Table 4'!J66*100-100,1)</f>
        <v>6</v>
      </c>
      <c r="K71" s="66">
        <f>+ROUND('Table 4'!K71/'Table 4'!K66*100-100,1)</f>
        <v>3.1</v>
      </c>
      <c r="L71" s="66">
        <f>+ROUND('Table 4'!L71/'Table 4'!L66*100-100,1)</f>
        <v>4.5</v>
      </c>
      <c r="M71" s="66">
        <f>+ROUND('Table 4'!M71/'Table 4'!M66*100-100,1)</f>
        <v>7.5</v>
      </c>
      <c r="N71" s="66">
        <f>+ROUND('Table 4'!N71/'Table 4'!N66*100-100,1)</f>
        <v>11.6</v>
      </c>
      <c r="O71" s="66">
        <f>+ROUND('Table 4'!O71/'Table 4'!O66*100-100,1)</f>
        <v>23.3</v>
      </c>
      <c r="P71" s="66">
        <f>+ROUND('Table 4'!P71/'Table 4'!P66*100-100,1)</f>
        <v>-0.6</v>
      </c>
      <c r="Q71" s="66">
        <f>+ROUND('Table 4'!Q71/'Table 4'!Q66*100-100,1)</f>
        <v>5</v>
      </c>
      <c r="R71" s="66">
        <f>+ROUND('Table 4'!R71/'Table 4'!R66*100-100,1)</f>
        <v>18.399999999999999</v>
      </c>
      <c r="S71" s="66">
        <f>+ROUND('Table 4'!S71/'Table 4'!S66*100-100,1)</f>
        <v>14.1</v>
      </c>
      <c r="T71" s="66">
        <f>+ROUND('Table 4'!T71/'Table 4'!T66*100-100,1)</f>
        <v>-0.7</v>
      </c>
      <c r="U71" s="66">
        <f>+ROUND('Table 4'!U71/'Table 4'!U66*100-100,1)</f>
        <v>3.4</v>
      </c>
      <c r="V71" s="66">
        <f>+ROUND('Table 4'!V71/'Table 4'!V66*100-100,1)</f>
        <v>5.8</v>
      </c>
      <c r="W71" s="66">
        <f>+ROUND('Table 4'!W71/'Table 4'!W66*100-100,1)</f>
        <v>15.2</v>
      </c>
      <c r="X71" s="66">
        <f>+ROUND('Table 4'!X71/'Table 4'!X66*100-100,1)</f>
        <v>14</v>
      </c>
      <c r="Y71" s="66">
        <f>+ROUND('Table 4'!Y71/'Table 4'!Y66*100-100,1)</f>
        <v>-5.8</v>
      </c>
      <c r="Z71" s="65">
        <f>+ROUND('Table 4'!AC71/'Table 4'!AC66*100-100,1)</f>
        <v>5.6</v>
      </c>
      <c r="AA71" s="36"/>
    </row>
    <row r="72" spans="1:27" s="5" customFormat="1" ht="12.75">
      <c r="A72" s="31" t="s">
        <v>115</v>
      </c>
      <c r="B72" s="65">
        <f>+ROUND('Table 4'!B72/'Table 4'!B67*100-100,1)</f>
        <v>3</v>
      </c>
      <c r="C72" s="66">
        <f>+ROUND('Table 4'!C72/'Table 4'!C67*100-100,1)</f>
        <v>3</v>
      </c>
      <c r="D72" s="65">
        <f>+ROUND('Table 4'!D72/'Table 4'!D67*100-100,1)</f>
        <v>7</v>
      </c>
      <c r="E72" s="66">
        <f>+ROUND('Table 4'!E72/'Table 4'!E67*100-100,1)</f>
        <v>6.5</v>
      </c>
      <c r="F72" s="66">
        <f>+ROUND('Table 4'!F72/'Table 4'!F67*100-100,1)</f>
        <v>3.3</v>
      </c>
      <c r="G72" s="66">
        <f>+ROUND('Table 4'!G72/'Table 4'!G67*100-100,1)</f>
        <v>6.7</v>
      </c>
      <c r="H72" s="66">
        <f>+ROUND('Table 4'!H72/'Table 4'!H67*100-100,1)</f>
        <v>7.5</v>
      </c>
      <c r="I72" s="66">
        <f>+ROUND('Table 4'!I72/'Table 4'!I67*100-100,1)</f>
        <v>5.9</v>
      </c>
      <c r="J72" s="66">
        <f>+ROUND('Table 4'!J72/'Table 4'!J67*100-100,1)</f>
        <v>7.3</v>
      </c>
      <c r="K72" s="66">
        <f>+ROUND('Table 4'!K72/'Table 4'!K67*100-100,1)</f>
        <v>16.3</v>
      </c>
      <c r="L72" s="66">
        <f>+ROUND('Table 4'!L72/'Table 4'!L67*100-100,1)</f>
        <v>4.3</v>
      </c>
      <c r="M72" s="66">
        <f>+ROUND('Table 4'!M72/'Table 4'!M67*100-100,1)</f>
        <v>12.1</v>
      </c>
      <c r="N72" s="66">
        <f>+ROUND('Table 4'!N72/'Table 4'!N67*100-100,1)</f>
        <v>1</v>
      </c>
      <c r="O72" s="66">
        <f>+ROUND('Table 4'!O72/'Table 4'!O67*100-100,1)</f>
        <v>13.9</v>
      </c>
      <c r="P72" s="66">
        <f>+ROUND('Table 4'!P72/'Table 4'!P67*100-100,1)</f>
        <v>9.6</v>
      </c>
      <c r="Q72" s="66">
        <f>+ROUND('Table 4'!Q72/'Table 4'!Q67*100-100,1)</f>
        <v>9.6999999999999993</v>
      </c>
      <c r="R72" s="66">
        <f>+ROUND('Table 4'!R72/'Table 4'!R67*100-100,1)</f>
        <v>20.3</v>
      </c>
      <c r="S72" s="66">
        <f>+ROUND('Table 4'!S72/'Table 4'!S67*100-100,1)</f>
        <v>15.2</v>
      </c>
      <c r="T72" s="66">
        <f>+ROUND('Table 4'!T72/'Table 4'!T67*100-100,1)</f>
        <v>-0.1</v>
      </c>
      <c r="U72" s="66">
        <f>+ROUND('Table 4'!U72/'Table 4'!U67*100-100,1)</f>
        <v>2.4</v>
      </c>
      <c r="V72" s="66">
        <f>+ROUND('Table 4'!V72/'Table 4'!V67*100-100,1)</f>
        <v>6.1</v>
      </c>
      <c r="W72" s="66">
        <f>+ROUND('Table 4'!W72/'Table 4'!W67*100-100,1)</f>
        <v>9.8000000000000007</v>
      </c>
      <c r="X72" s="66">
        <f>+ROUND('Table 4'!X72/'Table 4'!X67*100-100,1)</f>
        <v>11.8</v>
      </c>
      <c r="Y72" s="66">
        <f>+ROUND('Table 4'!Y72/'Table 4'!Y67*100-100,1)</f>
        <v>-5.9</v>
      </c>
      <c r="Z72" s="65">
        <f>+ROUND('Table 4'!AC72/'Table 4'!AC67*100-100,1)</f>
        <v>6.6</v>
      </c>
      <c r="AA72" s="36"/>
    </row>
    <row r="73" spans="1:27" s="5" customFormat="1" ht="12.75">
      <c r="A73" s="27">
        <v>2005</v>
      </c>
      <c r="B73" s="65">
        <f>+ROUND('Table 4'!B73/'Table 4'!B68*100-100,1)</f>
        <v>-0.1</v>
      </c>
      <c r="C73" s="65">
        <f>+ROUND('Table 4'!C73/'Table 4'!C68*100-100,1)</f>
        <v>-0.1</v>
      </c>
      <c r="D73" s="65">
        <f>+ROUND('Table 4'!D73/'Table 4'!D68*100-100,1)</f>
        <v>4.5999999999999996</v>
      </c>
      <c r="E73" s="65">
        <f>+ROUND('Table 4'!E73/'Table 4'!E68*100-100,1)</f>
        <v>4.9000000000000004</v>
      </c>
      <c r="F73" s="65">
        <f>+ROUND('Table 4'!F73/'Table 4'!F68*100-100,1)</f>
        <v>12.1</v>
      </c>
      <c r="G73" s="65">
        <f>+ROUND('Table 4'!G73/'Table 4'!G68*100-100,1)</f>
        <v>4.2</v>
      </c>
      <c r="H73" s="65">
        <f>+ROUND('Table 4'!H73/'Table 4'!H68*100-100,1)</f>
        <v>5.7</v>
      </c>
      <c r="I73" s="65">
        <f>+ROUND('Table 4'!I73/'Table 4'!I68*100-100,1)</f>
        <v>4.2</v>
      </c>
      <c r="J73" s="65">
        <f>+ROUND('Table 4'!J73/'Table 4'!J68*100-100,1)</f>
        <v>4.5</v>
      </c>
      <c r="K73" s="65">
        <f>+ROUND('Table 4'!K73/'Table 4'!K68*100-100,1)</f>
        <v>10</v>
      </c>
      <c r="L73" s="65">
        <f>+ROUND('Table 4'!L73/'Table 4'!L68*100-100,1)</f>
        <v>1.6</v>
      </c>
      <c r="M73" s="65">
        <f>+ROUND('Table 4'!M73/'Table 4'!M68*100-100,1)</f>
        <v>3.2</v>
      </c>
      <c r="N73" s="65">
        <f>+ROUND('Table 4'!N73/'Table 4'!N68*100-100,1)</f>
        <v>0.7</v>
      </c>
      <c r="O73" s="65">
        <f>+ROUND('Table 4'!O73/'Table 4'!O68*100-100,1)</f>
        <v>13.7</v>
      </c>
      <c r="P73" s="65">
        <f>+ROUND('Table 4'!P73/'Table 4'!P68*100-100,1)</f>
        <v>5.5</v>
      </c>
      <c r="Q73" s="65">
        <f>+ROUND('Table 4'!Q73/'Table 4'!Q68*100-100,1)</f>
        <v>4.2</v>
      </c>
      <c r="R73" s="65">
        <f>+ROUND('Table 4'!R73/'Table 4'!R68*100-100,1)</f>
        <v>10.1</v>
      </c>
      <c r="S73" s="65">
        <f>+ROUND('Table 4'!S73/'Table 4'!S68*100-100,1)</f>
        <v>4.3</v>
      </c>
      <c r="T73" s="65">
        <f>+ROUND('Table 4'!T73/'Table 4'!T68*100-100,1)</f>
        <v>5.0999999999999996</v>
      </c>
      <c r="U73" s="65">
        <f>+ROUND('Table 4'!U73/'Table 4'!U68*100-100,1)</f>
        <v>4.5</v>
      </c>
      <c r="V73" s="65">
        <f>+ROUND('Table 4'!V73/'Table 4'!V68*100-100,1)</f>
        <v>2.9</v>
      </c>
      <c r="W73" s="65">
        <f>+ROUND('Table 4'!W73/'Table 4'!W68*100-100,1)</f>
        <v>17.899999999999999</v>
      </c>
      <c r="X73" s="65">
        <f>+ROUND('Table 4'!X73/'Table 4'!X68*100-100,1)</f>
        <v>5.8</v>
      </c>
      <c r="Y73" s="65">
        <f>+ROUND('Table 4'!Y73/'Table 4'!Y68*100-100,1)</f>
        <v>0.2</v>
      </c>
      <c r="Z73" s="65">
        <f>+ROUND('Table 4'!AC73/'Table 4'!AC68*100-100,1)</f>
        <v>4.2</v>
      </c>
      <c r="AA73" s="36"/>
    </row>
    <row r="74" spans="1:27" s="5" customFormat="1" ht="12.75">
      <c r="A74" s="31" t="s">
        <v>112</v>
      </c>
      <c r="B74" s="65">
        <f>+ROUND('Table 4'!B74/'Table 4'!B69*100-100,1)</f>
        <v>-6.4</v>
      </c>
      <c r="C74" s="66">
        <f>+ROUND('Table 4'!C74/'Table 4'!C69*100-100,1)</f>
        <v>-6.4</v>
      </c>
      <c r="D74" s="65">
        <f>+ROUND('Table 4'!D74/'Table 4'!D69*100-100,1)</f>
        <v>4.9000000000000004</v>
      </c>
      <c r="E74" s="66">
        <f>+ROUND('Table 4'!E74/'Table 4'!E69*100-100,1)</f>
        <v>4.3</v>
      </c>
      <c r="F74" s="66">
        <f>+ROUND('Table 4'!F74/'Table 4'!F69*100-100,1)</f>
        <v>7.2</v>
      </c>
      <c r="G74" s="66">
        <f>+ROUND('Table 4'!G74/'Table 4'!G69*100-100,1)</f>
        <v>3.5</v>
      </c>
      <c r="H74" s="66">
        <f>+ROUND('Table 4'!H74/'Table 4'!H69*100-100,1)</f>
        <v>11</v>
      </c>
      <c r="I74" s="66">
        <f>+ROUND('Table 4'!I74/'Table 4'!I69*100-100,1)</f>
        <v>5.9</v>
      </c>
      <c r="J74" s="66">
        <f>+ROUND('Table 4'!J74/'Table 4'!J69*100-100,1)</f>
        <v>5.3</v>
      </c>
      <c r="K74" s="66">
        <f>+ROUND('Table 4'!K74/'Table 4'!K69*100-100,1)</f>
        <v>15.2</v>
      </c>
      <c r="L74" s="66">
        <f>+ROUND('Table 4'!L74/'Table 4'!L69*100-100,1)</f>
        <v>1.5</v>
      </c>
      <c r="M74" s="66">
        <f>+ROUND('Table 4'!M74/'Table 4'!M69*100-100,1)</f>
        <v>2.8</v>
      </c>
      <c r="N74" s="66">
        <f>+ROUND('Table 4'!N74/'Table 4'!N69*100-100,1)</f>
        <v>-5.6</v>
      </c>
      <c r="O74" s="66">
        <f>+ROUND('Table 4'!O74/'Table 4'!O69*100-100,1)</f>
        <v>18.100000000000001</v>
      </c>
      <c r="P74" s="66">
        <f>+ROUND('Table 4'!P74/'Table 4'!P69*100-100,1)</f>
        <v>9</v>
      </c>
      <c r="Q74" s="66">
        <f>+ROUND('Table 4'!Q74/'Table 4'!Q69*100-100,1)</f>
        <v>5.6</v>
      </c>
      <c r="R74" s="66">
        <f>+ROUND('Table 4'!R74/'Table 4'!R69*100-100,1)</f>
        <v>13.1</v>
      </c>
      <c r="S74" s="66">
        <f>+ROUND('Table 4'!S74/'Table 4'!S69*100-100,1)</f>
        <v>10.8</v>
      </c>
      <c r="T74" s="66">
        <f>+ROUND('Table 4'!T74/'Table 4'!T69*100-100,1)</f>
        <v>5.7</v>
      </c>
      <c r="U74" s="66">
        <f>+ROUND('Table 4'!U74/'Table 4'!U69*100-100,1)</f>
        <v>6.7</v>
      </c>
      <c r="V74" s="66">
        <f>+ROUND('Table 4'!V74/'Table 4'!V69*100-100,1)</f>
        <v>5.6</v>
      </c>
      <c r="W74" s="66">
        <f>+ROUND('Table 4'!W74/'Table 4'!W69*100-100,1)</f>
        <v>11.1</v>
      </c>
      <c r="X74" s="66">
        <f>+ROUND('Table 4'!X74/'Table 4'!X69*100-100,1)</f>
        <v>6.8</v>
      </c>
      <c r="Y74" s="66">
        <f>+ROUND('Table 4'!Y74/'Table 4'!Y69*100-100,1)</f>
        <v>-1</v>
      </c>
      <c r="Z74" s="65">
        <f>+ROUND('Table 4'!AC74/'Table 4'!AC69*100-100,1)</f>
        <v>3.9</v>
      </c>
      <c r="AA74" s="36"/>
    </row>
    <row r="75" spans="1:27" s="5" customFormat="1" ht="12.75">
      <c r="A75" s="31" t="s">
        <v>113</v>
      </c>
      <c r="B75" s="65">
        <f>+ROUND('Table 4'!B75/'Table 4'!B70*100-100,1)</f>
        <v>-2.1</v>
      </c>
      <c r="C75" s="66">
        <f>+ROUND('Table 4'!C75/'Table 4'!C70*100-100,1)</f>
        <v>-2.1</v>
      </c>
      <c r="D75" s="65">
        <f>+ROUND('Table 4'!D75/'Table 4'!D70*100-100,1)</f>
        <v>5</v>
      </c>
      <c r="E75" s="66">
        <f>+ROUND('Table 4'!E75/'Table 4'!E70*100-100,1)</f>
        <v>5.6</v>
      </c>
      <c r="F75" s="66">
        <f>+ROUND('Table 4'!F75/'Table 4'!F70*100-100,1)</f>
        <v>7.5</v>
      </c>
      <c r="G75" s="66">
        <f>+ROUND('Table 4'!G75/'Table 4'!G70*100-100,1)</f>
        <v>5.3</v>
      </c>
      <c r="H75" s="66">
        <f>+ROUND('Table 4'!H75/'Table 4'!H70*100-100,1)</f>
        <v>7.5</v>
      </c>
      <c r="I75" s="66">
        <f>+ROUND('Table 4'!I75/'Table 4'!I70*100-100,1)</f>
        <v>2.4</v>
      </c>
      <c r="J75" s="66">
        <f>+ROUND('Table 4'!J75/'Table 4'!J70*100-100,1)</f>
        <v>4.5999999999999996</v>
      </c>
      <c r="K75" s="66">
        <f>+ROUND('Table 4'!K75/'Table 4'!K70*100-100,1)</f>
        <v>14.6</v>
      </c>
      <c r="L75" s="66">
        <f>+ROUND('Table 4'!L75/'Table 4'!L70*100-100,1)</f>
        <v>0.5</v>
      </c>
      <c r="M75" s="66">
        <f>+ROUND('Table 4'!M75/'Table 4'!M70*100-100,1)</f>
        <v>4.2</v>
      </c>
      <c r="N75" s="66">
        <f>+ROUND('Table 4'!N75/'Table 4'!N70*100-100,1)</f>
        <v>1.2</v>
      </c>
      <c r="O75" s="66">
        <f>+ROUND('Table 4'!O75/'Table 4'!O70*100-100,1)</f>
        <v>11.4</v>
      </c>
      <c r="P75" s="66">
        <f>+ROUND('Table 4'!P75/'Table 4'!P70*100-100,1)</f>
        <v>4.5999999999999996</v>
      </c>
      <c r="Q75" s="66">
        <f>+ROUND('Table 4'!Q75/'Table 4'!Q70*100-100,1)</f>
        <v>4.7</v>
      </c>
      <c r="R75" s="66">
        <f>+ROUND('Table 4'!R75/'Table 4'!R70*100-100,1)</f>
        <v>11.7</v>
      </c>
      <c r="S75" s="66">
        <f>+ROUND('Table 4'!S75/'Table 4'!S70*100-100,1)</f>
        <v>5.3</v>
      </c>
      <c r="T75" s="66">
        <f>+ROUND('Table 4'!T75/'Table 4'!T70*100-100,1)</f>
        <v>4.8</v>
      </c>
      <c r="U75" s="66">
        <f>+ROUND('Table 4'!U75/'Table 4'!U70*100-100,1)</f>
        <v>4.2</v>
      </c>
      <c r="V75" s="66">
        <f>+ROUND('Table 4'!V75/'Table 4'!V70*100-100,1)</f>
        <v>3.1</v>
      </c>
      <c r="W75" s="66">
        <f>+ROUND('Table 4'!W75/'Table 4'!W70*100-100,1)</f>
        <v>32.200000000000003</v>
      </c>
      <c r="X75" s="66">
        <f>+ROUND('Table 4'!X75/'Table 4'!X70*100-100,1)</f>
        <v>6.8</v>
      </c>
      <c r="Y75" s="66">
        <f>+ROUND('Table 4'!Y75/'Table 4'!Y70*100-100,1)</f>
        <v>2</v>
      </c>
      <c r="Z75" s="65">
        <f>+ROUND('Table 4'!AC75/'Table 4'!AC70*100-100,1)</f>
        <v>4.3</v>
      </c>
      <c r="AA75" s="36"/>
    </row>
    <row r="76" spans="1:27" s="5" customFormat="1" ht="12.75">
      <c r="A76" s="31" t="s">
        <v>114</v>
      </c>
      <c r="B76" s="65">
        <f>+ROUND('Table 4'!B76/'Table 4'!B71*100-100,1)</f>
        <v>2.9</v>
      </c>
      <c r="C76" s="66">
        <f>+ROUND('Table 4'!C76/'Table 4'!C71*100-100,1)</f>
        <v>2.9</v>
      </c>
      <c r="D76" s="65">
        <f>+ROUND('Table 4'!D76/'Table 4'!D71*100-100,1)</f>
        <v>5</v>
      </c>
      <c r="E76" s="66">
        <f>+ROUND('Table 4'!E76/'Table 4'!E71*100-100,1)</f>
        <v>5.3</v>
      </c>
      <c r="F76" s="66">
        <f>+ROUND('Table 4'!F76/'Table 4'!F71*100-100,1)</f>
        <v>18.3</v>
      </c>
      <c r="G76" s="66">
        <f>+ROUND('Table 4'!G76/'Table 4'!G71*100-100,1)</f>
        <v>4.0999999999999996</v>
      </c>
      <c r="H76" s="66">
        <f>+ROUND('Table 4'!H76/'Table 4'!H71*100-100,1)</f>
        <v>3.2</v>
      </c>
      <c r="I76" s="66">
        <f>+ROUND('Table 4'!I76/'Table 4'!I71*100-100,1)</f>
        <v>11.4</v>
      </c>
      <c r="J76" s="66">
        <f>+ROUND('Table 4'!J76/'Table 4'!J71*100-100,1)</f>
        <v>4.8</v>
      </c>
      <c r="K76" s="66">
        <f>+ROUND('Table 4'!K76/'Table 4'!K71*100-100,1)</f>
        <v>7.1</v>
      </c>
      <c r="L76" s="66">
        <f>+ROUND('Table 4'!L76/'Table 4'!L71*100-100,1)</f>
        <v>1.5</v>
      </c>
      <c r="M76" s="66">
        <f>+ROUND('Table 4'!M76/'Table 4'!M71*100-100,1)</f>
        <v>5.2</v>
      </c>
      <c r="N76" s="66">
        <f>+ROUND('Table 4'!N76/'Table 4'!N71*100-100,1)</f>
        <v>2.2999999999999998</v>
      </c>
      <c r="O76" s="66">
        <f>+ROUND('Table 4'!O76/'Table 4'!O71*100-100,1)</f>
        <v>11.4</v>
      </c>
      <c r="P76" s="66">
        <f>+ROUND('Table 4'!P76/'Table 4'!P71*100-100,1)</f>
        <v>7.5</v>
      </c>
      <c r="Q76" s="66">
        <f>+ROUND('Table 4'!Q76/'Table 4'!Q71*100-100,1)</f>
        <v>3.8</v>
      </c>
      <c r="R76" s="66">
        <f>+ROUND('Table 4'!R76/'Table 4'!R71*100-100,1)</f>
        <v>12.6</v>
      </c>
      <c r="S76" s="66">
        <f>+ROUND('Table 4'!S76/'Table 4'!S71*100-100,1)</f>
        <v>1.1000000000000001</v>
      </c>
      <c r="T76" s="66">
        <f>+ROUND('Table 4'!T76/'Table 4'!T71*100-100,1)</f>
        <v>5.2</v>
      </c>
      <c r="U76" s="66">
        <f>+ROUND('Table 4'!U76/'Table 4'!U71*100-100,1)</f>
        <v>5.7</v>
      </c>
      <c r="V76" s="66">
        <f>+ROUND('Table 4'!V76/'Table 4'!V71*100-100,1)</f>
        <v>3.4</v>
      </c>
      <c r="W76" s="66">
        <f>+ROUND('Table 4'!W76/'Table 4'!W71*100-100,1)</f>
        <v>22.2</v>
      </c>
      <c r="X76" s="66">
        <f>+ROUND('Table 4'!X76/'Table 4'!X71*100-100,1)</f>
        <v>4.3</v>
      </c>
      <c r="Y76" s="66">
        <f>+ROUND('Table 4'!Y76/'Table 4'!Y71*100-100,1)</f>
        <v>1.6</v>
      </c>
      <c r="Z76" s="65">
        <f>+ROUND('Table 4'!AC76/'Table 4'!AC71*100-100,1)</f>
        <v>4.7</v>
      </c>
      <c r="AA76" s="36"/>
    </row>
    <row r="77" spans="1:27" s="5" customFormat="1" ht="12.75">
      <c r="A77" s="31" t="s">
        <v>115</v>
      </c>
      <c r="B77" s="65">
        <f>+ROUND('Table 4'!B77/'Table 4'!B72*100-100,1)</f>
        <v>4.2</v>
      </c>
      <c r="C77" s="66">
        <f>+ROUND('Table 4'!C77/'Table 4'!C72*100-100,1)</f>
        <v>4.2</v>
      </c>
      <c r="D77" s="65">
        <f>+ROUND('Table 4'!D77/'Table 4'!D72*100-100,1)</f>
        <v>3.6</v>
      </c>
      <c r="E77" s="66">
        <f>+ROUND('Table 4'!E77/'Table 4'!E72*100-100,1)</f>
        <v>4.4000000000000004</v>
      </c>
      <c r="F77" s="66">
        <f>+ROUND('Table 4'!F77/'Table 4'!F72*100-100,1)</f>
        <v>15.1</v>
      </c>
      <c r="G77" s="66">
        <f>+ROUND('Table 4'!G77/'Table 4'!G72*100-100,1)</f>
        <v>3.9</v>
      </c>
      <c r="H77" s="66">
        <f>+ROUND('Table 4'!H77/'Table 4'!H72*100-100,1)</f>
        <v>1</v>
      </c>
      <c r="I77" s="66">
        <f>+ROUND('Table 4'!I77/'Table 4'!I72*100-100,1)</f>
        <v>-2.4</v>
      </c>
      <c r="J77" s="66">
        <f>+ROUND('Table 4'!J77/'Table 4'!J72*100-100,1)</f>
        <v>3.1</v>
      </c>
      <c r="K77" s="66">
        <f>+ROUND('Table 4'!K77/'Table 4'!K72*100-100,1)</f>
        <v>3.3</v>
      </c>
      <c r="L77" s="66">
        <f>+ROUND('Table 4'!L77/'Table 4'!L72*100-100,1)</f>
        <v>3.2</v>
      </c>
      <c r="M77" s="66">
        <f>+ROUND('Table 4'!M77/'Table 4'!M72*100-100,1)</f>
        <v>0.9</v>
      </c>
      <c r="N77" s="66">
        <f>+ROUND('Table 4'!N77/'Table 4'!N72*100-100,1)</f>
        <v>4.5</v>
      </c>
      <c r="O77" s="66">
        <f>+ROUND('Table 4'!O77/'Table 4'!O72*100-100,1)</f>
        <v>14.1</v>
      </c>
      <c r="P77" s="66">
        <f>+ROUND('Table 4'!P77/'Table 4'!P72*100-100,1)</f>
        <v>0.9</v>
      </c>
      <c r="Q77" s="66">
        <f>+ROUND('Table 4'!Q77/'Table 4'!Q72*100-100,1)</f>
        <v>2.8</v>
      </c>
      <c r="R77" s="66">
        <f>+ROUND('Table 4'!R77/'Table 4'!R72*100-100,1)</f>
        <v>4</v>
      </c>
      <c r="S77" s="66">
        <f>+ROUND('Table 4'!S77/'Table 4'!S72*100-100,1)</f>
        <v>1.1000000000000001</v>
      </c>
      <c r="T77" s="66">
        <f>+ROUND('Table 4'!T77/'Table 4'!T72*100-100,1)</f>
        <v>4.5999999999999996</v>
      </c>
      <c r="U77" s="66">
        <f>+ROUND('Table 4'!U77/'Table 4'!U72*100-100,1)</f>
        <v>1.4</v>
      </c>
      <c r="V77" s="66">
        <f>+ROUND('Table 4'!V77/'Table 4'!V72*100-100,1)</f>
        <v>-0.2</v>
      </c>
      <c r="W77" s="66">
        <f>+ROUND('Table 4'!W77/'Table 4'!W72*100-100,1)</f>
        <v>9.4</v>
      </c>
      <c r="X77" s="66">
        <f>+ROUND('Table 4'!X77/'Table 4'!X72*100-100,1)</f>
        <v>5.3</v>
      </c>
      <c r="Y77" s="66">
        <f>+ROUND('Table 4'!Y77/'Table 4'!Y72*100-100,1)</f>
        <v>-2</v>
      </c>
      <c r="Z77" s="65">
        <f>+ROUND('Table 4'!AC77/'Table 4'!AC72*100-100,1)</f>
        <v>3.9</v>
      </c>
      <c r="AA77" s="36"/>
    </row>
    <row r="78" spans="1:27" s="5" customFormat="1" ht="12.75">
      <c r="A78" s="27">
        <v>2006</v>
      </c>
      <c r="B78" s="65">
        <f>+ROUND('Table 4'!B78/'Table 4'!B73*100-100,1)</f>
        <v>3.9</v>
      </c>
      <c r="C78" s="65">
        <f>+ROUND('Table 4'!C78/'Table 4'!C73*100-100,1)</f>
        <v>3.9</v>
      </c>
      <c r="D78" s="65">
        <f>+ROUND('Table 4'!D78/'Table 4'!D73*100-100,1)</f>
        <v>5.0999999999999996</v>
      </c>
      <c r="E78" s="65">
        <f>+ROUND('Table 4'!E78/'Table 4'!E73*100-100,1)</f>
        <v>5.6</v>
      </c>
      <c r="F78" s="65">
        <f>+ROUND('Table 4'!F78/'Table 4'!F73*100-100,1)</f>
        <v>8.9</v>
      </c>
      <c r="G78" s="65">
        <f>+ROUND('Table 4'!G78/'Table 4'!G73*100-100,1)</f>
        <v>5.7</v>
      </c>
      <c r="H78" s="65">
        <f>+ROUND('Table 4'!H78/'Table 4'!H73*100-100,1)</f>
        <v>3.3</v>
      </c>
      <c r="I78" s="65">
        <f>+ROUND('Table 4'!I78/'Table 4'!I73*100-100,1)</f>
        <v>-4.8</v>
      </c>
      <c r="J78" s="65">
        <f>+ROUND('Table 4'!J78/'Table 4'!J73*100-100,1)</f>
        <v>4.7</v>
      </c>
      <c r="K78" s="65">
        <f>+ROUND('Table 4'!K78/'Table 4'!K73*100-100,1)</f>
        <v>1.2</v>
      </c>
      <c r="L78" s="65">
        <f>+ROUND('Table 4'!L78/'Table 4'!L73*100-100,1)</f>
        <v>5</v>
      </c>
      <c r="M78" s="65">
        <f>+ROUND('Table 4'!M78/'Table 4'!M73*100-100,1)</f>
        <v>4.3</v>
      </c>
      <c r="N78" s="65">
        <f>+ROUND('Table 4'!N78/'Table 4'!N73*100-100,1)</f>
        <v>9.5</v>
      </c>
      <c r="O78" s="65">
        <f>+ROUND('Table 4'!O78/'Table 4'!O73*100-100,1)</f>
        <v>17.399999999999999</v>
      </c>
      <c r="P78" s="65">
        <f>+ROUND('Table 4'!P78/'Table 4'!P73*100-100,1)</f>
        <v>-0.5</v>
      </c>
      <c r="Q78" s="65">
        <f>+ROUND('Table 4'!Q78/'Table 4'!Q73*100-100,1)</f>
        <v>8.5</v>
      </c>
      <c r="R78" s="65">
        <f>+ROUND('Table 4'!R78/'Table 4'!R73*100-100,1)</f>
        <v>6.7</v>
      </c>
      <c r="S78" s="65">
        <f>+ROUND('Table 4'!S78/'Table 4'!S73*100-100,1)</f>
        <v>7.1</v>
      </c>
      <c r="T78" s="65">
        <f>+ROUND('Table 4'!T78/'Table 4'!T73*100-100,1)</f>
        <v>2.9</v>
      </c>
      <c r="U78" s="65">
        <f>+ROUND('Table 4'!U78/'Table 4'!U73*100-100,1)</f>
        <v>3.3</v>
      </c>
      <c r="V78" s="65">
        <f>+ROUND('Table 4'!V78/'Table 4'!V73*100-100,1)</f>
        <v>2.6</v>
      </c>
      <c r="W78" s="65">
        <f>+ROUND('Table 4'!W78/'Table 4'!W73*100-100,1)</f>
        <v>-1.2</v>
      </c>
      <c r="X78" s="65">
        <f>+ROUND('Table 4'!X78/'Table 4'!X73*100-100,1)</f>
        <v>2.9</v>
      </c>
      <c r="Y78" s="65">
        <f>+ROUND('Table 4'!Y78/'Table 4'!Y73*100-100,1)</f>
        <v>-8.3000000000000007</v>
      </c>
      <c r="Z78" s="65">
        <f>+ROUND('Table 4'!AC78/'Table 4'!AC73*100-100,1)</f>
        <v>5</v>
      </c>
      <c r="AA78" s="36"/>
    </row>
    <row r="79" spans="1:27" s="5" customFormat="1" ht="12.75">
      <c r="A79" s="31" t="s">
        <v>112</v>
      </c>
      <c r="B79" s="65">
        <f>+ROUND('Table 4'!B79/'Table 4'!B74*100-100,1)</f>
        <v>6.1</v>
      </c>
      <c r="C79" s="66">
        <f>+ROUND('Table 4'!C79/'Table 4'!C74*100-100,1)</f>
        <v>6.1</v>
      </c>
      <c r="D79" s="65">
        <f>+ROUND('Table 4'!D79/'Table 4'!D74*100-100,1)</f>
        <v>5.5</v>
      </c>
      <c r="E79" s="66">
        <f>+ROUND('Table 4'!E79/'Table 4'!E74*100-100,1)</f>
        <v>6.1</v>
      </c>
      <c r="F79" s="66">
        <f>+ROUND('Table 4'!F79/'Table 4'!F74*100-100,1)</f>
        <v>17.100000000000001</v>
      </c>
      <c r="G79" s="66">
        <f>+ROUND('Table 4'!G79/'Table 4'!G74*100-100,1)</f>
        <v>5.5</v>
      </c>
      <c r="H79" s="66">
        <f>+ROUND('Table 4'!H79/'Table 4'!H74*100-100,1)</f>
        <v>2.2000000000000002</v>
      </c>
      <c r="I79" s="66">
        <f>+ROUND('Table 4'!I79/'Table 4'!I74*100-100,1)</f>
        <v>-0.6</v>
      </c>
      <c r="J79" s="66">
        <f>+ROUND('Table 4'!J79/'Table 4'!J74*100-100,1)</f>
        <v>5.0999999999999996</v>
      </c>
      <c r="K79" s="66">
        <f>+ROUND('Table 4'!K79/'Table 4'!K74*100-100,1)</f>
        <v>2</v>
      </c>
      <c r="L79" s="66">
        <f>+ROUND('Table 4'!L79/'Table 4'!L74*100-100,1)</f>
        <v>4.9000000000000004</v>
      </c>
      <c r="M79" s="66">
        <f>+ROUND('Table 4'!M79/'Table 4'!M74*100-100,1)</f>
        <v>5.9</v>
      </c>
      <c r="N79" s="66">
        <f>+ROUND('Table 4'!N79/'Table 4'!N74*100-100,1)</f>
        <v>14.6</v>
      </c>
      <c r="O79" s="66">
        <f>+ROUND('Table 4'!O79/'Table 4'!O74*100-100,1)</f>
        <v>19.3</v>
      </c>
      <c r="P79" s="66">
        <f>+ROUND('Table 4'!P79/'Table 4'!P74*100-100,1)</f>
        <v>1.1000000000000001</v>
      </c>
      <c r="Q79" s="66">
        <f>+ROUND('Table 4'!Q79/'Table 4'!Q74*100-100,1)</f>
        <v>8.5</v>
      </c>
      <c r="R79" s="66">
        <f>+ROUND('Table 4'!R79/'Table 4'!R74*100-100,1)</f>
        <v>8.9</v>
      </c>
      <c r="S79" s="66">
        <f>+ROUND('Table 4'!S79/'Table 4'!S74*100-100,1)</f>
        <v>5.5</v>
      </c>
      <c r="T79" s="66">
        <f>+ROUND('Table 4'!T79/'Table 4'!T74*100-100,1)</f>
        <v>-0.1</v>
      </c>
      <c r="U79" s="66">
        <f>+ROUND('Table 4'!U79/'Table 4'!U74*100-100,1)</f>
        <v>-0.2</v>
      </c>
      <c r="V79" s="66">
        <f>+ROUND('Table 4'!V79/'Table 4'!V74*100-100,1)</f>
        <v>2.2000000000000002</v>
      </c>
      <c r="W79" s="66">
        <f>+ROUND('Table 4'!W79/'Table 4'!W74*100-100,1)</f>
        <v>11.1</v>
      </c>
      <c r="X79" s="66">
        <f>+ROUND('Table 4'!X79/'Table 4'!X74*100-100,1)</f>
        <v>6.4</v>
      </c>
      <c r="Y79" s="66">
        <f>+ROUND('Table 4'!Y79/'Table 4'!Y74*100-100,1)</f>
        <v>-5.2</v>
      </c>
      <c r="Z79" s="65">
        <f>+ROUND('Table 4'!AC79/'Table 4'!AC74*100-100,1)</f>
        <v>5.5</v>
      </c>
      <c r="AA79" s="36"/>
    </row>
    <row r="80" spans="1:27" s="5" customFormat="1" ht="12.75">
      <c r="A80" s="31" t="s">
        <v>113</v>
      </c>
      <c r="B80" s="65">
        <f>+ROUND('Table 4'!B80/'Table 4'!B75*100-100,1)</f>
        <v>3.2</v>
      </c>
      <c r="C80" s="66">
        <f>+ROUND('Table 4'!C80/'Table 4'!C75*100-100,1)</f>
        <v>3.2</v>
      </c>
      <c r="D80" s="65">
        <f>+ROUND('Table 4'!D80/'Table 4'!D75*100-100,1)</f>
        <v>4.5999999999999996</v>
      </c>
      <c r="E80" s="66">
        <f>+ROUND('Table 4'!E80/'Table 4'!E75*100-100,1)</f>
        <v>4.7</v>
      </c>
      <c r="F80" s="66">
        <f>+ROUND('Table 4'!F80/'Table 4'!F75*100-100,1)</f>
        <v>15.8</v>
      </c>
      <c r="G80" s="66">
        <f>+ROUND('Table 4'!G80/'Table 4'!G75*100-100,1)</f>
        <v>4.0999999999999996</v>
      </c>
      <c r="H80" s="66">
        <f>+ROUND('Table 4'!H80/'Table 4'!H75*100-100,1)</f>
        <v>3.5</v>
      </c>
      <c r="I80" s="66">
        <f>+ROUND('Table 4'!I80/'Table 4'!I75*100-100,1)</f>
        <v>-4.7</v>
      </c>
      <c r="J80" s="66">
        <f>+ROUND('Table 4'!J80/'Table 4'!J75*100-100,1)</f>
        <v>4.5</v>
      </c>
      <c r="K80" s="66">
        <f>+ROUND('Table 4'!K80/'Table 4'!K75*100-100,1)</f>
        <v>1.3</v>
      </c>
      <c r="L80" s="66">
        <f>+ROUND('Table 4'!L80/'Table 4'!L75*100-100,1)</f>
        <v>4.8</v>
      </c>
      <c r="M80" s="66">
        <f>+ROUND('Table 4'!M80/'Table 4'!M75*100-100,1)</f>
        <v>2.8</v>
      </c>
      <c r="N80" s="66">
        <f>+ROUND('Table 4'!N80/'Table 4'!N75*100-100,1)</f>
        <v>10.7</v>
      </c>
      <c r="O80" s="66">
        <f>+ROUND('Table 4'!O80/'Table 4'!O75*100-100,1)</f>
        <v>18.600000000000001</v>
      </c>
      <c r="P80" s="66">
        <f>+ROUND('Table 4'!P80/'Table 4'!P75*100-100,1)</f>
        <v>-0.7</v>
      </c>
      <c r="Q80" s="66">
        <f>+ROUND('Table 4'!Q80/'Table 4'!Q75*100-100,1)</f>
        <v>8.8000000000000007</v>
      </c>
      <c r="R80" s="66">
        <f>+ROUND('Table 4'!R80/'Table 4'!R75*100-100,1)</f>
        <v>7.8</v>
      </c>
      <c r="S80" s="66">
        <f>+ROUND('Table 4'!S80/'Table 4'!S75*100-100,1)</f>
        <v>5.8</v>
      </c>
      <c r="T80" s="66">
        <f>+ROUND('Table 4'!T80/'Table 4'!T75*100-100,1)</f>
        <v>2.6</v>
      </c>
      <c r="U80" s="66">
        <f>+ROUND('Table 4'!U80/'Table 4'!U75*100-100,1)</f>
        <v>3.9</v>
      </c>
      <c r="V80" s="66">
        <f>+ROUND('Table 4'!V80/'Table 4'!V75*100-100,1)</f>
        <v>3.5</v>
      </c>
      <c r="W80" s="66">
        <f>+ROUND('Table 4'!W80/'Table 4'!W75*100-100,1)</f>
        <v>-3.1</v>
      </c>
      <c r="X80" s="66">
        <f>+ROUND('Table 4'!X80/'Table 4'!X75*100-100,1)</f>
        <v>0.9</v>
      </c>
      <c r="Y80" s="66">
        <f>+ROUND('Table 4'!Y80/'Table 4'!Y75*100-100,1)</f>
        <v>-10.4</v>
      </c>
      <c r="Z80" s="65">
        <f>+ROUND('Table 4'!AC80/'Table 4'!AC75*100-100,1)</f>
        <v>4.5</v>
      </c>
      <c r="AA80" s="36"/>
    </row>
    <row r="81" spans="1:27" s="5" customFormat="1" ht="12.75">
      <c r="A81" s="31" t="s">
        <v>114</v>
      </c>
      <c r="B81" s="65">
        <f>+ROUND('Table 4'!B81/'Table 4'!B76*100-100,1)</f>
        <v>4.9000000000000004</v>
      </c>
      <c r="C81" s="66">
        <f>+ROUND('Table 4'!C81/'Table 4'!C76*100-100,1)</f>
        <v>4.9000000000000004</v>
      </c>
      <c r="D81" s="65">
        <f>+ROUND('Table 4'!D81/'Table 4'!D76*100-100,1)</f>
        <v>4.5</v>
      </c>
      <c r="E81" s="66">
        <f>+ROUND('Table 4'!E81/'Table 4'!E76*100-100,1)</f>
        <v>4.8</v>
      </c>
      <c r="F81" s="66">
        <f>+ROUND('Table 4'!F81/'Table 4'!F76*100-100,1)</f>
        <v>1.8</v>
      </c>
      <c r="G81" s="66">
        <f>+ROUND('Table 4'!G81/'Table 4'!G76*100-100,1)</f>
        <v>5.3</v>
      </c>
      <c r="H81" s="66">
        <f>+ROUND('Table 4'!H81/'Table 4'!H76*100-100,1)</f>
        <v>4.5999999999999996</v>
      </c>
      <c r="I81" s="66">
        <f>+ROUND('Table 4'!I81/'Table 4'!I76*100-100,1)</f>
        <v>-10.7</v>
      </c>
      <c r="J81" s="66">
        <f>+ROUND('Table 4'!J81/'Table 4'!J76*100-100,1)</f>
        <v>4.3</v>
      </c>
      <c r="K81" s="66">
        <f>+ROUND('Table 4'!K81/'Table 4'!K76*100-100,1)</f>
        <v>0.9</v>
      </c>
      <c r="L81" s="66">
        <f>+ROUND('Table 4'!L81/'Table 4'!L76*100-100,1)</f>
        <v>5.2</v>
      </c>
      <c r="M81" s="66">
        <f>+ROUND('Table 4'!M81/'Table 4'!M76*100-100,1)</f>
        <v>2.6</v>
      </c>
      <c r="N81" s="66">
        <f>+ROUND('Table 4'!N81/'Table 4'!N76*100-100,1)</f>
        <v>7.1</v>
      </c>
      <c r="O81" s="66">
        <f>+ROUND('Table 4'!O81/'Table 4'!O76*100-100,1)</f>
        <v>20.7</v>
      </c>
      <c r="P81" s="66">
        <f>+ROUND('Table 4'!P81/'Table 4'!P76*100-100,1)</f>
        <v>-2</v>
      </c>
      <c r="Q81" s="66">
        <f>+ROUND('Table 4'!Q81/'Table 4'!Q76*100-100,1)</f>
        <v>8.3000000000000007</v>
      </c>
      <c r="R81" s="66">
        <f>+ROUND('Table 4'!R81/'Table 4'!R76*100-100,1)</f>
        <v>6.6</v>
      </c>
      <c r="S81" s="66">
        <f>+ROUND('Table 4'!S81/'Table 4'!S76*100-100,1)</f>
        <v>-0.4</v>
      </c>
      <c r="T81" s="66">
        <f>+ROUND('Table 4'!T81/'Table 4'!T76*100-100,1)</f>
        <v>3.6</v>
      </c>
      <c r="U81" s="66">
        <f>+ROUND('Table 4'!U81/'Table 4'!U76*100-100,1)</f>
        <v>5</v>
      </c>
      <c r="V81" s="66">
        <f>+ROUND('Table 4'!V81/'Table 4'!V76*100-100,1)</f>
        <v>3.5</v>
      </c>
      <c r="W81" s="66">
        <f>+ROUND('Table 4'!W81/'Table 4'!W76*100-100,1)</f>
        <v>-0.8</v>
      </c>
      <c r="X81" s="66">
        <f>+ROUND('Table 4'!X81/'Table 4'!X76*100-100,1)</f>
        <v>4</v>
      </c>
      <c r="Y81" s="66">
        <f>+ROUND('Table 4'!Y81/'Table 4'!Y76*100-100,1)</f>
        <v>-10.1</v>
      </c>
      <c r="Z81" s="65">
        <f>+ROUND('Table 4'!AC81/'Table 4'!AC76*100-100,1)</f>
        <v>4.5</v>
      </c>
      <c r="AA81" s="36"/>
    </row>
    <row r="82" spans="1:27" s="5" customFormat="1" ht="12.75">
      <c r="A82" s="31" t="s">
        <v>115</v>
      </c>
      <c r="B82" s="65">
        <f>+ROUND('Table 4'!B82/'Table 4'!B77*100-100,1)</f>
        <v>2.2999999999999998</v>
      </c>
      <c r="C82" s="66">
        <f>+ROUND('Table 4'!C82/'Table 4'!C77*100-100,1)</f>
        <v>2.2999999999999998</v>
      </c>
      <c r="D82" s="65">
        <f>+ROUND('Table 4'!D82/'Table 4'!D77*100-100,1)</f>
        <v>5.7</v>
      </c>
      <c r="E82" s="66">
        <f>+ROUND('Table 4'!E82/'Table 4'!E77*100-100,1)</f>
        <v>6.9</v>
      </c>
      <c r="F82" s="66">
        <f>+ROUND('Table 4'!F82/'Table 4'!F77*100-100,1)</f>
        <v>2.9</v>
      </c>
      <c r="G82" s="66">
        <f>+ROUND('Table 4'!G82/'Table 4'!G77*100-100,1)</f>
        <v>7.7</v>
      </c>
      <c r="H82" s="66">
        <f>+ROUND('Table 4'!H82/'Table 4'!H77*100-100,1)</f>
        <v>3.2</v>
      </c>
      <c r="I82" s="66">
        <f>+ROUND('Table 4'!I82/'Table 4'!I77*100-100,1)</f>
        <v>-2.9</v>
      </c>
      <c r="J82" s="66">
        <f>+ROUND('Table 4'!J82/'Table 4'!J77*100-100,1)</f>
        <v>4.9000000000000004</v>
      </c>
      <c r="K82" s="66">
        <f>+ROUND('Table 4'!K82/'Table 4'!K77*100-100,1)</f>
        <v>0.5</v>
      </c>
      <c r="L82" s="66">
        <f>+ROUND('Table 4'!L82/'Table 4'!L77*100-100,1)</f>
        <v>5.2</v>
      </c>
      <c r="M82" s="66">
        <f>+ROUND('Table 4'!M82/'Table 4'!M77*100-100,1)</f>
        <v>5.7</v>
      </c>
      <c r="N82" s="66">
        <f>+ROUND('Table 4'!N82/'Table 4'!N77*100-100,1)</f>
        <v>6.5</v>
      </c>
      <c r="O82" s="66">
        <f>+ROUND('Table 4'!O82/'Table 4'!O77*100-100,1)</f>
        <v>12</v>
      </c>
      <c r="P82" s="66">
        <f>+ROUND('Table 4'!P82/'Table 4'!P77*100-100,1)</f>
        <v>-0.4</v>
      </c>
      <c r="Q82" s="66">
        <f>+ROUND('Table 4'!Q82/'Table 4'!Q77*100-100,1)</f>
        <v>8.3000000000000007</v>
      </c>
      <c r="R82" s="66">
        <f>+ROUND('Table 4'!R82/'Table 4'!R77*100-100,1)</f>
        <v>3.7</v>
      </c>
      <c r="S82" s="66">
        <f>+ROUND('Table 4'!S82/'Table 4'!S77*100-100,1)</f>
        <v>17</v>
      </c>
      <c r="T82" s="66">
        <f>+ROUND('Table 4'!T82/'Table 4'!T77*100-100,1)</f>
        <v>5.7</v>
      </c>
      <c r="U82" s="66">
        <f>+ROUND('Table 4'!U82/'Table 4'!U77*100-100,1)</f>
        <v>4.3</v>
      </c>
      <c r="V82" s="66">
        <f>+ROUND('Table 4'!V82/'Table 4'!V77*100-100,1)</f>
        <v>1.5</v>
      </c>
      <c r="W82" s="66">
        <f>+ROUND('Table 4'!W82/'Table 4'!W77*100-100,1)</f>
        <v>-10.8</v>
      </c>
      <c r="X82" s="66">
        <f>+ROUND('Table 4'!X82/'Table 4'!X77*100-100,1)</f>
        <v>0.4</v>
      </c>
      <c r="Y82" s="66">
        <f>+ROUND('Table 4'!Y82/'Table 4'!Y77*100-100,1)</f>
        <v>-7.2</v>
      </c>
      <c r="Z82" s="65">
        <f>+ROUND('Table 4'!AC82/'Table 4'!AC77*100-100,1)</f>
        <v>5.4</v>
      </c>
      <c r="AA82" s="36"/>
    </row>
    <row r="83" spans="1:27" s="5" customFormat="1" ht="12.75">
      <c r="A83" s="27">
        <v>2007</v>
      </c>
      <c r="B83" s="65">
        <f>+ROUND('Table 4'!B83/'Table 4'!B78*100-100,1)</f>
        <v>1.9</v>
      </c>
      <c r="C83" s="65">
        <f>+ROUND('Table 4'!C83/'Table 4'!C78*100-100,1)</f>
        <v>1.9</v>
      </c>
      <c r="D83" s="65">
        <f>+ROUND('Table 4'!D83/'Table 4'!D78*100-100,1)</f>
        <v>5.8</v>
      </c>
      <c r="E83" s="65">
        <f>+ROUND('Table 4'!E83/'Table 4'!E78*100-100,1)</f>
        <v>6.8</v>
      </c>
      <c r="F83" s="65">
        <f>+ROUND('Table 4'!F83/'Table 4'!F78*100-100,1)</f>
        <v>3.6</v>
      </c>
      <c r="G83" s="65">
        <f>+ROUND('Table 4'!G83/'Table 4'!G78*100-100,1)</f>
        <v>7.3</v>
      </c>
      <c r="H83" s="65">
        <f>+ROUND('Table 4'!H83/'Table 4'!H78*100-100,1)</f>
        <v>6.6</v>
      </c>
      <c r="I83" s="65">
        <f>+ROUND('Table 4'!I83/'Table 4'!I78*100-100,1)</f>
        <v>-2</v>
      </c>
      <c r="J83" s="65">
        <f>+ROUND('Table 4'!J83/'Table 4'!J78*100-100,1)</f>
        <v>5.0999999999999996</v>
      </c>
      <c r="K83" s="65">
        <f>+ROUND('Table 4'!K83/'Table 4'!K78*100-100,1)</f>
        <v>3.9</v>
      </c>
      <c r="L83" s="65">
        <f>+ROUND('Table 4'!L83/'Table 4'!L78*100-100,1)</f>
        <v>6.9</v>
      </c>
      <c r="M83" s="65">
        <f>+ROUND('Table 4'!M83/'Table 4'!M78*100-100,1)</f>
        <v>7.1</v>
      </c>
      <c r="N83" s="65">
        <f>+ROUND('Table 4'!N83/'Table 4'!N78*100-100,1)</f>
        <v>3.8</v>
      </c>
      <c r="O83" s="65">
        <f>+ROUND('Table 4'!O83/'Table 4'!O78*100-100,1)</f>
        <v>8.4</v>
      </c>
      <c r="P83" s="65">
        <f>+ROUND('Table 4'!P83/'Table 4'!P78*100-100,1)</f>
        <v>3.1</v>
      </c>
      <c r="Q83" s="65">
        <f>+ROUND('Table 4'!Q83/'Table 4'!Q78*100-100,1)</f>
        <v>1.8</v>
      </c>
      <c r="R83" s="65">
        <f>+ROUND('Table 4'!R83/'Table 4'!R78*100-100,1)</f>
        <v>11</v>
      </c>
      <c r="S83" s="65">
        <f>+ROUND('Table 4'!S83/'Table 4'!S78*100-100,1)</f>
        <v>-3.7</v>
      </c>
      <c r="T83" s="65">
        <f>+ROUND('Table 4'!T83/'Table 4'!T78*100-100,1)</f>
        <v>7.6</v>
      </c>
      <c r="U83" s="65">
        <f>+ROUND('Table 4'!U83/'Table 4'!U78*100-100,1)</f>
        <v>4.4000000000000004</v>
      </c>
      <c r="V83" s="65">
        <f>+ROUND('Table 4'!V83/'Table 4'!V78*100-100,1)</f>
        <v>4</v>
      </c>
      <c r="W83" s="65">
        <f>+ROUND('Table 4'!W83/'Table 4'!W78*100-100,1)</f>
        <v>-15</v>
      </c>
      <c r="X83" s="65">
        <f>+ROUND('Table 4'!X83/'Table 4'!X78*100-100,1)</f>
        <v>-0.7</v>
      </c>
      <c r="Y83" s="65">
        <f>+ROUND('Table 4'!Y83/'Table 4'!Y78*100-100,1)</f>
        <v>4.4000000000000004</v>
      </c>
      <c r="Z83" s="65">
        <f>+ROUND('Table 4'!AC83/'Table 4'!AC78*100-100,1)</f>
        <v>5.4</v>
      </c>
      <c r="AA83" s="36"/>
    </row>
    <row r="84" spans="1:27" s="5" customFormat="1" ht="15.75" customHeight="1">
      <c r="A84" s="31" t="s">
        <v>112</v>
      </c>
      <c r="B84" s="65">
        <f>+ROUND('Table 4'!B84/'Table 4'!B79*100-100,1)</f>
        <v>3.2</v>
      </c>
      <c r="C84" s="66">
        <f>+ROUND('Table 4'!C84/'Table 4'!C79*100-100,1)</f>
        <v>3.2</v>
      </c>
      <c r="D84" s="65">
        <f>+ROUND('Table 4'!D84/'Table 4'!D79*100-100,1)</f>
        <v>6.9</v>
      </c>
      <c r="E84" s="66">
        <f>+ROUND('Table 4'!E84/'Table 4'!E79*100-100,1)</f>
        <v>8.5</v>
      </c>
      <c r="F84" s="66">
        <f>+ROUND('Table 4'!F84/'Table 4'!F79*100-100,1)</f>
        <v>0.9</v>
      </c>
      <c r="G84" s="66">
        <f>+ROUND('Table 4'!G84/'Table 4'!G79*100-100,1)</f>
        <v>9.6</v>
      </c>
      <c r="H84" s="66">
        <f>+ROUND('Table 4'!H84/'Table 4'!H79*100-100,1)</f>
        <v>6.4</v>
      </c>
      <c r="I84" s="66">
        <f>+ROUND('Table 4'!I84/'Table 4'!I79*100-100,1)</f>
        <v>-4.2</v>
      </c>
      <c r="J84" s="66">
        <f>+ROUND('Table 4'!J84/'Table 4'!J79*100-100,1)</f>
        <v>5.8</v>
      </c>
      <c r="K84" s="66">
        <f>+ROUND('Table 4'!K84/'Table 4'!K79*100-100,1)</f>
        <v>0.3</v>
      </c>
      <c r="L84" s="66">
        <f>+ROUND('Table 4'!L84/'Table 4'!L79*100-100,1)</f>
        <v>9.3000000000000007</v>
      </c>
      <c r="M84" s="66">
        <f>+ROUND('Table 4'!M84/'Table 4'!M79*100-100,1)</f>
        <v>7.8</v>
      </c>
      <c r="N84" s="66">
        <f>+ROUND('Table 4'!N84/'Table 4'!N79*100-100,1)</f>
        <v>6</v>
      </c>
      <c r="O84" s="66">
        <f>+ROUND('Table 4'!O84/'Table 4'!O79*100-100,1)</f>
        <v>8</v>
      </c>
      <c r="P84" s="66">
        <f>+ROUND('Table 4'!P84/'Table 4'!P79*100-100,1)</f>
        <v>-1.8</v>
      </c>
      <c r="Q84" s="66">
        <f>+ROUND('Table 4'!Q84/'Table 4'!Q79*100-100,1)</f>
        <v>0.7</v>
      </c>
      <c r="R84" s="66">
        <f>+ROUND('Table 4'!R84/'Table 4'!R79*100-100,1)</f>
        <v>10</v>
      </c>
      <c r="S84" s="66">
        <f>+ROUND('Table 4'!S84/'Table 4'!S79*100-100,1)</f>
        <v>3.7</v>
      </c>
      <c r="T84" s="66">
        <f>+ROUND('Table 4'!T84/'Table 4'!T79*100-100,1)</f>
        <v>10.8</v>
      </c>
      <c r="U84" s="66">
        <f>+ROUND('Table 4'!U84/'Table 4'!U79*100-100,1)</f>
        <v>7.5</v>
      </c>
      <c r="V84" s="66">
        <f>+ROUND('Table 4'!V84/'Table 4'!V79*100-100,1)</f>
        <v>3.5</v>
      </c>
      <c r="W84" s="66">
        <f>+ROUND('Table 4'!W84/'Table 4'!W79*100-100,1)</f>
        <v>-17.5</v>
      </c>
      <c r="X84" s="66">
        <f>+ROUND('Table 4'!X84/'Table 4'!X79*100-100,1)</f>
        <v>-2.1</v>
      </c>
      <c r="Y84" s="66">
        <f>+ROUND('Table 4'!Y84/'Table 4'!Y79*100-100,1)</f>
        <v>-0.7</v>
      </c>
      <c r="Z84" s="65">
        <f>+ROUND('Table 4'!AC84/'Table 4'!AC79*100-100,1)</f>
        <v>6.6</v>
      </c>
      <c r="AA84" s="36"/>
    </row>
    <row r="85" spans="1:27" s="5" customFormat="1" ht="12.75">
      <c r="A85" s="31" t="s">
        <v>113</v>
      </c>
      <c r="B85" s="65">
        <f>+ROUND('Table 4'!B85/'Table 4'!B80*100-100,1)</f>
        <v>2.8</v>
      </c>
      <c r="C85" s="66">
        <f>+ROUND('Table 4'!C85/'Table 4'!C80*100-100,1)</f>
        <v>2.8</v>
      </c>
      <c r="D85" s="65">
        <f>+ROUND('Table 4'!D85/'Table 4'!D80*100-100,1)</f>
        <v>5.5</v>
      </c>
      <c r="E85" s="66">
        <f>+ROUND('Table 4'!E85/'Table 4'!E80*100-100,1)</f>
        <v>6.7</v>
      </c>
      <c r="F85" s="66">
        <f>+ROUND('Table 4'!F85/'Table 4'!F80*100-100,1)</f>
        <v>5</v>
      </c>
      <c r="G85" s="66">
        <f>+ROUND('Table 4'!G85/'Table 4'!G80*100-100,1)</f>
        <v>7.2</v>
      </c>
      <c r="H85" s="66">
        <f>+ROUND('Table 4'!H85/'Table 4'!H80*100-100,1)</f>
        <v>4.5</v>
      </c>
      <c r="I85" s="66">
        <f>+ROUND('Table 4'!I85/'Table 4'!I80*100-100,1)</f>
        <v>-2.1</v>
      </c>
      <c r="J85" s="66">
        <f>+ROUND('Table 4'!J85/'Table 4'!J80*100-100,1)</f>
        <v>4.7</v>
      </c>
      <c r="K85" s="66">
        <f>+ROUND('Table 4'!K85/'Table 4'!K80*100-100,1)</f>
        <v>4.4000000000000004</v>
      </c>
      <c r="L85" s="66">
        <f>+ROUND('Table 4'!L85/'Table 4'!L80*100-100,1)</f>
        <v>6.9</v>
      </c>
      <c r="M85" s="66">
        <f>+ROUND('Table 4'!M85/'Table 4'!M80*100-100,1)</f>
        <v>6.2</v>
      </c>
      <c r="N85" s="66">
        <f>+ROUND('Table 4'!N85/'Table 4'!N80*100-100,1)</f>
        <v>2.1</v>
      </c>
      <c r="O85" s="66">
        <f>+ROUND('Table 4'!O85/'Table 4'!O80*100-100,1)</f>
        <v>6.9</v>
      </c>
      <c r="P85" s="66">
        <f>+ROUND('Table 4'!P85/'Table 4'!P80*100-100,1)</f>
        <v>3.5</v>
      </c>
      <c r="Q85" s="66">
        <f>+ROUND('Table 4'!Q85/'Table 4'!Q80*100-100,1)</f>
        <v>2.8</v>
      </c>
      <c r="R85" s="66">
        <f>+ROUND('Table 4'!R85/'Table 4'!R80*100-100,1)</f>
        <v>8.8000000000000007</v>
      </c>
      <c r="S85" s="66">
        <f>+ROUND('Table 4'!S85/'Table 4'!S80*100-100,1)</f>
        <v>-2.6</v>
      </c>
      <c r="T85" s="66">
        <f>+ROUND('Table 4'!T85/'Table 4'!T80*100-100,1)</f>
        <v>6.3</v>
      </c>
      <c r="U85" s="66">
        <f>+ROUND('Table 4'!U85/'Table 4'!U80*100-100,1)</f>
        <v>2</v>
      </c>
      <c r="V85" s="66">
        <f>+ROUND('Table 4'!V85/'Table 4'!V80*100-100,1)</f>
        <v>4.0999999999999996</v>
      </c>
      <c r="W85" s="66">
        <f>+ROUND('Table 4'!W85/'Table 4'!W80*100-100,1)</f>
        <v>-13.3</v>
      </c>
      <c r="X85" s="66">
        <f>+ROUND('Table 4'!X85/'Table 4'!X80*100-100,1)</f>
        <v>-0.2</v>
      </c>
      <c r="Y85" s="66">
        <f>+ROUND('Table 4'!Y85/'Table 4'!Y80*100-100,1)</f>
        <v>4.9000000000000004</v>
      </c>
      <c r="Z85" s="65">
        <f>+ROUND('Table 4'!AC85/'Table 4'!AC80*100-100,1)</f>
        <v>5.2</v>
      </c>
      <c r="AA85" s="36"/>
    </row>
    <row r="86" spans="1:27" s="5" customFormat="1" ht="12.75">
      <c r="A86" s="31" t="s">
        <v>114</v>
      </c>
      <c r="B86" s="65">
        <f>+ROUND('Table 4'!B86/'Table 4'!B81*100-100,1)</f>
        <v>-1.9</v>
      </c>
      <c r="C86" s="66">
        <f>+ROUND('Table 4'!C86/'Table 4'!C81*100-100,1)</f>
        <v>-1.9</v>
      </c>
      <c r="D86" s="65">
        <f>+ROUND('Table 4'!D86/'Table 4'!D81*100-100,1)</f>
        <v>6.2</v>
      </c>
      <c r="E86" s="66">
        <f>+ROUND('Table 4'!E86/'Table 4'!E81*100-100,1)</f>
        <v>6.8</v>
      </c>
      <c r="F86" s="66">
        <f>+ROUND('Table 4'!F86/'Table 4'!F81*100-100,1)</f>
        <v>3.4</v>
      </c>
      <c r="G86" s="66">
        <f>+ROUND('Table 4'!G86/'Table 4'!G81*100-100,1)</f>
        <v>6.8</v>
      </c>
      <c r="H86" s="66">
        <f>+ROUND('Table 4'!H86/'Table 4'!H81*100-100,1)</f>
        <v>12.6</v>
      </c>
      <c r="I86" s="66">
        <f>+ROUND('Table 4'!I86/'Table 4'!I81*100-100,1)</f>
        <v>-4.9000000000000004</v>
      </c>
      <c r="J86" s="66">
        <f>+ROUND('Table 4'!J86/'Table 4'!J81*100-100,1)</f>
        <v>5.8</v>
      </c>
      <c r="K86" s="66">
        <f>+ROUND('Table 4'!K86/'Table 4'!K81*100-100,1)</f>
        <v>3.3</v>
      </c>
      <c r="L86" s="66">
        <f>+ROUND('Table 4'!L86/'Table 4'!L81*100-100,1)</f>
        <v>7.9</v>
      </c>
      <c r="M86" s="66">
        <f>+ROUND('Table 4'!M86/'Table 4'!M81*100-100,1)</f>
        <v>6.4</v>
      </c>
      <c r="N86" s="66">
        <f>+ROUND('Table 4'!N86/'Table 4'!N81*100-100,1)</f>
        <v>1.2</v>
      </c>
      <c r="O86" s="66">
        <f>+ROUND('Table 4'!O86/'Table 4'!O81*100-100,1)</f>
        <v>4.5</v>
      </c>
      <c r="P86" s="66">
        <f>+ROUND('Table 4'!P86/'Table 4'!P81*100-100,1)</f>
        <v>6.9</v>
      </c>
      <c r="Q86" s="66">
        <f>+ROUND('Table 4'!Q86/'Table 4'!Q81*100-100,1)</f>
        <v>0.8</v>
      </c>
      <c r="R86" s="66">
        <f>+ROUND('Table 4'!R86/'Table 4'!R81*100-100,1)</f>
        <v>10.6</v>
      </c>
      <c r="S86" s="66">
        <f>+ROUND('Table 4'!S86/'Table 4'!S81*100-100,1)</f>
        <v>-1.2</v>
      </c>
      <c r="T86" s="66">
        <f>+ROUND('Table 4'!T86/'Table 4'!T81*100-100,1)</f>
        <v>9.5</v>
      </c>
      <c r="U86" s="66">
        <f>+ROUND('Table 4'!U86/'Table 4'!U81*100-100,1)</f>
        <v>6.6</v>
      </c>
      <c r="V86" s="66">
        <f>+ROUND('Table 4'!V86/'Table 4'!V81*100-100,1)</f>
        <v>5.3</v>
      </c>
      <c r="W86" s="66">
        <f>+ROUND('Table 4'!W86/'Table 4'!W81*100-100,1)</f>
        <v>-19</v>
      </c>
      <c r="X86" s="66">
        <f>+ROUND('Table 4'!X86/'Table 4'!X81*100-100,1)</f>
        <v>-1.5</v>
      </c>
      <c r="Y86" s="66">
        <f>+ROUND('Table 4'!Y86/'Table 4'!Y81*100-100,1)</f>
        <v>7.4</v>
      </c>
      <c r="Z86" s="65">
        <f>+ROUND('Table 4'!AC86/'Table 4'!AC81*100-100,1)</f>
        <v>5.5</v>
      </c>
      <c r="AA86" s="36"/>
    </row>
    <row r="87" spans="1:27" s="5" customFormat="1" ht="12.75">
      <c r="A87" s="31" t="s">
        <v>115</v>
      </c>
      <c r="B87" s="65">
        <f>+ROUND('Table 4'!B87/'Table 4'!B82*100-100,1)</f>
        <v>2.7</v>
      </c>
      <c r="C87" s="66">
        <f>+ROUND('Table 4'!C87/'Table 4'!C82*100-100,1)</f>
        <v>2.7</v>
      </c>
      <c r="D87" s="65">
        <f>+ROUND('Table 4'!D87/'Table 4'!D82*100-100,1)</f>
        <v>4.5999999999999996</v>
      </c>
      <c r="E87" s="66">
        <f>+ROUND('Table 4'!E87/'Table 4'!E82*100-100,1)</f>
        <v>5.2</v>
      </c>
      <c r="F87" s="66">
        <f>+ROUND('Table 4'!F87/'Table 4'!F82*100-100,1)</f>
        <v>5.2</v>
      </c>
      <c r="G87" s="66">
        <f>+ROUND('Table 4'!G87/'Table 4'!G82*100-100,1)</f>
        <v>5.4</v>
      </c>
      <c r="H87" s="66">
        <f>+ROUND('Table 4'!H87/'Table 4'!H82*100-100,1)</f>
        <v>3</v>
      </c>
      <c r="I87" s="66">
        <f>+ROUND('Table 4'!I87/'Table 4'!I82*100-100,1)</f>
        <v>3.2</v>
      </c>
      <c r="J87" s="66">
        <f>+ROUND('Table 4'!J87/'Table 4'!J82*100-100,1)</f>
        <v>4.2</v>
      </c>
      <c r="K87" s="66">
        <f>+ROUND('Table 4'!K87/'Table 4'!K82*100-100,1)</f>
        <v>8.5</v>
      </c>
      <c r="L87" s="66">
        <f>+ROUND('Table 4'!L87/'Table 4'!L82*100-100,1)</f>
        <v>3.5</v>
      </c>
      <c r="M87" s="66">
        <f>+ROUND('Table 4'!M87/'Table 4'!M82*100-100,1)</f>
        <v>8</v>
      </c>
      <c r="N87" s="66">
        <f>+ROUND('Table 4'!N87/'Table 4'!N82*100-100,1)</f>
        <v>6</v>
      </c>
      <c r="O87" s="66">
        <f>+ROUND('Table 4'!O87/'Table 4'!O82*100-100,1)</f>
        <v>13.4</v>
      </c>
      <c r="P87" s="66">
        <f>+ROUND('Table 4'!P87/'Table 4'!P82*100-100,1)</f>
        <v>3.8</v>
      </c>
      <c r="Q87" s="66">
        <f>+ROUND('Table 4'!Q87/'Table 4'!Q82*100-100,1)</f>
        <v>3</v>
      </c>
      <c r="R87" s="66">
        <f>+ROUND('Table 4'!R87/'Table 4'!R82*100-100,1)</f>
        <v>14.3</v>
      </c>
      <c r="S87" s="66">
        <f>+ROUND('Table 4'!S87/'Table 4'!S82*100-100,1)</f>
        <v>-12.7</v>
      </c>
      <c r="T87" s="66">
        <f>+ROUND('Table 4'!T87/'Table 4'!T82*100-100,1)</f>
        <v>4</v>
      </c>
      <c r="U87" s="66">
        <f>+ROUND('Table 4'!U87/'Table 4'!U82*100-100,1)</f>
        <v>1.7</v>
      </c>
      <c r="V87" s="66">
        <f>+ROUND('Table 4'!V87/'Table 4'!V82*100-100,1)</f>
        <v>3</v>
      </c>
      <c r="W87" s="66">
        <f>+ROUND('Table 4'!W87/'Table 4'!W82*100-100,1)</f>
        <v>-9.6</v>
      </c>
      <c r="X87" s="66">
        <f>+ROUND('Table 4'!X87/'Table 4'!X82*100-100,1)</f>
        <v>1</v>
      </c>
      <c r="Y87" s="66">
        <f>+ROUND('Table 4'!Y87/'Table 4'!Y82*100-100,1)</f>
        <v>6.5</v>
      </c>
      <c r="Z87" s="65">
        <f>+ROUND('Table 4'!AC87/'Table 4'!AC82*100-100,1)</f>
        <v>4.5</v>
      </c>
      <c r="AA87" s="36"/>
    </row>
    <row r="88" spans="1:27" s="5" customFormat="1" ht="12.75">
      <c r="A88" s="27">
        <v>2008</v>
      </c>
      <c r="B88" s="65">
        <f>+ROUND('Table 4'!B88/'Table 4'!B83*100-100,1)</f>
        <v>2.9</v>
      </c>
      <c r="C88" s="65">
        <f>+ROUND('Table 4'!C88/'Table 4'!C83*100-100,1)</f>
        <v>2.9</v>
      </c>
      <c r="D88" s="65">
        <f>+ROUND('Table 4'!D88/'Table 4'!D83*100-100,1)</f>
        <v>1.6</v>
      </c>
      <c r="E88" s="65">
        <f>+ROUND('Table 4'!E88/'Table 4'!E83*100-100,1)</f>
        <v>2.9</v>
      </c>
      <c r="F88" s="65">
        <f>+ROUND('Table 4'!F88/'Table 4'!F83*100-100,1)</f>
        <v>6.5</v>
      </c>
      <c r="G88" s="65">
        <f>+ROUND('Table 4'!G88/'Table 4'!G83*100-100,1)</f>
        <v>2.4</v>
      </c>
      <c r="H88" s="65">
        <f>+ROUND('Table 4'!H88/'Table 4'!H83*100-100,1)</f>
        <v>5.3</v>
      </c>
      <c r="I88" s="65">
        <f>+ROUND('Table 4'!I88/'Table 4'!I83*100-100,1)</f>
        <v>4.9000000000000004</v>
      </c>
      <c r="J88" s="65">
        <f>+ROUND('Table 4'!J88/'Table 4'!J83*100-100,1)</f>
        <v>0.7</v>
      </c>
      <c r="K88" s="65">
        <f>+ROUND('Table 4'!K88/'Table 4'!K83*100-100,1)</f>
        <v>-5.3</v>
      </c>
      <c r="L88" s="65">
        <f>+ROUND('Table 4'!L88/'Table 4'!L83*100-100,1)</f>
        <v>-0.1</v>
      </c>
      <c r="M88" s="65">
        <f>+ROUND('Table 4'!M88/'Table 4'!M83*100-100,1)</f>
        <v>-1.1000000000000001</v>
      </c>
      <c r="N88" s="65">
        <f>+ROUND('Table 4'!N88/'Table 4'!N83*100-100,1)</f>
        <v>4.2</v>
      </c>
      <c r="O88" s="65">
        <f>+ROUND('Table 4'!O88/'Table 4'!O83*100-100,1)</f>
        <v>9.4</v>
      </c>
      <c r="P88" s="65">
        <f>+ROUND('Table 4'!P88/'Table 4'!P83*100-100,1)</f>
        <v>-0.7</v>
      </c>
      <c r="Q88" s="65">
        <f>+ROUND('Table 4'!Q88/'Table 4'!Q83*100-100,1)</f>
        <v>1.8</v>
      </c>
      <c r="R88" s="65">
        <f>+ROUND('Table 4'!R88/'Table 4'!R83*100-100,1)</f>
        <v>0</v>
      </c>
      <c r="S88" s="65">
        <f>+ROUND('Table 4'!S88/'Table 4'!S83*100-100,1)</f>
        <v>0.7</v>
      </c>
      <c r="T88" s="65">
        <f>+ROUND('Table 4'!T88/'Table 4'!T83*100-100,1)</f>
        <v>3.4</v>
      </c>
      <c r="U88" s="65">
        <f>+ROUND('Table 4'!U88/'Table 4'!U83*100-100,1)</f>
        <v>0.6</v>
      </c>
      <c r="V88" s="65">
        <f>+ROUND('Table 4'!V88/'Table 4'!V83*100-100,1)</f>
        <v>2.4</v>
      </c>
      <c r="W88" s="65">
        <f>+ROUND('Table 4'!W88/'Table 4'!W83*100-100,1)</f>
        <v>-0.5</v>
      </c>
      <c r="X88" s="65">
        <f>+ROUND('Table 4'!X88/'Table 4'!X83*100-100,1)</f>
        <v>-0.2</v>
      </c>
      <c r="Y88" s="65">
        <f>+ROUND('Table 4'!Y88/'Table 4'!Y83*100-100,1)</f>
        <v>-6.6</v>
      </c>
      <c r="Z88" s="65">
        <f>+ROUND('Table 4'!AC88/'Table 4'!AC83*100-100,1)</f>
        <v>1.7</v>
      </c>
      <c r="AA88" s="36"/>
    </row>
    <row r="89" spans="1:27" s="5" customFormat="1" ht="12.75">
      <c r="A89" s="31" t="s">
        <v>112</v>
      </c>
      <c r="B89" s="65">
        <f>+ROUND('Table 4'!B89/'Table 4'!B84*100-100,1)</f>
        <v>3.2</v>
      </c>
      <c r="C89" s="66">
        <f>+ROUND('Table 4'!C89/'Table 4'!C84*100-100,1)</f>
        <v>3.2</v>
      </c>
      <c r="D89" s="65">
        <f>+ROUND('Table 4'!D89/'Table 4'!D84*100-100,1)</f>
        <v>3.3</v>
      </c>
      <c r="E89" s="66">
        <f>+ROUND('Table 4'!E89/'Table 4'!E84*100-100,1)</f>
        <v>4.5999999999999996</v>
      </c>
      <c r="F89" s="66">
        <f>+ROUND('Table 4'!F89/'Table 4'!F84*100-100,1)</f>
        <v>4.2</v>
      </c>
      <c r="G89" s="66">
        <f>+ROUND('Table 4'!G89/'Table 4'!G84*100-100,1)</f>
        <v>4.8</v>
      </c>
      <c r="H89" s="66">
        <f>+ROUND('Table 4'!H89/'Table 4'!H84*100-100,1)</f>
        <v>2.5</v>
      </c>
      <c r="I89" s="66">
        <f>+ROUND('Table 4'!I89/'Table 4'!I84*100-100,1)</f>
        <v>6.2</v>
      </c>
      <c r="J89" s="66">
        <f>+ROUND('Table 4'!J89/'Table 4'!J84*100-100,1)</f>
        <v>2.5</v>
      </c>
      <c r="K89" s="66">
        <f>+ROUND('Table 4'!K89/'Table 4'!K84*100-100,1)</f>
        <v>0.8</v>
      </c>
      <c r="L89" s="66">
        <f>+ROUND('Table 4'!L89/'Table 4'!L84*100-100,1)</f>
        <v>2.1</v>
      </c>
      <c r="M89" s="66">
        <f>+ROUND('Table 4'!M89/'Table 4'!M84*100-100,1)</f>
        <v>2.2999999999999998</v>
      </c>
      <c r="N89" s="66">
        <f>+ROUND('Table 4'!N89/'Table 4'!N84*100-100,1)</f>
        <v>10.5</v>
      </c>
      <c r="O89" s="66">
        <f>+ROUND('Table 4'!O89/'Table 4'!O84*100-100,1)</f>
        <v>11.4</v>
      </c>
      <c r="P89" s="66">
        <f>+ROUND('Table 4'!P89/'Table 4'!P84*100-100,1)</f>
        <v>1.4</v>
      </c>
      <c r="Q89" s="66">
        <f>+ROUND('Table 4'!Q89/'Table 4'!Q84*100-100,1)</f>
        <v>6.7</v>
      </c>
      <c r="R89" s="66">
        <f>+ROUND('Table 4'!R89/'Table 4'!R84*100-100,1)</f>
        <v>4</v>
      </c>
      <c r="S89" s="66">
        <f>+ROUND('Table 4'!S89/'Table 4'!S84*100-100,1)</f>
        <v>3.1</v>
      </c>
      <c r="T89" s="66">
        <f>+ROUND('Table 4'!T89/'Table 4'!T84*100-100,1)</f>
        <v>0</v>
      </c>
      <c r="U89" s="66">
        <f>+ROUND('Table 4'!U89/'Table 4'!U84*100-100,1)</f>
        <v>-3.6</v>
      </c>
      <c r="V89" s="66">
        <f>+ROUND('Table 4'!V89/'Table 4'!V84*100-100,1)</f>
        <v>3.1</v>
      </c>
      <c r="W89" s="66">
        <f>+ROUND('Table 4'!W89/'Table 4'!W84*100-100,1)</f>
        <v>-4.4000000000000004</v>
      </c>
      <c r="X89" s="66">
        <f>+ROUND('Table 4'!X89/'Table 4'!X84*100-100,1)</f>
        <v>3.3</v>
      </c>
      <c r="Y89" s="66">
        <f>+ROUND('Table 4'!Y89/'Table 4'!Y84*100-100,1)</f>
        <v>-4.4000000000000004</v>
      </c>
      <c r="Z89" s="65">
        <f>+ROUND('Table 4'!AC89/'Table 4'!AC84*100-100,1)</f>
        <v>3.3</v>
      </c>
      <c r="AA89" s="36"/>
    </row>
    <row r="90" spans="1:27" s="5" customFormat="1" ht="12.75">
      <c r="A90" s="31" t="s">
        <v>113</v>
      </c>
      <c r="B90" s="65">
        <f>+ROUND('Table 4'!B90/'Table 4'!B85*100-100,1)</f>
        <v>6.6</v>
      </c>
      <c r="C90" s="66">
        <f>+ROUND('Table 4'!C90/'Table 4'!C85*100-100,1)</f>
        <v>6.6</v>
      </c>
      <c r="D90" s="65">
        <f>+ROUND('Table 4'!D90/'Table 4'!D85*100-100,1)</f>
        <v>3.3</v>
      </c>
      <c r="E90" s="66">
        <f>+ROUND('Table 4'!E90/'Table 4'!E85*100-100,1)</f>
        <v>4.8</v>
      </c>
      <c r="F90" s="66">
        <f>+ROUND('Table 4'!F90/'Table 4'!F85*100-100,1)</f>
        <v>9</v>
      </c>
      <c r="G90" s="66">
        <f>+ROUND('Table 4'!G90/'Table 4'!G85*100-100,1)</f>
        <v>4.3</v>
      </c>
      <c r="H90" s="66">
        <f>+ROUND('Table 4'!H90/'Table 4'!H85*100-100,1)</f>
        <v>6</v>
      </c>
      <c r="I90" s="66">
        <f>+ROUND('Table 4'!I90/'Table 4'!I85*100-100,1)</f>
        <v>3</v>
      </c>
      <c r="J90" s="66">
        <f>+ROUND('Table 4'!J90/'Table 4'!J85*100-100,1)</f>
        <v>2.2999999999999998</v>
      </c>
      <c r="K90" s="66">
        <f>+ROUND('Table 4'!K90/'Table 4'!K85*100-100,1)</f>
        <v>-3.8</v>
      </c>
      <c r="L90" s="66">
        <f>+ROUND('Table 4'!L90/'Table 4'!L85*100-100,1)</f>
        <v>1.4</v>
      </c>
      <c r="M90" s="66">
        <f>+ROUND('Table 4'!M90/'Table 4'!M85*100-100,1)</f>
        <v>2.8</v>
      </c>
      <c r="N90" s="66">
        <f>+ROUND('Table 4'!N90/'Table 4'!N85*100-100,1)</f>
        <v>8.9</v>
      </c>
      <c r="O90" s="66">
        <f>+ROUND('Table 4'!O90/'Table 4'!O85*100-100,1)</f>
        <v>12.8</v>
      </c>
      <c r="P90" s="66">
        <f>+ROUND('Table 4'!P90/'Table 4'!P85*100-100,1)</f>
        <v>-1.7</v>
      </c>
      <c r="Q90" s="66">
        <f>+ROUND('Table 4'!Q90/'Table 4'!Q85*100-100,1)</f>
        <v>1.9</v>
      </c>
      <c r="R90" s="66">
        <f>+ROUND('Table 4'!R90/'Table 4'!R85*100-100,1)</f>
        <v>9</v>
      </c>
      <c r="S90" s="66">
        <f>+ROUND('Table 4'!S90/'Table 4'!S85*100-100,1)</f>
        <v>1</v>
      </c>
      <c r="T90" s="66">
        <f>+ROUND('Table 4'!T90/'Table 4'!T85*100-100,1)</f>
        <v>4.3</v>
      </c>
      <c r="U90" s="66">
        <f>+ROUND('Table 4'!U90/'Table 4'!U85*100-100,1)</f>
        <v>0.6</v>
      </c>
      <c r="V90" s="66">
        <f>+ROUND('Table 4'!V90/'Table 4'!V85*100-100,1)</f>
        <v>3.4</v>
      </c>
      <c r="W90" s="66">
        <f>+ROUND('Table 4'!W90/'Table 4'!W85*100-100,1)</f>
        <v>-3.7</v>
      </c>
      <c r="X90" s="66">
        <f>+ROUND('Table 4'!X90/'Table 4'!X85*100-100,1)</f>
        <v>-1.2</v>
      </c>
      <c r="Y90" s="66">
        <f>+ROUND('Table 4'!Y90/'Table 4'!Y85*100-100,1)</f>
        <v>-7.4</v>
      </c>
      <c r="Z90" s="65">
        <f>+ROUND('Table 4'!AC90/'Table 4'!AC85*100-100,1)</f>
        <v>3.5</v>
      </c>
      <c r="AA90" s="36"/>
    </row>
    <row r="91" spans="1:27" s="5" customFormat="1" ht="12.75">
      <c r="A91" s="31" t="s">
        <v>114</v>
      </c>
      <c r="B91" s="65">
        <f>+ROUND('Table 4'!B91/'Table 4'!B86*100-100,1)</f>
        <v>3.6</v>
      </c>
      <c r="C91" s="66">
        <f>+ROUND('Table 4'!C91/'Table 4'!C86*100-100,1)</f>
        <v>3.6</v>
      </c>
      <c r="D91" s="65">
        <f>+ROUND('Table 4'!D91/'Table 4'!D86*100-100,1)</f>
        <v>2.2000000000000002</v>
      </c>
      <c r="E91" s="66">
        <f>+ROUND('Table 4'!E91/'Table 4'!E86*100-100,1)</f>
        <v>5.3</v>
      </c>
      <c r="F91" s="66">
        <f>+ROUND('Table 4'!F91/'Table 4'!F86*100-100,1)</f>
        <v>9.5</v>
      </c>
      <c r="G91" s="66">
        <f>+ROUND('Table 4'!G91/'Table 4'!G86*100-100,1)</f>
        <v>4.9000000000000004</v>
      </c>
      <c r="H91" s="66">
        <f>+ROUND('Table 4'!H91/'Table 4'!H86*100-100,1)</f>
        <v>3.9</v>
      </c>
      <c r="I91" s="66">
        <f>+ROUND('Table 4'!I91/'Table 4'!I86*100-100,1)</f>
        <v>7.6</v>
      </c>
      <c r="J91" s="66">
        <f>+ROUND('Table 4'!J91/'Table 4'!J86*100-100,1)</f>
        <v>0.2</v>
      </c>
      <c r="K91" s="66">
        <f>+ROUND('Table 4'!K91/'Table 4'!K86*100-100,1)</f>
        <v>-6.1</v>
      </c>
      <c r="L91" s="66">
        <f>+ROUND('Table 4'!L91/'Table 4'!L86*100-100,1)</f>
        <v>-0.9</v>
      </c>
      <c r="M91" s="66">
        <f>+ROUND('Table 4'!M91/'Table 4'!M86*100-100,1)</f>
        <v>0.2</v>
      </c>
      <c r="N91" s="66">
        <f>+ROUND('Table 4'!N91/'Table 4'!N86*100-100,1)</f>
        <v>3.9</v>
      </c>
      <c r="O91" s="66">
        <f>+ROUND('Table 4'!O91/'Table 4'!O86*100-100,1)</f>
        <v>13.2</v>
      </c>
      <c r="P91" s="66">
        <f>+ROUND('Table 4'!P91/'Table 4'!P86*100-100,1)</f>
        <v>-2.1</v>
      </c>
      <c r="Q91" s="66">
        <f>+ROUND('Table 4'!Q91/'Table 4'!Q86*100-100,1)</f>
        <v>1</v>
      </c>
      <c r="R91" s="66">
        <f>+ROUND('Table 4'!R91/'Table 4'!R86*100-100,1)</f>
        <v>-2.4</v>
      </c>
      <c r="S91" s="66">
        <f>+ROUND('Table 4'!S91/'Table 4'!S86*100-100,1)</f>
        <v>5.6</v>
      </c>
      <c r="T91" s="66">
        <f>+ROUND('Table 4'!T91/'Table 4'!T86*100-100,1)</f>
        <v>0.8</v>
      </c>
      <c r="U91" s="66">
        <f>+ROUND('Table 4'!U91/'Table 4'!U86*100-100,1)</f>
        <v>-1.7</v>
      </c>
      <c r="V91" s="66">
        <f>+ROUND('Table 4'!V91/'Table 4'!V86*100-100,1)</f>
        <v>2.2999999999999998</v>
      </c>
      <c r="W91" s="66">
        <f>+ROUND('Table 4'!W91/'Table 4'!W86*100-100,1)</f>
        <v>2.4</v>
      </c>
      <c r="X91" s="66">
        <f>+ROUND('Table 4'!X91/'Table 4'!X86*100-100,1)</f>
        <v>0.2</v>
      </c>
      <c r="Y91" s="66">
        <f>+ROUND('Table 4'!Y91/'Table 4'!Y86*100-100,1)</f>
        <v>-8.1</v>
      </c>
      <c r="Z91" s="65">
        <f>+ROUND('Table 4'!AC91/'Table 4'!AC86*100-100,1)</f>
        <v>2.2000000000000002</v>
      </c>
      <c r="AA91" s="36"/>
    </row>
    <row r="92" spans="1:27" s="5" customFormat="1" ht="12.75">
      <c r="A92" s="31" t="s">
        <v>115</v>
      </c>
      <c r="B92" s="65">
        <f>+ROUND('Table 4'!B92/'Table 4'!B87*100-100,1)</f>
        <v>0.3</v>
      </c>
      <c r="C92" s="66">
        <f>+ROUND('Table 4'!C92/'Table 4'!C87*100-100,1)</f>
        <v>0.3</v>
      </c>
      <c r="D92" s="65">
        <f>+ROUND('Table 4'!D92/'Table 4'!D87*100-100,1)</f>
        <v>-2.4</v>
      </c>
      <c r="E92" s="66">
        <f>+ROUND('Table 4'!E92/'Table 4'!E87*100-100,1)</f>
        <v>-2.7</v>
      </c>
      <c r="F92" s="66">
        <f>+ROUND('Table 4'!F92/'Table 4'!F87*100-100,1)</f>
        <v>3.2</v>
      </c>
      <c r="G92" s="66">
        <f>+ROUND('Table 4'!G92/'Table 4'!G87*100-100,1)</f>
        <v>-4.3</v>
      </c>
      <c r="H92" s="66">
        <f>+ROUND('Table 4'!H92/'Table 4'!H87*100-100,1)</f>
        <v>9.1</v>
      </c>
      <c r="I92" s="66">
        <f>+ROUND('Table 4'!I92/'Table 4'!I87*100-100,1)</f>
        <v>3</v>
      </c>
      <c r="J92" s="66">
        <f>+ROUND('Table 4'!J92/'Table 4'!J87*100-100,1)</f>
        <v>-2.2000000000000002</v>
      </c>
      <c r="K92" s="66">
        <f>+ROUND('Table 4'!K92/'Table 4'!K87*100-100,1)</f>
        <v>-12.7</v>
      </c>
      <c r="L92" s="66">
        <f>+ROUND('Table 4'!L92/'Table 4'!L87*100-100,1)</f>
        <v>-3.6</v>
      </c>
      <c r="M92" s="66">
        <f>+ROUND('Table 4'!M92/'Table 4'!M87*100-100,1)</f>
        <v>-9.1</v>
      </c>
      <c r="N92" s="66">
        <f>+ROUND('Table 4'!N92/'Table 4'!N87*100-100,1)</f>
        <v>-5.4</v>
      </c>
      <c r="O92" s="66">
        <f>+ROUND('Table 4'!O92/'Table 4'!O87*100-100,1)</f>
        <v>2</v>
      </c>
      <c r="P92" s="66">
        <f>+ROUND('Table 4'!P92/'Table 4'!P87*100-100,1)</f>
        <v>-0.3</v>
      </c>
      <c r="Q92" s="66">
        <f>+ROUND('Table 4'!Q92/'Table 4'!Q87*100-100,1)</f>
        <v>-2.4</v>
      </c>
      <c r="R92" s="66">
        <f>+ROUND('Table 4'!R92/'Table 4'!R87*100-100,1)</f>
        <v>-9.6</v>
      </c>
      <c r="S92" s="66">
        <f>+ROUND('Table 4'!S92/'Table 4'!S87*100-100,1)</f>
        <v>-6.5</v>
      </c>
      <c r="T92" s="66">
        <f>+ROUND('Table 4'!T92/'Table 4'!T87*100-100,1)</f>
        <v>8.8000000000000007</v>
      </c>
      <c r="U92" s="66">
        <f>+ROUND('Table 4'!U92/'Table 4'!U87*100-100,1)</f>
        <v>7.4</v>
      </c>
      <c r="V92" s="66">
        <f>+ROUND('Table 4'!V92/'Table 4'!V87*100-100,1)</f>
        <v>1.1000000000000001</v>
      </c>
      <c r="W92" s="66">
        <f>+ROUND('Table 4'!W92/'Table 4'!W87*100-100,1)</f>
        <v>3.9</v>
      </c>
      <c r="X92" s="66">
        <f>+ROUND('Table 4'!X92/'Table 4'!X87*100-100,1)</f>
        <v>-2.9</v>
      </c>
      <c r="Y92" s="66">
        <f>+ROUND('Table 4'!Y92/'Table 4'!Y87*100-100,1)</f>
        <v>-6.6</v>
      </c>
      <c r="Z92" s="65">
        <f>+ROUND('Table 4'!AC92/'Table 4'!AC87*100-100,1)</f>
        <v>-2</v>
      </c>
      <c r="AA92" s="36"/>
    </row>
    <row r="93" spans="1:27" s="5" customFormat="1" ht="12.75">
      <c r="A93" s="27">
        <v>2009</v>
      </c>
      <c r="B93" s="65">
        <f>+ROUND('Table 4'!B93/'Table 4'!B88*100-100,1)</f>
        <v>-0.2</v>
      </c>
      <c r="C93" s="65">
        <f>+ROUND('Table 4'!C93/'Table 4'!C88*100-100,1)</f>
        <v>-0.2</v>
      </c>
      <c r="D93" s="65">
        <f>+ROUND('Table 4'!D93/'Table 4'!D88*100-100,1)</f>
        <v>-0.7</v>
      </c>
      <c r="E93" s="65">
        <f>+ROUND('Table 4'!E93/'Table 4'!E88*100-100,1)</f>
        <v>-2.2999999999999998</v>
      </c>
      <c r="F93" s="65">
        <f>+ROUND('Table 4'!F93/'Table 4'!F88*100-100,1)</f>
        <v>1.2</v>
      </c>
      <c r="G93" s="65">
        <f>+ROUND('Table 4'!G93/'Table 4'!G88*100-100,1)</f>
        <v>-3.3</v>
      </c>
      <c r="H93" s="65">
        <f>+ROUND('Table 4'!H93/'Table 4'!H88*100-100,1)</f>
        <v>4.5</v>
      </c>
      <c r="I93" s="65">
        <f>+ROUND('Table 4'!I93/'Table 4'!I88*100-100,1)</f>
        <v>1.6</v>
      </c>
      <c r="J93" s="65">
        <f>+ROUND('Table 4'!J93/'Table 4'!J88*100-100,1)</f>
        <v>0.4</v>
      </c>
      <c r="K93" s="65">
        <f>+ROUND('Table 4'!K93/'Table 4'!K88*100-100,1)</f>
        <v>3.6</v>
      </c>
      <c r="L93" s="65">
        <f>+ROUND('Table 4'!L93/'Table 4'!L88*100-100,1)</f>
        <v>-2.5</v>
      </c>
      <c r="M93" s="65">
        <f>+ROUND('Table 4'!M93/'Table 4'!M88*100-100,1)</f>
        <v>-1.2</v>
      </c>
      <c r="N93" s="65">
        <f>+ROUND('Table 4'!N93/'Table 4'!N88*100-100,1)</f>
        <v>-1.7</v>
      </c>
      <c r="O93" s="65">
        <f>+ROUND('Table 4'!O93/'Table 4'!O88*100-100,1)</f>
        <v>-0.6</v>
      </c>
      <c r="P93" s="65">
        <f>+ROUND('Table 4'!P93/'Table 4'!P88*100-100,1)</f>
        <v>11.2</v>
      </c>
      <c r="Q93" s="65">
        <f>+ROUND('Table 4'!Q93/'Table 4'!Q88*100-100,1)</f>
        <v>-4.2</v>
      </c>
      <c r="R93" s="65">
        <f>+ROUND('Table 4'!R93/'Table 4'!R88*100-100,1)</f>
        <v>-11.5</v>
      </c>
      <c r="S93" s="65">
        <f>+ROUND('Table 4'!S93/'Table 4'!S88*100-100,1)</f>
        <v>-8.6999999999999993</v>
      </c>
      <c r="T93" s="65">
        <f>+ROUND('Table 4'!T93/'Table 4'!T88*100-100,1)</f>
        <v>3.8</v>
      </c>
      <c r="U93" s="65">
        <f>+ROUND('Table 4'!U93/'Table 4'!U88*100-100,1)</f>
        <v>3.1</v>
      </c>
      <c r="V93" s="65">
        <f>+ROUND('Table 4'!V93/'Table 4'!V88*100-100,1)</f>
        <v>11.5</v>
      </c>
      <c r="W93" s="65">
        <f>+ROUND('Table 4'!W93/'Table 4'!W88*100-100,1)</f>
        <v>-2.8</v>
      </c>
      <c r="X93" s="65">
        <f>+ROUND('Table 4'!X93/'Table 4'!X88*100-100,1)</f>
        <v>-6.3</v>
      </c>
      <c r="Y93" s="65">
        <f>+ROUND('Table 4'!Y93/'Table 4'!Y88*100-100,1)</f>
        <v>9.1999999999999993</v>
      </c>
      <c r="Z93" s="65">
        <f>+ROUND('Table 4'!AC93/'Table 4'!AC88*100-100,1)</f>
        <v>-0.7</v>
      </c>
      <c r="AA93" s="36"/>
    </row>
    <row r="94" spans="1:27" s="5" customFormat="1" ht="12.75">
      <c r="A94" s="31" t="s">
        <v>112</v>
      </c>
      <c r="B94" s="65">
        <f>+ROUND('Table 4'!B94/'Table 4'!B89*100-100,1)</f>
        <v>4.3</v>
      </c>
      <c r="C94" s="66">
        <f>+ROUND('Table 4'!C94/'Table 4'!C89*100-100,1)</f>
        <v>4.3</v>
      </c>
      <c r="D94" s="65">
        <f>+ROUND('Table 4'!D94/'Table 4'!D89*100-100,1)</f>
        <v>-5.2</v>
      </c>
      <c r="E94" s="66">
        <f>+ROUND('Table 4'!E94/'Table 4'!E89*100-100,1)</f>
        <v>-8.4</v>
      </c>
      <c r="F94" s="66">
        <f>+ROUND('Table 4'!F94/'Table 4'!F89*100-100,1)</f>
        <v>3.1</v>
      </c>
      <c r="G94" s="66">
        <f>+ROUND('Table 4'!G94/'Table 4'!G89*100-100,1)</f>
        <v>-10.6</v>
      </c>
      <c r="H94" s="66">
        <f>+ROUND('Table 4'!H94/'Table 4'!H89*100-100,1)</f>
        <v>3.3</v>
      </c>
      <c r="I94" s="66">
        <f>+ROUND('Table 4'!I94/'Table 4'!I89*100-100,1)</f>
        <v>1.7</v>
      </c>
      <c r="J94" s="66">
        <f>+ROUND('Table 4'!J94/'Table 4'!J89*100-100,1)</f>
        <v>-2.9</v>
      </c>
      <c r="K94" s="66">
        <f>+ROUND('Table 4'!K94/'Table 4'!K89*100-100,1)</f>
        <v>-4.3</v>
      </c>
      <c r="L94" s="66">
        <f>+ROUND('Table 4'!L94/'Table 4'!L89*100-100,1)</f>
        <v>-5.0999999999999996</v>
      </c>
      <c r="M94" s="66">
        <f>+ROUND('Table 4'!M94/'Table 4'!M89*100-100,1)</f>
        <v>-7.8</v>
      </c>
      <c r="N94" s="66">
        <f>+ROUND('Table 4'!N94/'Table 4'!N89*100-100,1)</f>
        <v>-7.2</v>
      </c>
      <c r="O94" s="66">
        <f>+ROUND('Table 4'!O94/'Table 4'!O89*100-100,1)</f>
        <v>1.1000000000000001</v>
      </c>
      <c r="P94" s="66">
        <f>+ROUND('Table 4'!P94/'Table 4'!P89*100-100,1)</f>
        <v>7.5</v>
      </c>
      <c r="Q94" s="66">
        <f>+ROUND('Table 4'!Q94/'Table 4'!Q89*100-100,1)</f>
        <v>-6.7</v>
      </c>
      <c r="R94" s="66">
        <f>+ROUND('Table 4'!R94/'Table 4'!R89*100-100,1)</f>
        <v>-19.100000000000001</v>
      </c>
      <c r="S94" s="66">
        <f>+ROUND('Table 4'!S94/'Table 4'!S89*100-100,1)</f>
        <v>-15.2</v>
      </c>
      <c r="T94" s="66">
        <f>+ROUND('Table 4'!T94/'Table 4'!T89*100-100,1)</f>
        <v>4.4000000000000004</v>
      </c>
      <c r="U94" s="66">
        <f>+ROUND('Table 4'!U94/'Table 4'!U89*100-100,1)</f>
        <v>3.4</v>
      </c>
      <c r="V94" s="66">
        <f>+ROUND('Table 4'!V94/'Table 4'!V89*100-100,1)</f>
        <v>10.8</v>
      </c>
      <c r="W94" s="66">
        <f>+ROUND('Table 4'!W94/'Table 4'!W89*100-100,1)</f>
        <v>-5.5</v>
      </c>
      <c r="X94" s="66">
        <f>+ROUND('Table 4'!X94/'Table 4'!X89*100-100,1)</f>
        <v>-8.3000000000000007</v>
      </c>
      <c r="Y94" s="66">
        <f>+ROUND('Table 4'!Y94/'Table 4'!Y89*100-100,1)</f>
        <v>7.1</v>
      </c>
      <c r="Z94" s="65">
        <f>+ROUND('Table 4'!AC94/'Table 4'!AC89*100-100,1)</f>
        <v>-4.3</v>
      </c>
      <c r="AA94" s="36"/>
    </row>
    <row r="95" spans="1:27" s="5" customFormat="1" ht="12.75">
      <c r="A95" s="31" t="s">
        <v>113</v>
      </c>
      <c r="B95" s="65">
        <f>+ROUND('Table 4'!B95/'Table 4'!B90*100-100,1)</f>
        <v>-0.8</v>
      </c>
      <c r="C95" s="66">
        <f>+ROUND('Table 4'!C95/'Table 4'!C90*100-100,1)</f>
        <v>-0.8</v>
      </c>
      <c r="D95" s="65">
        <f>+ROUND('Table 4'!D95/'Table 4'!D90*100-100,1)</f>
        <v>-3.2</v>
      </c>
      <c r="E95" s="66">
        <f>+ROUND('Table 4'!E95/'Table 4'!E90*100-100,1)</f>
        <v>-4.5</v>
      </c>
      <c r="F95" s="66">
        <f>+ROUND('Table 4'!F95/'Table 4'!F90*100-100,1)</f>
        <v>-2.2000000000000002</v>
      </c>
      <c r="G95" s="66">
        <f>+ROUND('Table 4'!G95/'Table 4'!G90*100-100,1)</f>
        <v>-5.6</v>
      </c>
      <c r="H95" s="66">
        <f>+ROUND('Table 4'!H95/'Table 4'!H90*100-100,1)</f>
        <v>5</v>
      </c>
      <c r="I95" s="66">
        <f>+ROUND('Table 4'!I95/'Table 4'!I90*100-100,1)</f>
        <v>1.5</v>
      </c>
      <c r="J95" s="66">
        <f>+ROUND('Table 4'!J95/'Table 4'!J90*100-100,1)</f>
        <v>-2.2000000000000002</v>
      </c>
      <c r="K95" s="66">
        <f>+ROUND('Table 4'!K95/'Table 4'!K90*100-100,1)</f>
        <v>4.3</v>
      </c>
      <c r="L95" s="66">
        <f>+ROUND('Table 4'!L95/'Table 4'!L90*100-100,1)</f>
        <v>-6.4</v>
      </c>
      <c r="M95" s="66">
        <f>+ROUND('Table 4'!M95/'Table 4'!M90*100-100,1)</f>
        <v>-7.6</v>
      </c>
      <c r="N95" s="66">
        <f>+ROUND('Table 4'!N95/'Table 4'!N90*100-100,1)</f>
        <v>-7.8</v>
      </c>
      <c r="O95" s="66">
        <f>+ROUND('Table 4'!O95/'Table 4'!O90*100-100,1)</f>
        <v>-1.6</v>
      </c>
      <c r="P95" s="66">
        <f>+ROUND('Table 4'!P95/'Table 4'!P90*100-100,1)</f>
        <v>15</v>
      </c>
      <c r="Q95" s="66">
        <f>+ROUND('Table 4'!Q95/'Table 4'!Q90*100-100,1)</f>
        <v>-5.4</v>
      </c>
      <c r="R95" s="66">
        <f>+ROUND('Table 4'!R95/'Table 4'!R90*100-100,1)</f>
        <v>-17.600000000000001</v>
      </c>
      <c r="S95" s="66">
        <f>+ROUND('Table 4'!S95/'Table 4'!S90*100-100,1)</f>
        <v>-9.3000000000000007</v>
      </c>
      <c r="T95" s="66">
        <f>+ROUND('Table 4'!T95/'Table 4'!T90*100-100,1)</f>
        <v>2.2999999999999998</v>
      </c>
      <c r="U95" s="66">
        <f>+ROUND('Table 4'!U95/'Table 4'!U90*100-100,1)</f>
        <v>0.6</v>
      </c>
      <c r="V95" s="66">
        <f>+ROUND('Table 4'!V95/'Table 4'!V90*100-100,1)</f>
        <v>8.1</v>
      </c>
      <c r="W95" s="66">
        <f>+ROUND('Table 4'!W95/'Table 4'!W90*100-100,1)</f>
        <v>-3</v>
      </c>
      <c r="X95" s="66">
        <f>+ROUND('Table 4'!X95/'Table 4'!X90*100-100,1)</f>
        <v>-9.4</v>
      </c>
      <c r="Y95" s="66">
        <f>+ROUND('Table 4'!Y95/'Table 4'!Y90*100-100,1)</f>
        <v>10.199999999999999</v>
      </c>
      <c r="Z95" s="65">
        <f>+ROUND('Table 4'!AC95/'Table 4'!AC90*100-100,1)</f>
        <v>-3.1</v>
      </c>
      <c r="AA95" s="36"/>
    </row>
    <row r="96" spans="1:27" s="5" customFormat="1" ht="12.75">
      <c r="A96" s="31" t="s">
        <v>114</v>
      </c>
      <c r="B96" s="65">
        <f>+ROUND('Table 4'!B96/'Table 4'!B91*100-100,1)</f>
        <v>-0.1</v>
      </c>
      <c r="C96" s="66">
        <f>+ROUND('Table 4'!C96/'Table 4'!C91*100-100,1)</f>
        <v>-0.1</v>
      </c>
      <c r="D96" s="65">
        <f>+ROUND('Table 4'!D96/'Table 4'!D91*100-100,1)</f>
        <v>-0.4</v>
      </c>
      <c r="E96" s="66">
        <f>+ROUND('Table 4'!E96/'Table 4'!E91*100-100,1)</f>
        <v>-2.4</v>
      </c>
      <c r="F96" s="66">
        <f>+ROUND('Table 4'!F96/'Table 4'!F91*100-100,1)</f>
        <v>-2.8</v>
      </c>
      <c r="G96" s="66">
        <f>+ROUND('Table 4'!G96/'Table 4'!G91*100-100,1)</f>
        <v>-3.1</v>
      </c>
      <c r="H96" s="66">
        <f>+ROUND('Table 4'!H96/'Table 4'!H91*100-100,1)</f>
        <v>6.4</v>
      </c>
      <c r="I96" s="66">
        <f>+ROUND('Table 4'!I96/'Table 4'!I91*100-100,1)</f>
        <v>1.7</v>
      </c>
      <c r="J96" s="66">
        <f>+ROUND('Table 4'!J96/'Table 4'!J91*100-100,1)</f>
        <v>0.9</v>
      </c>
      <c r="K96" s="66">
        <f>+ROUND('Table 4'!K96/'Table 4'!K91*100-100,1)</f>
        <v>5.0999999999999996</v>
      </c>
      <c r="L96" s="66">
        <f>+ROUND('Table 4'!L96/'Table 4'!L91*100-100,1)</f>
        <v>-3.7</v>
      </c>
      <c r="M96" s="66">
        <f>+ROUND('Table 4'!M96/'Table 4'!M91*100-100,1)</f>
        <v>0.8</v>
      </c>
      <c r="N96" s="66">
        <f>+ROUND('Table 4'!N96/'Table 4'!N91*100-100,1)</f>
        <v>-4.0999999999999996</v>
      </c>
      <c r="O96" s="66">
        <f>+ROUND('Table 4'!O96/'Table 4'!O91*100-100,1)</f>
        <v>-1.2</v>
      </c>
      <c r="P96" s="66">
        <f>+ROUND('Table 4'!P96/'Table 4'!P91*100-100,1)</f>
        <v>12.3</v>
      </c>
      <c r="Q96" s="66">
        <f>+ROUND('Table 4'!Q96/'Table 4'!Q91*100-100,1)</f>
        <v>-4</v>
      </c>
      <c r="R96" s="66">
        <f>+ROUND('Table 4'!R96/'Table 4'!R91*100-100,1)</f>
        <v>-14.9</v>
      </c>
      <c r="S96" s="66">
        <f>+ROUND('Table 4'!S96/'Table 4'!S91*100-100,1)</f>
        <v>-8.1</v>
      </c>
      <c r="T96" s="66">
        <f>+ROUND('Table 4'!T96/'Table 4'!T91*100-100,1)</f>
        <v>6.4</v>
      </c>
      <c r="U96" s="66">
        <f>+ROUND('Table 4'!U96/'Table 4'!U91*100-100,1)</f>
        <v>5.6</v>
      </c>
      <c r="V96" s="66">
        <f>+ROUND('Table 4'!V96/'Table 4'!V91*100-100,1)</f>
        <v>12.3</v>
      </c>
      <c r="W96" s="66">
        <f>+ROUND('Table 4'!W96/'Table 4'!W91*100-100,1)</f>
        <v>-3.1</v>
      </c>
      <c r="X96" s="66">
        <f>+ROUND('Table 4'!X96/'Table 4'!X91*100-100,1)</f>
        <v>-5.0999999999999996</v>
      </c>
      <c r="Y96" s="66">
        <f>+ROUND('Table 4'!Y96/'Table 4'!Y91*100-100,1)</f>
        <v>10.4</v>
      </c>
      <c r="Z96" s="65">
        <f>+ROUND('Table 4'!AC96/'Table 4'!AC91*100-100,1)</f>
        <v>-0.5</v>
      </c>
      <c r="AA96" s="36"/>
    </row>
    <row r="97" spans="1:27" s="5" customFormat="1" ht="12.75">
      <c r="A97" s="31" t="s">
        <v>115</v>
      </c>
      <c r="B97" s="65">
        <f>+ROUND('Table 4'!B97/'Table 4'!B92*100-100,1)</f>
        <v>-3.2</v>
      </c>
      <c r="C97" s="66">
        <f>+ROUND('Table 4'!C97/'Table 4'!C92*100-100,1)</f>
        <v>-3.2</v>
      </c>
      <c r="D97" s="65">
        <f>+ROUND('Table 4'!D97/'Table 4'!D92*100-100,1)</f>
        <v>6.1</v>
      </c>
      <c r="E97" s="66">
        <f>+ROUND('Table 4'!E97/'Table 4'!E92*100-100,1)</f>
        <v>6.6</v>
      </c>
      <c r="F97" s="66">
        <f>+ROUND('Table 4'!F97/'Table 4'!F92*100-100,1)</f>
        <v>7.5</v>
      </c>
      <c r="G97" s="66">
        <f>+ROUND('Table 4'!G97/'Table 4'!G92*100-100,1)</f>
        <v>6.8</v>
      </c>
      <c r="H97" s="66">
        <f>+ROUND('Table 4'!H97/'Table 4'!H92*100-100,1)</f>
        <v>3</v>
      </c>
      <c r="I97" s="66">
        <f>+ROUND('Table 4'!I97/'Table 4'!I92*100-100,1)</f>
        <v>1.4</v>
      </c>
      <c r="J97" s="66">
        <f>+ROUND('Table 4'!J97/'Table 4'!J92*100-100,1)</f>
        <v>5.8</v>
      </c>
      <c r="K97" s="66">
        <f>+ROUND('Table 4'!K97/'Table 4'!K92*100-100,1)</f>
        <v>10.199999999999999</v>
      </c>
      <c r="L97" s="66">
        <f>+ROUND('Table 4'!L97/'Table 4'!L92*100-100,1)</f>
        <v>6.2</v>
      </c>
      <c r="M97" s="66">
        <f>+ROUND('Table 4'!M97/'Table 4'!M92*100-100,1)</f>
        <v>10.3</v>
      </c>
      <c r="N97" s="66">
        <f>+ROUND('Table 4'!N97/'Table 4'!N92*100-100,1)</f>
        <v>13</v>
      </c>
      <c r="O97" s="66">
        <f>+ROUND('Table 4'!O97/'Table 4'!O92*100-100,1)</f>
        <v>-0.8</v>
      </c>
      <c r="P97" s="66">
        <f>+ROUND('Table 4'!P97/'Table 4'!P92*100-100,1)</f>
        <v>10.1</v>
      </c>
      <c r="Q97" s="66">
        <f>+ROUND('Table 4'!Q97/'Table 4'!Q92*100-100,1)</f>
        <v>-0.7</v>
      </c>
      <c r="R97" s="66">
        <f>+ROUND('Table 4'!R97/'Table 4'!R92*100-100,1)</f>
        <v>6.9</v>
      </c>
      <c r="S97" s="66">
        <f>+ROUND('Table 4'!S97/'Table 4'!S92*100-100,1)</f>
        <v>-1.6</v>
      </c>
      <c r="T97" s="66">
        <f>+ROUND('Table 4'!T97/'Table 4'!T92*100-100,1)</f>
        <v>2.1</v>
      </c>
      <c r="U97" s="66">
        <f>+ROUND('Table 4'!U97/'Table 4'!U92*100-100,1)</f>
        <v>2.7</v>
      </c>
      <c r="V97" s="66">
        <f>+ROUND('Table 4'!V97/'Table 4'!V92*100-100,1)</f>
        <v>14.4</v>
      </c>
      <c r="W97" s="66">
        <f>+ROUND('Table 4'!W97/'Table 4'!W92*100-100,1)</f>
        <v>0.4</v>
      </c>
      <c r="X97" s="66">
        <f>+ROUND('Table 4'!X97/'Table 4'!X92*100-100,1)</f>
        <v>-2.7</v>
      </c>
      <c r="Y97" s="66">
        <f>+ROUND('Table 4'!Y97/'Table 4'!Y92*100-100,1)</f>
        <v>9</v>
      </c>
      <c r="Z97" s="65">
        <f>+ROUND('Table 4'!AC97/'Table 4'!AC92*100-100,1)</f>
        <v>5.0999999999999996</v>
      </c>
      <c r="AA97" s="36"/>
    </row>
    <row r="98" spans="1:27" s="5" customFormat="1" ht="12.75">
      <c r="A98" s="27">
        <v>2010</v>
      </c>
      <c r="B98" s="65">
        <f>+ROUND('Table 4'!B98/'Table 4'!B93*100-100,1)</f>
        <v>-0.5</v>
      </c>
      <c r="C98" s="65">
        <f>+ROUND('Table 4'!C98/'Table 4'!C93*100-100,1)</f>
        <v>-0.5</v>
      </c>
      <c r="D98" s="65">
        <f>+ROUND('Table 4'!D98/'Table 4'!D93*100-100,1)</f>
        <v>8.4</v>
      </c>
      <c r="E98" s="65">
        <f>+ROUND('Table 4'!E98/'Table 4'!E93*100-100,1)</f>
        <v>10.6</v>
      </c>
      <c r="F98" s="65">
        <f>+ROUND('Table 4'!F98/'Table 4'!F93*100-100,1)</f>
        <v>7</v>
      </c>
      <c r="G98" s="65">
        <f>+ROUND('Table 4'!G98/'Table 4'!G93*100-100,1)</f>
        <v>11.4</v>
      </c>
      <c r="H98" s="65">
        <f>+ROUND('Table 4'!H98/'Table 4'!H93*100-100,1)</f>
        <v>6.8</v>
      </c>
      <c r="I98" s="65">
        <f>+ROUND('Table 4'!I98/'Table 4'!I93*100-100,1)</f>
        <v>6.4</v>
      </c>
      <c r="J98" s="65">
        <f>+ROUND('Table 4'!J98/'Table 4'!J93*100-100,1)</f>
        <v>6.9</v>
      </c>
      <c r="K98" s="65">
        <f>+ROUND('Table 4'!K98/'Table 4'!K93*100-100,1)</f>
        <v>8.5</v>
      </c>
      <c r="L98" s="65">
        <f>+ROUND('Table 4'!L98/'Table 4'!L93*100-100,1)</f>
        <v>9.1</v>
      </c>
      <c r="M98" s="65">
        <f>+ROUND('Table 4'!M98/'Table 4'!M93*100-100,1)</f>
        <v>7.7</v>
      </c>
      <c r="N98" s="65">
        <f>+ROUND('Table 4'!N98/'Table 4'!N93*100-100,1)</f>
        <v>9.3000000000000007</v>
      </c>
      <c r="O98" s="65">
        <f>+ROUND('Table 4'!O98/'Table 4'!O93*100-100,1)</f>
        <v>6.1</v>
      </c>
      <c r="P98" s="65">
        <f>+ROUND('Table 4'!P98/'Table 4'!P93*100-100,1)</f>
        <v>3.9</v>
      </c>
      <c r="Q98" s="65">
        <f>+ROUND('Table 4'!Q98/'Table 4'!Q93*100-100,1)</f>
        <v>4.4000000000000004</v>
      </c>
      <c r="R98" s="65">
        <f>+ROUND('Table 4'!R98/'Table 4'!R93*100-100,1)</f>
        <v>11.5</v>
      </c>
      <c r="S98" s="65">
        <f>+ROUND('Table 4'!S98/'Table 4'!S93*100-100,1)</f>
        <v>6.3</v>
      </c>
      <c r="T98" s="65">
        <f>+ROUND('Table 4'!T98/'Table 4'!T93*100-100,1)</f>
        <v>4</v>
      </c>
      <c r="U98" s="65">
        <f>+ROUND('Table 4'!U98/'Table 4'!U93*100-100,1)</f>
        <v>5.4</v>
      </c>
      <c r="V98" s="65">
        <f>+ROUND('Table 4'!V98/'Table 4'!V93*100-100,1)</f>
        <v>5.4</v>
      </c>
      <c r="W98" s="65">
        <f>+ROUND('Table 4'!W98/'Table 4'!W93*100-100,1)</f>
        <v>21.7</v>
      </c>
      <c r="X98" s="65">
        <f>+ROUND('Table 4'!X98/'Table 4'!X93*100-100,1)</f>
        <v>2.5</v>
      </c>
      <c r="Y98" s="65">
        <f>+ROUND('Table 4'!Y98/'Table 4'!Y93*100-100,1)</f>
        <v>-1.8</v>
      </c>
      <c r="Z98" s="65">
        <f>+ROUND('Table 4'!AC98/'Table 4'!AC93*100-100,1)</f>
        <v>7.5</v>
      </c>
      <c r="AA98" s="36"/>
    </row>
    <row r="99" spans="1:27" s="5" customFormat="1" ht="15" customHeight="1">
      <c r="A99" s="31" t="s">
        <v>112</v>
      </c>
      <c r="B99" s="65">
        <f>+ROUND('Table 4'!B99/'Table 4'!B94*100-100,1)</f>
        <v>-0.7</v>
      </c>
      <c r="C99" s="66">
        <f>+ROUND('Table 4'!C99/'Table 4'!C94*100-100,1)</f>
        <v>-0.7</v>
      </c>
      <c r="D99" s="65">
        <f>+ROUND('Table 4'!D99/'Table 4'!D94*100-100,1)</f>
        <v>13.6</v>
      </c>
      <c r="E99" s="66">
        <f>+ROUND('Table 4'!E99/'Table 4'!E94*100-100,1)</f>
        <v>21.3</v>
      </c>
      <c r="F99" s="66">
        <f>+ROUND('Table 4'!F99/'Table 4'!F94*100-100,1)</f>
        <v>6.7</v>
      </c>
      <c r="G99" s="66">
        <f>+ROUND('Table 4'!G99/'Table 4'!G94*100-100,1)</f>
        <v>23.6</v>
      </c>
      <c r="H99" s="66">
        <f>+ROUND('Table 4'!H99/'Table 4'!H94*100-100,1)</f>
        <v>16.100000000000001</v>
      </c>
      <c r="I99" s="66">
        <f>+ROUND('Table 4'!I99/'Table 4'!I94*100-100,1)</f>
        <v>5.2</v>
      </c>
      <c r="J99" s="66">
        <f>+ROUND('Table 4'!J99/'Table 4'!J94*100-100,1)</f>
        <v>8.6999999999999993</v>
      </c>
      <c r="K99" s="66">
        <f>+ROUND('Table 4'!K99/'Table 4'!K94*100-100,1)</f>
        <v>11.5</v>
      </c>
      <c r="L99" s="66">
        <f>+ROUND('Table 4'!L99/'Table 4'!L94*100-100,1)</f>
        <v>8.8000000000000007</v>
      </c>
      <c r="M99" s="66">
        <f>+ROUND('Table 4'!M99/'Table 4'!M94*100-100,1)</f>
        <v>12.1</v>
      </c>
      <c r="N99" s="66">
        <f>+ROUND('Table 4'!N99/'Table 4'!N94*100-100,1)</f>
        <v>14.1</v>
      </c>
      <c r="O99" s="66">
        <f>+ROUND('Table 4'!O99/'Table 4'!O94*100-100,1)</f>
        <v>3.9</v>
      </c>
      <c r="P99" s="66">
        <f>+ROUND('Table 4'!P99/'Table 4'!P94*100-100,1)</f>
        <v>10</v>
      </c>
      <c r="Q99" s="66">
        <f>+ROUND('Table 4'!Q99/'Table 4'!Q94*100-100,1)</f>
        <v>3.3</v>
      </c>
      <c r="R99" s="66">
        <f>+ROUND('Table 4'!R99/'Table 4'!R94*100-100,1)</f>
        <v>15.3</v>
      </c>
      <c r="S99" s="66">
        <f>+ROUND('Table 4'!S99/'Table 4'!S94*100-100,1)</f>
        <v>5</v>
      </c>
      <c r="T99" s="66">
        <f>+ROUND('Table 4'!T99/'Table 4'!T94*100-100,1)</f>
        <v>4.8</v>
      </c>
      <c r="U99" s="66">
        <f>+ROUND('Table 4'!U99/'Table 4'!U94*100-100,1)</f>
        <v>8.4</v>
      </c>
      <c r="V99" s="66">
        <f>+ROUND('Table 4'!V99/'Table 4'!V94*100-100,1)</f>
        <v>8.1</v>
      </c>
      <c r="W99" s="66">
        <f>+ROUND('Table 4'!W99/'Table 4'!W94*100-100,1)</f>
        <v>15.9</v>
      </c>
      <c r="X99" s="66">
        <f>+ROUND('Table 4'!X99/'Table 4'!X94*100-100,1)</f>
        <v>-1</v>
      </c>
      <c r="Y99" s="66">
        <f>+ROUND('Table 4'!Y99/'Table 4'!Y94*100-100,1)</f>
        <v>0.3</v>
      </c>
      <c r="Z99" s="65">
        <f>+ROUND('Table 4'!AC99/'Table 4'!AC94*100-100,1)</f>
        <v>12.2</v>
      </c>
      <c r="AA99" s="36"/>
    </row>
    <row r="100" spans="1:27" s="5" customFormat="1" ht="15" customHeight="1">
      <c r="A100" s="31" t="s">
        <v>113</v>
      </c>
      <c r="B100" s="65">
        <f>+ROUND('Table 4'!B100/'Table 4'!B95*100-100,1)</f>
        <v>5.5</v>
      </c>
      <c r="C100" s="66">
        <f>+ROUND('Table 4'!C100/'Table 4'!C95*100-100,1)</f>
        <v>5.5</v>
      </c>
      <c r="D100" s="65">
        <f>+ROUND('Table 4'!D100/'Table 4'!D95*100-100,1)</f>
        <v>9.1999999999999993</v>
      </c>
      <c r="E100" s="66">
        <f>+ROUND('Table 4'!E100/'Table 4'!E95*100-100,1)</f>
        <v>13</v>
      </c>
      <c r="F100" s="66">
        <f>+ROUND('Table 4'!F100/'Table 4'!F95*100-100,1)</f>
        <v>7.3</v>
      </c>
      <c r="G100" s="66">
        <f>+ROUND('Table 4'!G100/'Table 4'!G95*100-100,1)</f>
        <v>14.2</v>
      </c>
      <c r="H100" s="66">
        <f>+ROUND('Table 4'!H100/'Table 4'!H95*100-100,1)</f>
        <v>6.9</v>
      </c>
      <c r="I100" s="66">
        <f>+ROUND('Table 4'!I100/'Table 4'!I95*100-100,1)</f>
        <v>10</v>
      </c>
      <c r="J100" s="66">
        <f>+ROUND('Table 4'!J100/'Table 4'!J95*100-100,1)</f>
        <v>6.8</v>
      </c>
      <c r="K100" s="66">
        <f>+ROUND('Table 4'!K100/'Table 4'!K95*100-100,1)</f>
        <v>11.8</v>
      </c>
      <c r="L100" s="66">
        <f>+ROUND('Table 4'!L100/'Table 4'!L95*100-100,1)</f>
        <v>10.9</v>
      </c>
      <c r="M100" s="66">
        <f>+ROUND('Table 4'!M100/'Table 4'!M95*100-100,1)</f>
        <v>8.4</v>
      </c>
      <c r="N100" s="66">
        <f>+ROUND('Table 4'!N100/'Table 4'!N95*100-100,1)</f>
        <v>1.3</v>
      </c>
      <c r="O100" s="66">
        <f>+ROUND('Table 4'!O100/'Table 4'!O95*100-100,1)</f>
        <v>5.5</v>
      </c>
      <c r="P100" s="66">
        <f>+ROUND('Table 4'!P100/'Table 4'!P95*100-100,1)</f>
        <v>3.6</v>
      </c>
      <c r="Q100" s="66">
        <f>+ROUND('Table 4'!Q100/'Table 4'!Q95*100-100,1)</f>
        <v>1.7</v>
      </c>
      <c r="R100" s="66">
        <f>+ROUND('Table 4'!R100/'Table 4'!R95*100-100,1)</f>
        <v>9.6999999999999993</v>
      </c>
      <c r="S100" s="66">
        <f>+ROUND('Table 4'!S100/'Table 4'!S95*100-100,1)</f>
        <v>5.5</v>
      </c>
      <c r="T100" s="66">
        <f>+ROUND('Table 4'!T100/'Table 4'!T95*100-100,1)</f>
        <v>2.2999999999999998</v>
      </c>
      <c r="U100" s="66">
        <f>+ROUND('Table 4'!U100/'Table 4'!U95*100-100,1)</f>
        <v>5.6</v>
      </c>
      <c r="V100" s="66">
        <f>+ROUND('Table 4'!V100/'Table 4'!V95*100-100,1)</f>
        <v>6.3</v>
      </c>
      <c r="W100" s="66">
        <f>+ROUND('Table 4'!W100/'Table 4'!W95*100-100,1)</f>
        <v>20.7</v>
      </c>
      <c r="X100" s="66">
        <f>+ROUND('Table 4'!X100/'Table 4'!X95*100-100,1)</f>
        <v>5.6</v>
      </c>
      <c r="Y100" s="66">
        <f>+ROUND('Table 4'!Y100/'Table 4'!Y95*100-100,1)</f>
        <v>-2.2000000000000002</v>
      </c>
      <c r="Z100" s="65">
        <f>+ROUND('Table 4'!AC100/'Table 4'!AC95*100-100,1)</f>
        <v>9</v>
      </c>
      <c r="AA100" s="36"/>
    </row>
    <row r="101" spans="1:27" s="5" customFormat="1" ht="15" customHeight="1">
      <c r="A101" s="31" t="s">
        <v>114</v>
      </c>
      <c r="B101" s="65">
        <f>+ROUND('Table 4'!B101/'Table 4'!B96*100-100,1)</f>
        <v>-4.5</v>
      </c>
      <c r="C101" s="66">
        <f>+ROUND('Table 4'!C101/'Table 4'!C96*100-100,1)</f>
        <v>-4.5</v>
      </c>
      <c r="D101" s="65">
        <f>+ROUND('Table 4'!D101/'Table 4'!D96*100-100,1)</f>
        <v>6.6</v>
      </c>
      <c r="E101" s="66">
        <f>+ROUND('Table 4'!E101/'Table 4'!E96*100-100,1)</f>
        <v>6.9</v>
      </c>
      <c r="F101" s="66">
        <f>+ROUND('Table 4'!F101/'Table 4'!F96*100-100,1)</f>
        <v>9.6999999999999993</v>
      </c>
      <c r="G101" s="66">
        <f>+ROUND('Table 4'!G101/'Table 4'!G96*100-100,1)</f>
        <v>7.2</v>
      </c>
      <c r="H101" s="66">
        <f>+ROUND('Table 4'!H101/'Table 4'!H96*100-100,1)</f>
        <v>-0.6</v>
      </c>
      <c r="I101" s="66">
        <f>+ROUND('Table 4'!I101/'Table 4'!I96*100-100,1)</f>
        <v>7.3</v>
      </c>
      <c r="J101" s="66">
        <f>+ROUND('Table 4'!J101/'Table 4'!J96*100-100,1)</f>
        <v>6.4</v>
      </c>
      <c r="K101" s="66">
        <f>+ROUND('Table 4'!K101/'Table 4'!K96*100-100,1)</f>
        <v>4.5</v>
      </c>
      <c r="L101" s="66">
        <f>+ROUND('Table 4'!L101/'Table 4'!L96*100-100,1)</f>
        <v>11</v>
      </c>
      <c r="M101" s="66">
        <f>+ROUND('Table 4'!M101/'Table 4'!M96*100-100,1)</f>
        <v>5.5</v>
      </c>
      <c r="N101" s="66">
        <f>+ROUND('Table 4'!N101/'Table 4'!N96*100-100,1)</f>
        <v>11.5</v>
      </c>
      <c r="O101" s="66">
        <f>+ROUND('Table 4'!O101/'Table 4'!O96*100-100,1)</f>
        <v>7.3</v>
      </c>
      <c r="P101" s="66">
        <f>+ROUND('Table 4'!P101/'Table 4'!P96*100-100,1)</f>
        <v>0.3</v>
      </c>
      <c r="Q101" s="66">
        <f>+ROUND('Table 4'!Q101/'Table 4'!Q96*100-100,1)</f>
        <v>5.8</v>
      </c>
      <c r="R101" s="66">
        <f>+ROUND('Table 4'!R101/'Table 4'!R96*100-100,1)</f>
        <v>16.899999999999999</v>
      </c>
      <c r="S101" s="66">
        <f>+ROUND('Table 4'!S101/'Table 4'!S96*100-100,1)</f>
        <v>4.8</v>
      </c>
      <c r="T101" s="66">
        <f>+ROUND('Table 4'!T101/'Table 4'!T96*100-100,1)</f>
        <v>3.8</v>
      </c>
      <c r="U101" s="66">
        <f>+ROUND('Table 4'!U101/'Table 4'!U96*100-100,1)</f>
        <v>4.0999999999999996</v>
      </c>
      <c r="V101" s="66">
        <f>+ROUND('Table 4'!V101/'Table 4'!V96*100-100,1)</f>
        <v>3.2</v>
      </c>
      <c r="W101" s="66">
        <f>+ROUND('Table 4'!W101/'Table 4'!W96*100-100,1)</f>
        <v>24.1</v>
      </c>
      <c r="X101" s="66">
        <f>+ROUND('Table 4'!X101/'Table 4'!X96*100-100,1)</f>
        <v>0.5</v>
      </c>
      <c r="Y101" s="66">
        <f>+ROUND('Table 4'!Y101/'Table 4'!Y96*100-100,1)</f>
        <v>-4.0999999999999996</v>
      </c>
      <c r="Z101" s="65">
        <f>+ROUND('Table 4'!AC101/'Table 4'!AC96*100-100,1)</f>
        <v>5.8</v>
      </c>
      <c r="AA101" s="36"/>
    </row>
    <row r="102" spans="1:27" s="5" customFormat="1" ht="15" customHeight="1">
      <c r="A102" s="31" t="s">
        <v>115</v>
      </c>
      <c r="B102" s="65">
        <f>+ROUND('Table 4'!B102/'Table 4'!B97*100-100,1)</f>
        <v>-1.5</v>
      </c>
      <c r="C102" s="66">
        <f>+ROUND('Table 4'!C102/'Table 4'!C97*100-100,1)</f>
        <v>-1.5</v>
      </c>
      <c r="D102" s="65">
        <f>+ROUND('Table 4'!D102/'Table 4'!D97*100-100,1)</f>
        <v>4.2</v>
      </c>
      <c r="E102" s="66">
        <f>+ROUND('Table 4'!E102/'Table 4'!E97*100-100,1)</f>
        <v>1.9</v>
      </c>
      <c r="F102" s="66">
        <f>+ROUND('Table 4'!F102/'Table 4'!F97*100-100,1)</f>
        <v>4.5</v>
      </c>
      <c r="G102" s="66">
        <f>+ROUND('Table 4'!G102/'Table 4'!G97*100-100,1)</f>
        <v>1.4</v>
      </c>
      <c r="H102" s="66">
        <f>+ROUND('Table 4'!H102/'Table 4'!H97*100-100,1)</f>
        <v>5.2</v>
      </c>
      <c r="I102" s="66">
        <f>+ROUND('Table 4'!I102/'Table 4'!I97*100-100,1)</f>
        <v>2.9</v>
      </c>
      <c r="J102" s="66">
        <f>+ROUND('Table 4'!J102/'Table 4'!J97*100-100,1)</f>
        <v>5.8</v>
      </c>
      <c r="K102" s="66">
        <f>+ROUND('Table 4'!K102/'Table 4'!K97*100-100,1)</f>
        <v>6.5</v>
      </c>
      <c r="L102" s="66">
        <f>+ROUND('Table 4'!L102/'Table 4'!L97*100-100,1)</f>
        <v>6</v>
      </c>
      <c r="M102" s="66">
        <f>+ROUND('Table 4'!M102/'Table 4'!M97*100-100,1)</f>
        <v>5.4</v>
      </c>
      <c r="N102" s="66">
        <f>+ROUND('Table 4'!N102/'Table 4'!N97*100-100,1)</f>
        <v>10</v>
      </c>
      <c r="O102" s="66">
        <f>+ROUND('Table 4'!O102/'Table 4'!O97*100-100,1)</f>
        <v>7.5</v>
      </c>
      <c r="P102" s="66">
        <f>+ROUND('Table 4'!P102/'Table 4'!P97*100-100,1)</f>
        <v>2.2000000000000002</v>
      </c>
      <c r="Q102" s="66">
        <f>+ROUND('Table 4'!Q102/'Table 4'!Q97*100-100,1)</f>
        <v>6.7</v>
      </c>
      <c r="R102" s="66">
        <f>+ROUND('Table 4'!R102/'Table 4'!R97*100-100,1)</f>
        <v>5.2</v>
      </c>
      <c r="S102" s="66">
        <f>+ROUND('Table 4'!S102/'Table 4'!S97*100-100,1)</f>
        <v>9.6</v>
      </c>
      <c r="T102" s="66">
        <f>+ROUND('Table 4'!T102/'Table 4'!T97*100-100,1)</f>
        <v>5.3</v>
      </c>
      <c r="U102" s="66">
        <f>+ROUND('Table 4'!U102/'Table 4'!U97*100-100,1)</f>
        <v>3.7</v>
      </c>
      <c r="V102" s="66">
        <f>+ROUND('Table 4'!V102/'Table 4'!V97*100-100,1)</f>
        <v>4</v>
      </c>
      <c r="W102" s="66">
        <f>+ROUND('Table 4'!W102/'Table 4'!W97*100-100,1)</f>
        <v>25.6</v>
      </c>
      <c r="X102" s="66">
        <f>+ROUND('Table 4'!X102/'Table 4'!X97*100-100,1)</f>
        <v>5.0999999999999996</v>
      </c>
      <c r="Y102" s="66">
        <f>+ROUND('Table 4'!Y102/'Table 4'!Y97*100-100,1)</f>
        <v>-1.2</v>
      </c>
      <c r="Z102" s="65">
        <f>+ROUND('Table 4'!AC102/'Table 4'!AC97*100-100,1)</f>
        <v>3.4</v>
      </c>
      <c r="AA102" s="36"/>
    </row>
    <row r="103" spans="1:27" s="5" customFormat="1" ht="12.75">
      <c r="A103" s="27">
        <v>2011</v>
      </c>
      <c r="B103" s="65">
        <f>+ROUND('Table 4'!B103/'Table 4'!B98*100-100,1)</f>
        <v>6.3</v>
      </c>
      <c r="C103" s="65">
        <f>+ROUND('Table 4'!C103/'Table 4'!C98*100-100,1)</f>
        <v>6.3</v>
      </c>
      <c r="D103" s="65">
        <f>+ROUND('Table 4'!D103/'Table 4'!D98*100-100,1)</f>
        <v>0.2</v>
      </c>
      <c r="E103" s="65">
        <f>+ROUND('Table 4'!E103/'Table 4'!E98*100-100,1)</f>
        <v>-4.0999999999999996</v>
      </c>
      <c r="F103" s="65">
        <f>+ROUND('Table 4'!F103/'Table 4'!F98*100-100,1)</f>
        <v>-1.6</v>
      </c>
      <c r="G103" s="65">
        <f>+ROUND('Table 4'!G103/'Table 4'!G98*100-100,1)</f>
        <v>-4.9000000000000004</v>
      </c>
      <c r="H103" s="65">
        <f>+ROUND('Table 4'!H103/'Table 4'!H98*100-100,1)</f>
        <v>1.3</v>
      </c>
      <c r="I103" s="65">
        <f>+ROUND('Table 4'!I103/'Table 4'!I98*100-100,1)</f>
        <v>-1.4</v>
      </c>
      <c r="J103" s="65">
        <f>+ROUND('Table 4'!J103/'Table 4'!J98*100-100,1)</f>
        <v>3.3</v>
      </c>
      <c r="K103" s="65">
        <f>+ROUND('Table 4'!K103/'Table 4'!K98*100-100,1)</f>
        <v>-4.3</v>
      </c>
      <c r="L103" s="65">
        <f>+ROUND('Table 4'!L103/'Table 4'!L98*100-100,1)</f>
        <v>0</v>
      </c>
      <c r="M103" s="65">
        <f>+ROUND('Table 4'!M103/'Table 4'!M98*100-100,1)</f>
        <v>1.6</v>
      </c>
      <c r="N103" s="65">
        <f>+ROUND('Table 4'!N103/'Table 4'!N98*100-100,1)</f>
        <v>12.3</v>
      </c>
      <c r="O103" s="65">
        <f>+ROUND('Table 4'!O103/'Table 4'!O98*100-100,1)</f>
        <v>8.4</v>
      </c>
      <c r="P103" s="65">
        <f>+ROUND('Table 4'!P103/'Table 4'!P98*100-100,1)</f>
        <v>6.1</v>
      </c>
      <c r="Q103" s="65">
        <f>+ROUND('Table 4'!Q103/'Table 4'!Q98*100-100,1)</f>
        <v>3.5</v>
      </c>
      <c r="R103" s="65">
        <f>+ROUND('Table 4'!R103/'Table 4'!R98*100-100,1)</f>
        <v>6.4</v>
      </c>
      <c r="S103" s="65">
        <f>+ROUND('Table 4'!S103/'Table 4'!S98*100-100,1)</f>
        <v>6.1</v>
      </c>
      <c r="T103" s="65">
        <f>+ROUND('Table 4'!T103/'Table 4'!T98*100-100,1)</f>
        <v>3.8</v>
      </c>
      <c r="U103" s="65">
        <f>+ROUND('Table 4'!U103/'Table 4'!U98*100-100,1)</f>
        <v>2.7</v>
      </c>
      <c r="V103" s="65">
        <f>+ROUND('Table 4'!V103/'Table 4'!V98*100-100,1)</f>
        <v>4.8</v>
      </c>
      <c r="W103" s="65">
        <f>+ROUND('Table 4'!W103/'Table 4'!W98*100-100,1)</f>
        <v>13.2</v>
      </c>
      <c r="X103" s="65">
        <f>+ROUND('Table 4'!X103/'Table 4'!X98*100-100,1)</f>
        <v>7</v>
      </c>
      <c r="Y103" s="65">
        <f>+ROUND('Table 4'!Y103/'Table 4'!Y98*100-100,1)</f>
        <v>6</v>
      </c>
      <c r="Z103" s="65">
        <f>+ROUND('Table 4'!AC103/'Table 4'!AC98*100-100,1)</f>
        <v>0.8</v>
      </c>
      <c r="AA103" s="36"/>
    </row>
    <row r="104" spans="1:27" s="5" customFormat="1" ht="15" customHeight="1">
      <c r="A104" s="31" t="s">
        <v>112</v>
      </c>
      <c r="B104" s="65">
        <f>+ROUND('Table 4'!B104/'Table 4'!B99*100-100,1)</f>
        <v>4.5999999999999996</v>
      </c>
      <c r="C104" s="66">
        <f>+ROUND('Table 4'!C104/'Table 4'!C99*100-100,1)</f>
        <v>4.5999999999999996</v>
      </c>
      <c r="D104" s="65">
        <f>+ROUND('Table 4'!D104/'Table 4'!D99*100-100,1)</f>
        <v>3.1</v>
      </c>
      <c r="E104" s="66">
        <f>+ROUND('Table 4'!E104/'Table 4'!E99*100-100,1)</f>
        <v>-0.7</v>
      </c>
      <c r="F104" s="66">
        <f>+ROUND('Table 4'!F104/'Table 4'!F99*100-100,1)</f>
        <v>3.4</v>
      </c>
      <c r="G104" s="66">
        <f>+ROUND('Table 4'!G104/'Table 4'!G99*100-100,1)</f>
        <v>-1.1000000000000001</v>
      </c>
      <c r="H104" s="66">
        <f>+ROUND('Table 4'!H104/'Table 4'!H99*100-100,1)</f>
        <v>-1.2</v>
      </c>
      <c r="I104" s="66">
        <f>+ROUND('Table 4'!I104/'Table 4'!I99*100-100,1)</f>
        <v>0.9</v>
      </c>
      <c r="J104" s="66">
        <f>+ROUND('Table 4'!J104/'Table 4'!J99*100-100,1)</f>
        <v>5.9</v>
      </c>
      <c r="K104" s="66">
        <f>+ROUND('Table 4'!K104/'Table 4'!K99*100-100,1)</f>
        <v>-1.1000000000000001</v>
      </c>
      <c r="L104" s="66">
        <f>+ROUND('Table 4'!L104/'Table 4'!L99*100-100,1)</f>
        <v>5.9</v>
      </c>
      <c r="M104" s="66">
        <f>+ROUND('Table 4'!M104/'Table 4'!M99*100-100,1)</f>
        <v>6.7</v>
      </c>
      <c r="N104" s="66">
        <f>+ROUND('Table 4'!N104/'Table 4'!N99*100-100,1)</f>
        <v>13.2</v>
      </c>
      <c r="O104" s="66">
        <f>+ROUND('Table 4'!O104/'Table 4'!O99*100-100,1)</f>
        <v>6.5</v>
      </c>
      <c r="P104" s="66">
        <f>+ROUND('Table 4'!P104/'Table 4'!P99*100-100,1)</f>
        <v>1.4</v>
      </c>
      <c r="Q104" s="66">
        <f>+ROUND('Table 4'!Q104/'Table 4'!Q99*100-100,1)</f>
        <v>3.1</v>
      </c>
      <c r="R104" s="66">
        <f>+ROUND('Table 4'!R104/'Table 4'!R99*100-100,1)</f>
        <v>13.1</v>
      </c>
      <c r="S104" s="66">
        <f>+ROUND('Table 4'!S104/'Table 4'!S99*100-100,1)</f>
        <v>9.6</v>
      </c>
      <c r="T104" s="66">
        <f>+ROUND('Table 4'!T104/'Table 4'!T99*100-100,1)</f>
        <v>6.9</v>
      </c>
      <c r="U104" s="66">
        <f>+ROUND('Table 4'!U104/'Table 4'!U99*100-100,1)</f>
        <v>4.0999999999999996</v>
      </c>
      <c r="V104" s="66">
        <f>+ROUND('Table 4'!V104/'Table 4'!V99*100-100,1)</f>
        <v>4.7</v>
      </c>
      <c r="W104" s="66">
        <f>+ROUND('Table 4'!W104/'Table 4'!W99*100-100,1)</f>
        <v>17.600000000000001</v>
      </c>
      <c r="X104" s="66">
        <f>+ROUND('Table 4'!X104/'Table 4'!X99*100-100,1)</f>
        <v>10.5</v>
      </c>
      <c r="Y104" s="66">
        <f>+ROUND('Table 4'!Y104/'Table 4'!Y99*100-100,1)</f>
        <v>4</v>
      </c>
      <c r="Z104" s="65">
        <f>+ROUND('Table 4'!AC104/'Table 4'!AC99*100-100,1)</f>
        <v>3.3</v>
      </c>
      <c r="AA104" s="36"/>
    </row>
    <row r="105" spans="1:27" s="5" customFormat="1" ht="15" customHeight="1">
      <c r="A105" s="31" t="s">
        <v>113</v>
      </c>
      <c r="B105" s="65">
        <f>+ROUND('Table 4'!B105/'Table 4'!B100*100-100,1)</f>
        <v>5.9</v>
      </c>
      <c r="C105" s="66">
        <f>+ROUND('Table 4'!C105/'Table 4'!C100*100-100,1)</f>
        <v>5.9</v>
      </c>
      <c r="D105" s="65">
        <f>+ROUND('Table 4'!D105/'Table 4'!D100*100-100,1)</f>
        <v>1.6</v>
      </c>
      <c r="E105" s="66">
        <f>+ROUND('Table 4'!E105/'Table 4'!E100*100-100,1)</f>
        <v>-2.7</v>
      </c>
      <c r="F105" s="66">
        <f>+ROUND('Table 4'!F105/'Table 4'!F100*100-100,1)</f>
        <v>-0.1</v>
      </c>
      <c r="G105" s="66">
        <f>+ROUND('Table 4'!G105/'Table 4'!G100*100-100,1)</f>
        <v>-3</v>
      </c>
      <c r="H105" s="66">
        <f>+ROUND('Table 4'!H105/'Table 4'!H100*100-100,1)</f>
        <v>-2.8</v>
      </c>
      <c r="I105" s="66">
        <f>+ROUND('Table 4'!I105/'Table 4'!I100*100-100,1)</f>
        <v>-2.7</v>
      </c>
      <c r="J105" s="66">
        <f>+ROUND('Table 4'!J105/'Table 4'!J100*100-100,1)</f>
        <v>4.5999999999999996</v>
      </c>
      <c r="K105" s="66">
        <f>+ROUND('Table 4'!K105/'Table 4'!K100*100-100,1)</f>
        <v>-7.5</v>
      </c>
      <c r="L105" s="66">
        <f>+ROUND('Table 4'!L105/'Table 4'!L100*100-100,1)</f>
        <v>-2.2999999999999998</v>
      </c>
      <c r="M105" s="66">
        <f>+ROUND('Table 4'!M105/'Table 4'!M100*100-100,1)</f>
        <v>8.6999999999999993</v>
      </c>
      <c r="N105" s="66">
        <f>+ROUND('Table 4'!N105/'Table 4'!N100*100-100,1)</f>
        <v>25.4</v>
      </c>
      <c r="O105" s="66">
        <f>+ROUND('Table 4'!O105/'Table 4'!O100*100-100,1)</f>
        <v>9.8000000000000007</v>
      </c>
      <c r="P105" s="66">
        <f>+ROUND('Table 4'!P105/'Table 4'!P100*100-100,1)</f>
        <v>4</v>
      </c>
      <c r="Q105" s="66">
        <f>+ROUND('Table 4'!Q105/'Table 4'!Q100*100-100,1)</f>
        <v>8.1</v>
      </c>
      <c r="R105" s="66">
        <f>+ROUND('Table 4'!R105/'Table 4'!R100*100-100,1)</f>
        <v>13.5</v>
      </c>
      <c r="S105" s="66">
        <f>+ROUND('Table 4'!S105/'Table 4'!S100*100-100,1)</f>
        <v>13.8</v>
      </c>
      <c r="T105" s="66">
        <f>+ROUND('Table 4'!T105/'Table 4'!T100*100-100,1)</f>
        <v>5.7</v>
      </c>
      <c r="U105" s="66">
        <f>+ROUND('Table 4'!U105/'Table 4'!U100*100-100,1)</f>
        <v>3.4</v>
      </c>
      <c r="V105" s="66">
        <f>+ROUND('Table 4'!V105/'Table 4'!V100*100-100,1)</f>
        <v>5.0999999999999996</v>
      </c>
      <c r="W105" s="66">
        <f>+ROUND('Table 4'!W105/'Table 4'!W100*100-100,1)</f>
        <v>16</v>
      </c>
      <c r="X105" s="66">
        <f>+ROUND('Table 4'!X105/'Table 4'!X100*100-100,1)</f>
        <v>9.8000000000000007</v>
      </c>
      <c r="Y105" s="66">
        <f>+ROUND('Table 4'!Y105/'Table 4'!Y100*100-100,1)</f>
        <v>6.3</v>
      </c>
      <c r="Z105" s="65">
        <f>+ROUND('Table 4'!AC105/'Table 4'!AC100*100-100,1)</f>
        <v>1.8</v>
      </c>
      <c r="AA105" s="36"/>
    </row>
    <row r="106" spans="1:27" s="5" customFormat="1" ht="15" customHeight="1">
      <c r="A106" s="31" t="s">
        <v>114</v>
      </c>
      <c r="B106" s="65">
        <f>+ROUND('Table 4'!B106/'Table 4'!B101*100-100,1)</f>
        <v>2.4</v>
      </c>
      <c r="C106" s="66">
        <f>+ROUND('Table 4'!C106/'Table 4'!C101*100-100,1)</f>
        <v>2.4</v>
      </c>
      <c r="D106" s="65">
        <f>+ROUND('Table 4'!D106/'Table 4'!D101*100-100,1)</f>
        <v>2.8</v>
      </c>
      <c r="E106" s="66">
        <f>+ROUND('Table 4'!E106/'Table 4'!E101*100-100,1)</f>
        <v>0.3</v>
      </c>
      <c r="F106" s="66">
        <f>+ROUND('Table 4'!F106/'Table 4'!F101*100-100,1)</f>
        <v>-5.3</v>
      </c>
      <c r="G106" s="66">
        <f>+ROUND('Table 4'!G106/'Table 4'!G101*100-100,1)</f>
        <v>0.3</v>
      </c>
      <c r="H106" s="66">
        <f>+ROUND('Table 4'!H106/'Table 4'!H101*100-100,1)</f>
        <v>8.6</v>
      </c>
      <c r="I106" s="66">
        <f>+ROUND('Table 4'!I106/'Table 4'!I101*100-100,1)</f>
        <v>1</v>
      </c>
      <c r="J106" s="66">
        <f>+ROUND('Table 4'!J106/'Table 4'!J101*100-100,1)</f>
        <v>4.5999999999999996</v>
      </c>
      <c r="K106" s="66">
        <f>+ROUND('Table 4'!K106/'Table 4'!K101*100-100,1)</f>
        <v>-3.4</v>
      </c>
      <c r="L106" s="66">
        <f>+ROUND('Table 4'!L106/'Table 4'!L101*100-100,1)</f>
        <v>-1.5</v>
      </c>
      <c r="M106" s="66">
        <f>+ROUND('Table 4'!M106/'Table 4'!M101*100-100,1)</f>
        <v>2.7</v>
      </c>
      <c r="N106" s="66">
        <f>+ROUND('Table 4'!N106/'Table 4'!N101*100-100,1)</f>
        <v>15.7</v>
      </c>
      <c r="O106" s="66">
        <f>+ROUND('Table 4'!O106/'Table 4'!O101*100-100,1)</f>
        <v>12.3</v>
      </c>
      <c r="P106" s="66">
        <f>+ROUND('Table 4'!P106/'Table 4'!P101*100-100,1)</f>
        <v>10.4</v>
      </c>
      <c r="Q106" s="66">
        <f>+ROUND('Table 4'!Q106/'Table 4'!Q101*100-100,1)</f>
        <v>3.3</v>
      </c>
      <c r="R106" s="66">
        <f>+ROUND('Table 4'!R106/'Table 4'!R101*100-100,1)</f>
        <v>7.8</v>
      </c>
      <c r="S106" s="66">
        <f>+ROUND('Table 4'!S106/'Table 4'!S101*100-100,1)</f>
        <v>11.4</v>
      </c>
      <c r="T106" s="66">
        <f>+ROUND('Table 4'!T106/'Table 4'!T101*100-100,1)</f>
        <v>5.7</v>
      </c>
      <c r="U106" s="66">
        <f>+ROUND('Table 4'!U106/'Table 4'!U101*100-100,1)</f>
        <v>3.4</v>
      </c>
      <c r="V106" s="66">
        <f>+ROUND('Table 4'!V106/'Table 4'!V101*100-100,1)</f>
        <v>7.8</v>
      </c>
      <c r="W106" s="66">
        <f>+ROUND('Table 4'!W106/'Table 4'!W101*100-100,1)</f>
        <v>14.4</v>
      </c>
      <c r="X106" s="66">
        <f>+ROUND('Table 4'!X106/'Table 4'!X101*100-100,1)</f>
        <v>10.6</v>
      </c>
      <c r="Y106" s="66">
        <f>+ROUND('Table 4'!Y106/'Table 4'!Y101*100-100,1)</f>
        <v>6.2</v>
      </c>
      <c r="Z106" s="65">
        <f>+ROUND('Table 4'!AC106/'Table 4'!AC101*100-100,1)</f>
        <v>2.4</v>
      </c>
      <c r="AA106" s="36"/>
    </row>
    <row r="107" spans="1:27" s="5" customFormat="1" ht="15" customHeight="1">
      <c r="A107" s="31" t="s">
        <v>115</v>
      </c>
      <c r="B107" s="65">
        <f>+ROUND('Table 4'!B107/'Table 4'!B102*100-100,1)</f>
        <v>10.1</v>
      </c>
      <c r="C107" s="66">
        <f>+ROUND('Table 4'!C107/'Table 4'!C102*100-100,1)</f>
        <v>10.1</v>
      </c>
      <c r="D107" s="65">
        <f>+ROUND('Table 4'!D107/'Table 4'!D102*100-100,1)</f>
        <v>-6.7</v>
      </c>
      <c r="E107" s="66">
        <f>+ROUND('Table 4'!E107/'Table 4'!E102*100-100,1)</f>
        <v>-13.8</v>
      </c>
      <c r="F107" s="66">
        <f>+ROUND('Table 4'!F107/'Table 4'!F102*100-100,1)</f>
        <v>-4</v>
      </c>
      <c r="G107" s="66">
        <f>+ROUND('Table 4'!G107/'Table 4'!G102*100-100,1)</f>
        <v>-16.2</v>
      </c>
      <c r="H107" s="66">
        <f>+ROUND('Table 4'!H107/'Table 4'!H102*100-100,1)</f>
        <v>1.3</v>
      </c>
      <c r="I107" s="66">
        <f>+ROUND('Table 4'!I107/'Table 4'!I102*100-100,1)</f>
        <v>-4.7</v>
      </c>
      <c r="J107" s="66">
        <f>+ROUND('Table 4'!J107/'Table 4'!J102*100-100,1)</f>
        <v>-1.9</v>
      </c>
      <c r="K107" s="66">
        <f>+ROUND('Table 4'!K107/'Table 4'!K102*100-100,1)</f>
        <v>-5.0999999999999996</v>
      </c>
      <c r="L107" s="66">
        <f>+ROUND('Table 4'!L107/'Table 4'!L102*100-100,1)</f>
        <v>-2.7</v>
      </c>
      <c r="M107" s="66">
        <f>+ROUND('Table 4'!M107/'Table 4'!M102*100-100,1)</f>
        <v>-10.4</v>
      </c>
      <c r="N107" s="66">
        <f>+ROUND('Table 4'!N107/'Table 4'!N102*100-100,1)</f>
        <v>-1.6</v>
      </c>
      <c r="O107" s="66">
        <f>+ROUND('Table 4'!O107/'Table 4'!O102*100-100,1)</f>
        <v>5.5</v>
      </c>
      <c r="P107" s="66">
        <f>+ROUND('Table 4'!P107/'Table 4'!P102*100-100,1)</f>
        <v>8.6</v>
      </c>
      <c r="Q107" s="66">
        <f>+ROUND('Table 4'!Q107/'Table 4'!Q102*100-100,1)</f>
        <v>0</v>
      </c>
      <c r="R107" s="66">
        <f>+ROUND('Table 4'!R107/'Table 4'!R102*100-100,1)</f>
        <v>-7</v>
      </c>
      <c r="S107" s="66">
        <f>+ROUND('Table 4'!S107/'Table 4'!S102*100-100,1)</f>
        <v>-8.6</v>
      </c>
      <c r="T107" s="66">
        <f>+ROUND('Table 4'!T107/'Table 4'!T102*100-100,1)</f>
        <v>-2.9</v>
      </c>
      <c r="U107" s="66">
        <f>+ROUND('Table 4'!U107/'Table 4'!U102*100-100,1)</f>
        <v>0.1</v>
      </c>
      <c r="V107" s="66">
        <f>+ROUND('Table 4'!V107/'Table 4'!V102*100-100,1)</f>
        <v>1.7</v>
      </c>
      <c r="W107" s="66">
        <f>+ROUND('Table 4'!W107/'Table 4'!W102*100-100,1)</f>
        <v>6</v>
      </c>
      <c r="X107" s="66">
        <f>+ROUND('Table 4'!X107/'Table 4'!X102*100-100,1)</f>
        <v>-1.4</v>
      </c>
      <c r="Y107" s="66">
        <f>+ROUND('Table 4'!Y107/'Table 4'!Y102*100-100,1)</f>
        <v>7.3</v>
      </c>
      <c r="Z107" s="65">
        <f>+ROUND('Table 4'!AC107/'Table 4'!AC102*100-100,1)</f>
        <v>-4</v>
      </c>
      <c r="AA107" s="36"/>
    </row>
    <row r="108" spans="1:27" s="5" customFormat="1" ht="12.75">
      <c r="A108" s="27">
        <v>2012</v>
      </c>
      <c r="B108" s="65">
        <f>+ROUND('Table 4'!B108/'Table 4'!B103*100-100,1)</f>
        <v>2.7</v>
      </c>
      <c r="C108" s="65">
        <f>+ROUND('Table 4'!C108/'Table 4'!C103*100-100,1)</f>
        <v>2.7</v>
      </c>
      <c r="D108" s="65">
        <f>+ROUND('Table 4'!D108/'Table 4'!D103*100-100,1)</f>
        <v>7.8</v>
      </c>
      <c r="E108" s="65">
        <f>+ROUND('Table 4'!E108/'Table 4'!E103*100-100,1)</f>
        <v>7.2</v>
      </c>
      <c r="F108" s="65">
        <f>+ROUND('Table 4'!F108/'Table 4'!F103*100-100,1)</f>
        <v>7.7</v>
      </c>
      <c r="G108" s="65">
        <f>+ROUND('Table 4'!G108/'Table 4'!G103*100-100,1)</f>
        <v>6.9</v>
      </c>
      <c r="H108" s="65">
        <f>+ROUND('Table 4'!H108/'Table 4'!H103*100-100,1)</f>
        <v>10.3</v>
      </c>
      <c r="I108" s="65">
        <f>+ROUND('Table 4'!I108/'Table 4'!I103*100-100,1)</f>
        <v>8.3000000000000007</v>
      </c>
      <c r="J108" s="65">
        <f>+ROUND('Table 4'!J108/'Table 4'!J103*100-100,1)</f>
        <v>8.1999999999999993</v>
      </c>
      <c r="K108" s="65">
        <f>+ROUND('Table 4'!K108/'Table 4'!K103*100-100,1)</f>
        <v>7.9</v>
      </c>
      <c r="L108" s="65">
        <f>+ROUND('Table 4'!L108/'Table 4'!L103*100-100,1)</f>
        <v>5.2</v>
      </c>
      <c r="M108" s="65">
        <f>+ROUND('Table 4'!M108/'Table 4'!M103*100-100,1)</f>
        <v>8.4</v>
      </c>
      <c r="N108" s="65">
        <f>+ROUND('Table 4'!N108/'Table 4'!N103*100-100,1)</f>
        <v>14.1</v>
      </c>
      <c r="O108" s="65">
        <f>+ROUND('Table 4'!O108/'Table 4'!O103*100-100,1)</f>
        <v>8.8000000000000007</v>
      </c>
      <c r="P108" s="65">
        <f>+ROUND('Table 4'!P108/'Table 4'!P103*100-100,1)</f>
        <v>15.3</v>
      </c>
      <c r="Q108" s="65">
        <f>+ROUND('Table 4'!Q108/'Table 4'!Q103*100-100,1)</f>
        <v>2.9</v>
      </c>
      <c r="R108" s="65">
        <f>+ROUND('Table 4'!R108/'Table 4'!R103*100-100,1)</f>
        <v>17.2</v>
      </c>
      <c r="S108" s="65">
        <f>+ROUND('Table 4'!S108/'Table 4'!S103*100-100,1)</f>
        <v>16.5</v>
      </c>
      <c r="T108" s="65">
        <f>+ROUND('Table 4'!T108/'Table 4'!T103*100-100,1)</f>
        <v>4.2</v>
      </c>
      <c r="U108" s="65">
        <f>+ROUND('Table 4'!U108/'Table 4'!U103*100-100,1)</f>
        <v>4.9000000000000004</v>
      </c>
      <c r="V108" s="65">
        <f>+ROUND('Table 4'!V108/'Table 4'!V103*100-100,1)</f>
        <v>5.9</v>
      </c>
      <c r="W108" s="65">
        <f>+ROUND('Table 4'!W108/'Table 4'!W103*100-100,1)</f>
        <v>18.3</v>
      </c>
      <c r="X108" s="65">
        <f>+ROUND('Table 4'!X108/'Table 4'!X103*100-100,1)</f>
        <v>12</v>
      </c>
      <c r="Y108" s="65">
        <f>+ROUND('Table 4'!Y108/'Table 4'!Y103*100-100,1)</f>
        <v>2.2999999999999998</v>
      </c>
      <c r="Z108" s="65">
        <f>+ROUND('Table 4'!AC108/'Table 4'!AC103*100-100,1)</f>
        <v>7.2</v>
      </c>
      <c r="AA108" s="36"/>
    </row>
    <row r="109" spans="1:27" s="5" customFormat="1" ht="15" customHeight="1">
      <c r="A109" s="31" t="s">
        <v>112</v>
      </c>
      <c r="B109" s="65">
        <f>+ROUND('Table 4'!B109/'Table 4'!B104*100-100,1)</f>
        <v>8.5</v>
      </c>
      <c r="C109" s="66">
        <f>+ROUND('Table 4'!C109/'Table 4'!C104*100-100,1)</f>
        <v>8.5</v>
      </c>
      <c r="D109" s="65">
        <f>+ROUND('Table 4'!D109/'Table 4'!D104*100-100,1)</f>
        <v>2.2000000000000002</v>
      </c>
      <c r="E109" s="66">
        <f>+ROUND('Table 4'!E109/'Table 4'!E104*100-100,1)</f>
        <v>-1.5</v>
      </c>
      <c r="F109" s="66">
        <f>+ROUND('Table 4'!F109/'Table 4'!F104*100-100,1)</f>
        <v>1.4</v>
      </c>
      <c r="G109" s="66">
        <f>+ROUND('Table 4'!G109/'Table 4'!G104*100-100,1)</f>
        <v>-2.8</v>
      </c>
      <c r="H109" s="66">
        <f>+ROUND('Table 4'!H109/'Table 4'!H104*100-100,1)</f>
        <v>10.9</v>
      </c>
      <c r="I109" s="66">
        <f>+ROUND('Table 4'!I109/'Table 4'!I104*100-100,1)</f>
        <v>7.1</v>
      </c>
      <c r="J109" s="66">
        <f>+ROUND('Table 4'!J109/'Table 4'!J104*100-100,1)</f>
        <v>4.8</v>
      </c>
      <c r="K109" s="66">
        <f>+ROUND('Table 4'!K109/'Table 4'!K104*100-100,1)</f>
        <v>1.1000000000000001</v>
      </c>
      <c r="L109" s="66">
        <f>+ROUND('Table 4'!L109/'Table 4'!L104*100-100,1)</f>
        <v>1.6</v>
      </c>
      <c r="M109" s="66">
        <f>+ROUND('Table 4'!M109/'Table 4'!M104*100-100,1)</f>
        <v>1.7</v>
      </c>
      <c r="N109" s="66">
        <f>+ROUND('Table 4'!N109/'Table 4'!N104*100-100,1)</f>
        <v>7.9</v>
      </c>
      <c r="O109" s="66">
        <f>+ROUND('Table 4'!O109/'Table 4'!O104*100-100,1)</f>
        <v>8</v>
      </c>
      <c r="P109" s="66">
        <f>+ROUND('Table 4'!P109/'Table 4'!P104*100-100,1)</f>
        <v>11.4</v>
      </c>
      <c r="Q109" s="66">
        <f>+ROUND('Table 4'!Q109/'Table 4'!Q104*100-100,1)</f>
        <v>0.6</v>
      </c>
      <c r="R109" s="66">
        <f>+ROUND('Table 4'!R109/'Table 4'!R104*100-100,1)</f>
        <v>12.6</v>
      </c>
      <c r="S109" s="66">
        <f>+ROUND('Table 4'!S109/'Table 4'!S104*100-100,1)</f>
        <v>10.3</v>
      </c>
      <c r="T109" s="66">
        <f>+ROUND('Table 4'!T109/'Table 4'!T104*100-100,1)</f>
        <v>3.4</v>
      </c>
      <c r="U109" s="66">
        <f>+ROUND('Table 4'!U109/'Table 4'!U104*100-100,1)</f>
        <v>4.3</v>
      </c>
      <c r="V109" s="66">
        <f>+ROUND('Table 4'!V109/'Table 4'!V104*100-100,1)</f>
        <v>5.8</v>
      </c>
      <c r="W109" s="66">
        <f>+ROUND('Table 4'!W109/'Table 4'!W104*100-100,1)</f>
        <v>13.3</v>
      </c>
      <c r="X109" s="66">
        <f>+ROUND('Table 4'!X109/'Table 4'!X104*100-100,1)</f>
        <v>17.8</v>
      </c>
      <c r="Y109" s="66">
        <f>+ROUND('Table 4'!Y109/'Table 4'!Y104*100-100,1)</f>
        <v>8</v>
      </c>
      <c r="Z109" s="65">
        <f>+ROUND('Table 4'!AC109/'Table 4'!AC104*100-100,1)</f>
        <v>2.9</v>
      </c>
      <c r="AA109" s="36"/>
    </row>
    <row r="110" spans="1:27" s="5" customFormat="1" ht="15" customHeight="1">
      <c r="A110" s="31" t="s">
        <v>113</v>
      </c>
      <c r="B110" s="65">
        <f>+ROUND('Table 4'!B110/'Table 4'!B105*100-100,1)</f>
        <v>-3.2</v>
      </c>
      <c r="C110" s="66">
        <f>+ROUND('Table 4'!C110/'Table 4'!C105*100-100,1)</f>
        <v>-3.2</v>
      </c>
      <c r="D110" s="65">
        <f>+ROUND('Table 4'!D110/'Table 4'!D105*100-100,1)</f>
        <v>7.2</v>
      </c>
      <c r="E110" s="66">
        <f>+ROUND('Table 4'!E110/'Table 4'!E105*100-100,1)</f>
        <v>5.4</v>
      </c>
      <c r="F110" s="66">
        <f>+ROUND('Table 4'!F110/'Table 4'!F105*100-100,1)</f>
        <v>5.4</v>
      </c>
      <c r="G110" s="66">
        <f>+ROUND('Table 4'!G110/'Table 4'!G105*100-100,1)</f>
        <v>4.7</v>
      </c>
      <c r="H110" s="66">
        <f>+ROUND('Table 4'!H110/'Table 4'!H105*100-100,1)</f>
        <v>13.8</v>
      </c>
      <c r="I110" s="66">
        <f>+ROUND('Table 4'!I110/'Table 4'!I105*100-100,1)</f>
        <v>8.4</v>
      </c>
      <c r="J110" s="66">
        <f>+ROUND('Table 4'!J110/'Table 4'!J105*100-100,1)</f>
        <v>8.4</v>
      </c>
      <c r="K110" s="66">
        <f>+ROUND('Table 4'!K110/'Table 4'!K105*100-100,1)</f>
        <v>7.6</v>
      </c>
      <c r="L110" s="66">
        <f>+ROUND('Table 4'!L110/'Table 4'!L105*100-100,1)</f>
        <v>6.1</v>
      </c>
      <c r="M110" s="66">
        <f>+ROUND('Table 4'!M110/'Table 4'!M105*100-100,1)</f>
        <v>6.5</v>
      </c>
      <c r="N110" s="66">
        <f>+ROUND('Table 4'!N110/'Table 4'!N105*100-100,1)</f>
        <v>11.7</v>
      </c>
      <c r="O110" s="66">
        <f>+ROUND('Table 4'!O110/'Table 4'!O105*100-100,1)</f>
        <v>9.9</v>
      </c>
      <c r="P110" s="66">
        <f>+ROUND('Table 4'!P110/'Table 4'!P105*100-100,1)</f>
        <v>17.399999999999999</v>
      </c>
      <c r="Q110" s="66">
        <f>+ROUND('Table 4'!Q110/'Table 4'!Q105*100-100,1)</f>
        <v>2.1</v>
      </c>
      <c r="R110" s="66">
        <f>+ROUND('Table 4'!R110/'Table 4'!R105*100-100,1)</f>
        <v>17.899999999999999</v>
      </c>
      <c r="S110" s="66">
        <f>+ROUND('Table 4'!S110/'Table 4'!S105*100-100,1)</f>
        <v>12.3</v>
      </c>
      <c r="T110" s="66">
        <f>+ROUND('Table 4'!T110/'Table 4'!T105*100-100,1)</f>
        <v>5.0999999999999996</v>
      </c>
      <c r="U110" s="66">
        <f>+ROUND('Table 4'!U110/'Table 4'!U105*100-100,1)</f>
        <v>5.0999999999999996</v>
      </c>
      <c r="V110" s="66">
        <f>+ROUND('Table 4'!V110/'Table 4'!V105*100-100,1)</f>
        <v>7.8</v>
      </c>
      <c r="W110" s="66">
        <f>+ROUND('Table 4'!W110/'Table 4'!W105*100-100,1)</f>
        <v>18.600000000000001</v>
      </c>
      <c r="X110" s="66">
        <f>+ROUND('Table 4'!X110/'Table 4'!X105*100-100,1)</f>
        <v>7</v>
      </c>
      <c r="Y110" s="66">
        <f>+ROUND('Table 4'!Y110/'Table 4'!Y105*100-100,1)</f>
        <v>6.9</v>
      </c>
      <c r="Z110" s="65">
        <f>+ROUND('Table 4'!AC110/'Table 4'!AC105*100-100,1)</f>
        <v>6</v>
      </c>
      <c r="AA110" s="36"/>
    </row>
    <row r="111" spans="1:27" s="5" customFormat="1" ht="15" customHeight="1">
      <c r="A111" s="31" t="s">
        <v>114</v>
      </c>
      <c r="B111" s="65">
        <f>+ROUND('Table 4'!B111/'Table 4'!B106*100-100,1)</f>
        <v>4</v>
      </c>
      <c r="C111" s="66">
        <f>+ROUND('Table 4'!C111/'Table 4'!C106*100-100,1)</f>
        <v>4</v>
      </c>
      <c r="D111" s="65">
        <f>+ROUND('Table 4'!D111/'Table 4'!D106*100-100,1)</f>
        <v>5.3</v>
      </c>
      <c r="E111" s="66">
        <f>+ROUND('Table 4'!E111/'Table 4'!E106*100-100,1)</f>
        <v>2.2000000000000002</v>
      </c>
      <c r="F111" s="66">
        <f>+ROUND('Table 4'!F111/'Table 4'!F106*100-100,1)</f>
        <v>11.3</v>
      </c>
      <c r="G111" s="66">
        <f>+ROUND('Table 4'!G111/'Table 4'!G106*100-100,1)</f>
        <v>0.9</v>
      </c>
      <c r="H111" s="66">
        <f>+ROUND('Table 4'!H111/'Table 4'!H106*100-100,1)</f>
        <v>4.8</v>
      </c>
      <c r="I111" s="66">
        <f>+ROUND('Table 4'!I111/'Table 4'!I106*100-100,1)</f>
        <v>5.8</v>
      </c>
      <c r="J111" s="66">
        <f>+ROUND('Table 4'!J111/'Table 4'!J106*100-100,1)</f>
        <v>7.3</v>
      </c>
      <c r="K111" s="66">
        <f>+ROUND('Table 4'!K111/'Table 4'!K106*100-100,1)</f>
        <v>9.9</v>
      </c>
      <c r="L111" s="66">
        <f>+ROUND('Table 4'!L111/'Table 4'!L106*100-100,1)</f>
        <v>5.9</v>
      </c>
      <c r="M111" s="66">
        <f>+ROUND('Table 4'!M111/'Table 4'!M106*100-100,1)</f>
        <v>7.9</v>
      </c>
      <c r="N111" s="66">
        <f>+ROUND('Table 4'!N111/'Table 4'!N106*100-100,1)</f>
        <v>9.5</v>
      </c>
      <c r="O111" s="66">
        <f>+ROUND('Table 4'!O111/'Table 4'!O106*100-100,1)</f>
        <v>8.1999999999999993</v>
      </c>
      <c r="P111" s="66">
        <f>+ROUND('Table 4'!P111/'Table 4'!P106*100-100,1)</f>
        <v>15.3</v>
      </c>
      <c r="Q111" s="66">
        <f>+ROUND('Table 4'!Q111/'Table 4'!Q106*100-100,1)</f>
        <v>3.3</v>
      </c>
      <c r="R111" s="66">
        <f>+ROUND('Table 4'!R111/'Table 4'!R106*100-100,1)</f>
        <v>12</v>
      </c>
      <c r="S111" s="66">
        <f>+ROUND('Table 4'!S111/'Table 4'!S106*100-100,1)</f>
        <v>17.7</v>
      </c>
      <c r="T111" s="66">
        <f>+ROUND('Table 4'!T111/'Table 4'!T106*100-100,1)</f>
        <v>1.4</v>
      </c>
      <c r="U111" s="66">
        <f>+ROUND('Table 4'!U111/'Table 4'!U106*100-100,1)</f>
        <v>2.2000000000000002</v>
      </c>
      <c r="V111" s="66">
        <f>+ROUND('Table 4'!V111/'Table 4'!V106*100-100,1)</f>
        <v>2.2000000000000002</v>
      </c>
      <c r="W111" s="66">
        <f>+ROUND('Table 4'!W111/'Table 4'!W106*100-100,1)</f>
        <v>20.9</v>
      </c>
      <c r="X111" s="66">
        <f>+ROUND('Table 4'!X111/'Table 4'!X106*100-100,1)</f>
        <v>3.9</v>
      </c>
      <c r="Y111" s="66">
        <f>+ROUND('Table 4'!Y111/'Table 4'!Y106*100-100,1)</f>
        <v>1.8</v>
      </c>
      <c r="Z111" s="65">
        <f>+ROUND('Table 4'!AC111/'Table 4'!AC106*100-100,1)</f>
        <v>5</v>
      </c>
      <c r="AA111" s="36"/>
    </row>
    <row r="112" spans="1:27" s="5" customFormat="1" ht="15" customHeight="1">
      <c r="A112" s="31" t="s">
        <v>115</v>
      </c>
      <c r="B112" s="65">
        <f>+ROUND('Table 4'!B112/'Table 4'!B107*100-100,1)</f>
        <v>1.5</v>
      </c>
      <c r="C112" s="66">
        <f>+ROUND('Table 4'!C112/'Table 4'!C107*100-100,1)</f>
        <v>1.5</v>
      </c>
      <c r="D112" s="65">
        <f>+ROUND('Table 4'!D112/'Table 4'!D107*100-100,1)</f>
        <v>17.899999999999999</v>
      </c>
      <c r="E112" s="66">
        <f>+ROUND('Table 4'!E112/'Table 4'!E107*100-100,1)</f>
        <v>26.5</v>
      </c>
      <c r="F112" s="66">
        <f>+ROUND('Table 4'!F112/'Table 4'!F107*100-100,1)</f>
        <v>13.1</v>
      </c>
      <c r="G112" s="66">
        <f>+ROUND('Table 4'!G112/'Table 4'!G107*100-100,1)</f>
        <v>29.7</v>
      </c>
      <c r="H112" s="66">
        <f>+ROUND('Table 4'!H112/'Table 4'!H107*100-100,1)</f>
        <v>11.7</v>
      </c>
      <c r="I112" s="66">
        <f>+ROUND('Table 4'!I112/'Table 4'!I107*100-100,1)</f>
        <v>12.2</v>
      </c>
      <c r="J112" s="66">
        <f>+ROUND('Table 4'!J112/'Table 4'!J107*100-100,1)</f>
        <v>12.8</v>
      </c>
      <c r="K112" s="66">
        <f>+ROUND('Table 4'!K112/'Table 4'!K107*100-100,1)</f>
        <v>13.7</v>
      </c>
      <c r="L112" s="66">
        <f>+ROUND('Table 4'!L112/'Table 4'!L107*100-100,1)</f>
        <v>8</v>
      </c>
      <c r="M112" s="66">
        <f>+ROUND('Table 4'!M112/'Table 4'!M107*100-100,1)</f>
        <v>18.5</v>
      </c>
      <c r="N112" s="66">
        <f>+ROUND('Table 4'!N112/'Table 4'!N107*100-100,1)</f>
        <v>27.6</v>
      </c>
      <c r="O112" s="66">
        <f>+ROUND('Table 4'!O112/'Table 4'!O107*100-100,1)</f>
        <v>9.1999999999999993</v>
      </c>
      <c r="P112" s="66">
        <f>+ROUND('Table 4'!P112/'Table 4'!P107*100-100,1)</f>
        <v>17</v>
      </c>
      <c r="Q112" s="66">
        <f>+ROUND('Table 4'!Q112/'Table 4'!Q107*100-100,1)</f>
        <v>5.5</v>
      </c>
      <c r="R112" s="66">
        <f>+ROUND('Table 4'!R112/'Table 4'!R107*100-100,1)</f>
        <v>26.8</v>
      </c>
      <c r="S112" s="66">
        <f>+ROUND('Table 4'!S112/'Table 4'!S107*100-100,1)</f>
        <v>26.3</v>
      </c>
      <c r="T112" s="66">
        <f>+ROUND('Table 4'!T112/'Table 4'!T107*100-100,1)</f>
        <v>7</v>
      </c>
      <c r="U112" s="66">
        <f>+ROUND('Table 4'!U112/'Table 4'!U107*100-100,1)</f>
        <v>8.1</v>
      </c>
      <c r="V112" s="66">
        <f>+ROUND('Table 4'!V112/'Table 4'!V107*100-100,1)</f>
        <v>7.9</v>
      </c>
      <c r="W112" s="66">
        <f>+ROUND('Table 4'!W112/'Table 4'!W107*100-100,1)</f>
        <v>20.100000000000001</v>
      </c>
      <c r="X112" s="66">
        <f>+ROUND('Table 4'!X112/'Table 4'!X107*100-100,1)</f>
        <v>18.5</v>
      </c>
      <c r="Y112" s="66">
        <f>+ROUND('Table 4'!Y112/'Table 4'!Y107*100-100,1)</f>
        <v>-7.3</v>
      </c>
      <c r="Z112" s="65">
        <f>+ROUND('Table 4'!AC112/'Table 4'!AC107*100-100,1)</f>
        <v>15.5</v>
      </c>
      <c r="AA112" s="36"/>
    </row>
    <row r="113" spans="1:27" s="5" customFormat="1" ht="12.75">
      <c r="A113" s="27">
        <v>2013</v>
      </c>
      <c r="B113" s="65">
        <f>+ROUND('Table 4'!B113/'Table 4'!B108*100-100,1)</f>
        <v>0.7</v>
      </c>
      <c r="C113" s="65">
        <f>+ROUND('Table 4'!C113/'Table 4'!C108*100-100,1)</f>
        <v>0.7</v>
      </c>
      <c r="D113" s="65">
        <f>+ROUND('Table 4'!D113/'Table 4'!D108*100-100,1)</f>
        <v>2.9</v>
      </c>
      <c r="E113" s="65">
        <f>+ROUND('Table 4'!E113/'Table 4'!E108*100-100,1)</f>
        <v>1.7</v>
      </c>
      <c r="F113" s="65">
        <f>+ROUND('Table 4'!F113/'Table 4'!F108*100-100,1)</f>
        <v>2.2000000000000002</v>
      </c>
      <c r="G113" s="65">
        <f>+ROUND('Table 4'!G113/'Table 4'!G108*100-100,1)</f>
        <v>1.9</v>
      </c>
      <c r="H113" s="65">
        <f>+ROUND('Table 4'!H113/'Table 4'!H108*100-100,1)</f>
        <v>-1.9</v>
      </c>
      <c r="I113" s="65">
        <f>+ROUND('Table 4'!I113/'Table 4'!I108*100-100,1)</f>
        <v>7.2</v>
      </c>
      <c r="J113" s="65">
        <f>+ROUND('Table 4'!J113/'Table 4'!J108*100-100,1)</f>
        <v>3.7</v>
      </c>
      <c r="K113" s="65">
        <f>+ROUND('Table 4'!K113/'Table 4'!K108*100-100,1)</f>
        <v>-0.3</v>
      </c>
      <c r="L113" s="65">
        <f>+ROUND('Table 4'!L113/'Table 4'!L108*100-100,1)</f>
        <v>0.8</v>
      </c>
      <c r="M113" s="65">
        <f>+ROUND('Table 4'!M113/'Table 4'!M108*100-100,1)</f>
        <v>5.2</v>
      </c>
      <c r="N113" s="65">
        <f>+ROUND('Table 4'!N113/'Table 4'!N108*100-100,1)</f>
        <v>9.6999999999999993</v>
      </c>
      <c r="O113" s="65">
        <f>+ROUND('Table 4'!O113/'Table 4'!O108*100-100,1)</f>
        <v>9.6</v>
      </c>
      <c r="P113" s="65">
        <f>+ROUND('Table 4'!P113/'Table 4'!P108*100-100,1)</f>
        <v>12.3</v>
      </c>
      <c r="Q113" s="65">
        <f>+ROUND('Table 4'!Q113/'Table 4'!Q108*100-100,1)</f>
        <v>1</v>
      </c>
      <c r="R113" s="65">
        <f>+ROUND('Table 4'!R113/'Table 4'!R108*100-100,1)</f>
        <v>1.8</v>
      </c>
      <c r="S113" s="65">
        <f>+ROUND('Table 4'!S113/'Table 4'!S108*100-100,1)</f>
        <v>1.2</v>
      </c>
      <c r="T113" s="65">
        <f>+ROUND('Table 4'!T113/'Table 4'!T108*100-100,1)</f>
        <v>0.5</v>
      </c>
      <c r="U113" s="65">
        <f>+ROUND('Table 4'!U113/'Table 4'!U108*100-100,1)</f>
        <v>1.9</v>
      </c>
      <c r="V113" s="65">
        <f>+ROUND('Table 4'!V113/'Table 4'!V108*100-100,1)</f>
        <v>3.7</v>
      </c>
      <c r="W113" s="65">
        <f>+ROUND('Table 4'!W113/'Table 4'!W108*100-100,1)</f>
        <v>8.1999999999999993</v>
      </c>
      <c r="X113" s="65">
        <f>+ROUND('Table 4'!X113/'Table 4'!X108*100-100,1)</f>
        <v>5.9</v>
      </c>
      <c r="Y113" s="65">
        <f>+ROUND('Table 4'!Y113/'Table 4'!Y108*100-100,1)</f>
        <v>-7.2</v>
      </c>
      <c r="Z113" s="65">
        <f>+ROUND('Table 4'!AC113/'Table 4'!AC108*100-100,1)</f>
        <v>2.7</v>
      </c>
      <c r="AA113" s="36"/>
    </row>
    <row r="114" spans="1:27" s="5" customFormat="1" ht="15" customHeight="1">
      <c r="A114" s="31" t="s">
        <v>112</v>
      </c>
      <c r="B114" s="65">
        <f>+ROUND('Table 4'!B114/'Table 4'!B109*100-100,1)</f>
        <v>2.5</v>
      </c>
      <c r="C114" s="66">
        <f>+ROUND('Table 4'!C114/'Table 4'!C109*100-100,1)</f>
        <v>2.5</v>
      </c>
      <c r="D114" s="65">
        <f>+ROUND('Table 4'!D114/'Table 4'!D109*100-100,1)</f>
        <v>5.8</v>
      </c>
      <c r="E114" s="66">
        <f>+ROUND('Table 4'!E114/'Table 4'!E109*100-100,1)</f>
        <v>5.0999999999999996</v>
      </c>
      <c r="F114" s="66">
        <f>+ROUND('Table 4'!F114/'Table 4'!F109*100-100,1)</f>
        <v>7.1</v>
      </c>
      <c r="G114" s="66">
        <f>+ROUND('Table 4'!G114/'Table 4'!G109*100-100,1)</f>
        <v>5</v>
      </c>
      <c r="H114" s="66">
        <f>+ROUND('Table 4'!H114/'Table 4'!H109*100-100,1)</f>
        <v>4</v>
      </c>
      <c r="I114" s="66">
        <f>+ROUND('Table 4'!I114/'Table 4'!I109*100-100,1)</f>
        <v>5.4</v>
      </c>
      <c r="J114" s="66">
        <f>+ROUND('Table 4'!J114/'Table 4'!J109*100-100,1)</f>
        <v>6.2</v>
      </c>
      <c r="K114" s="66">
        <f>+ROUND('Table 4'!K114/'Table 4'!K109*100-100,1)</f>
        <v>9.4</v>
      </c>
      <c r="L114" s="66">
        <f>+ROUND('Table 4'!L114/'Table 4'!L109*100-100,1)</f>
        <v>6.6</v>
      </c>
      <c r="M114" s="66">
        <f>+ROUND('Table 4'!M114/'Table 4'!M109*100-100,1)</f>
        <v>6.9</v>
      </c>
      <c r="N114" s="66">
        <f>+ROUND('Table 4'!N114/'Table 4'!N109*100-100,1)</f>
        <v>11.7</v>
      </c>
      <c r="O114" s="66">
        <f>+ROUND('Table 4'!O114/'Table 4'!O109*100-100,1)</f>
        <v>10.8</v>
      </c>
      <c r="P114" s="66">
        <f>+ROUND('Table 4'!P114/'Table 4'!P109*100-100,1)</f>
        <v>16.7</v>
      </c>
      <c r="Q114" s="66">
        <f>+ROUND('Table 4'!Q114/'Table 4'!Q109*100-100,1)</f>
        <v>2.9</v>
      </c>
      <c r="R114" s="66">
        <f>+ROUND('Table 4'!R114/'Table 4'!R109*100-100,1)</f>
        <v>3.4</v>
      </c>
      <c r="S114" s="66">
        <f>+ROUND('Table 4'!S114/'Table 4'!S109*100-100,1)</f>
        <v>8.8000000000000007</v>
      </c>
      <c r="T114" s="66">
        <f>+ROUND('Table 4'!T114/'Table 4'!T109*100-100,1)</f>
        <v>-2.8</v>
      </c>
      <c r="U114" s="66">
        <f>+ROUND('Table 4'!U114/'Table 4'!U109*100-100,1)</f>
        <v>-0.7</v>
      </c>
      <c r="V114" s="66">
        <f>+ROUND('Table 4'!V114/'Table 4'!V109*100-100,1)</f>
        <v>0.9</v>
      </c>
      <c r="W114" s="66">
        <f>+ROUND('Table 4'!W114/'Table 4'!W109*100-100,1)</f>
        <v>19.100000000000001</v>
      </c>
      <c r="X114" s="66">
        <f>+ROUND('Table 4'!X114/'Table 4'!X109*100-100,1)</f>
        <v>0.4</v>
      </c>
      <c r="Y114" s="66">
        <f>+ROUND('Table 4'!Y114/'Table 4'!Y109*100-100,1)</f>
        <v>-4.0999999999999996</v>
      </c>
      <c r="Z114" s="65">
        <f>+ROUND('Table 4'!AC114/'Table 4'!AC109*100-100,1)</f>
        <v>5.4</v>
      </c>
      <c r="AA114" s="36"/>
    </row>
    <row r="115" spans="1:27" s="5" customFormat="1" ht="15" customHeight="1">
      <c r="A115" s="31" t="s">
        <v>113</v>
      </c>
      <c r="B115" s="65">
        <f>+ROUND('Table 4'!B115/'Table 4'!B110*100-100,1)</f>
        <v>1.1000000000000001</v>
      </c>
      <c r="C115" s="66">
        <f>+ROUND('Table 4'!C115/'Table 4'!C110*100-100,1)</f>
        <v>1.1000000000000001</v>
      </c>
      <c r="D115" s="65">
        <f>+ROUND('Table 4'!D115/'Table 4'!D110*100-100,1)</f>
        <v>3</v>
      </c>
      <c r="E115" s="66">
        <f>+ROUND('Table 4'!E115/'Table 4'!E110*100-100,1)</f>
        <v>1.2</v>
      </c>
      <c r="F115" s="66">
        <f>+ROUND('Table 4'!F115/'Table 4'!F110*100-100,1)</f>
        <v>3.9</v>
      </c>
      <c r="G115" s="66">
        <f>+ROUND('Table 4'!G115/'Table 4'!G110*100-100,1)</f>
        <v>0.8</v>
      </c>
      <c r="H115" s="66">
        <f>+ROUND('Table 4'!H115/'Table 4'!H110*100-100,1)</f>
        <v>0.5</v>
      </c>
      <c r="I115" s="66">
        <f>+ROUND('Table 4'!I115/'Table 4'!I110*100-100,1)</f>
        <v>9</v>
      </c>
      <c r="J115" s="66">
        <f>+ROUND('Table 4'!J115/'Table 4'!J110*100-100,1)</f>
        <v>4.2</v>
      </c>
      <c r="K115" s="66">
        <f>+ROUND('Table 4'!K115/'Table 4'!K110*100-100,1)</f>
        <v>4.0999999999999996</v>
      </c>
      <c r="L115" s="66">
        <f>+ROUND('Table 4'!L115/'Table 4'!L110*100-100,1)</f>
        <v>0</v>
      </c>
      <c r="M115" s="66">
        <f>+ROUND('Table 4'!M115/'Table 4'!M110*100-100,1)</f>
        <v>3.8</v>
      </c>
      <c r="N115" s="66">
        <f>+ROUND('Table 4'!N115/'Table 4'!N110*100-100,1)</f>
        <v>10.6</v>
      </c>
      <c r="O115" s="66">
        <f>+ROUND('Table 4'!O115/'Table 4'!O110*100-100,1)</f>
        <v>10.6</v>
      </c>
      <c r="P115" s="66">
        <f>+ROUND('Table 4'!P115/'Table 4'!P110*100-100,1)</f>
        <v>12.2</v>
      </c>
      <c r="Q115" s="66">
        <f>+ROUND('Table 4'!Q115/'Table 4'!Q110*100-100,1)</f>
        <v>1.3</v>
      </c>
      <c r="R115" s="66">
        <f>+ROUND('Table 4'!R115/'Table 4'!R110*100-100,1)</f>
        <v>0.2</v>
      </c>
      <c r="S115" s="66">
        <f>+ROUND('Table 4'!S115/'Table 4'!S110*100-100,1)</f>
        <v>1.2</v>
      </c>
      <c r="T115" s="66">
        <f>+ROUND('Table 4'!T115/'Table 4'!T110*100-100,1)</f>
        <v>1.9</v>
      </c>
      <c r="U115" s="66">
        <f>+ROUND('Table 4'!U115/'Table 4'!U110*100-100,1)</f>
        <v>4</v>
      </c>
      <c r="V115" s="66">
        <f>+ROUND('Table 4'!V115/'Table 4'!V110*100-100,1)</f>
        <v>6</v>
      </c>
      <c r="W115" s="66">
        <f>+ROUND('Table 4'!W115/'Table 4'!W110*100-100,1)</f>
        <v>10.8</v>
      </c>
      <c r="X115" s="66">
        <f>+ROUND('Table 4'!X115/'Table 4'!X110*100-100,1)</f>
        <v>8.8000000000000007</v>
      </c>
      <c r="Y115" s="66">
        <f>+ROUND('Table 4'!Y115/'Table 4'!Y110*100-100,1)</f>
        <v>-9.3000000000000007</v>
      </c>
      <c r="Z115" s="65">
        <f>+ROUND('Table 4'!AC115/'Table 4'!AC110*100-100,1)</f>
        <v>2.7</v>
      </c>
      <c r="AA115" s="36"/>
    </row>
    <row r="116" spans="1:27" s="5" customFormat="1" ht="15" customHeight="1">
      <c r="A116" s="31" t="s">
        <v>114</v>
      </c>
      <c r="B116" s="65">
        <f>+ROUND('Table 4'!B116/'Table 4'!B111*100-100,1)</f>
        <v>-1</v>
      </c>
      <c r="C116" s="66">
        <f>+ROUND('Table 4'!C116/'Table 4'!C111*100-100,1)</f>
        <v>-1</v>
      </c>
      <c r="D116" s="65">
        <f>+ROUND('Table 4'!D116/'Table 4'!D111*100-100,1)</f>
        <v>2.9</v>
      </c>
      <c r="E116" s="66">
        <f>+ROUND('Table 4'!E116/'Table 4'!E111*100-100,1)</f>
        <v>1.9</v>
      </c>
      <c r="F116" s="66">
        <f>+ROUND('Table 4'!F116/'Table 4'!F111*100-100,1)</f>
        <v>-2.9</v>
      </c>
      <c r="G116" s="66">
        <f>+ROUND('Table 4'!G116/'Table 4'!G111*100-100,1)</f>
        <v>2.9</v>
      </c>
      <c r="H116" s="66">
        <f>+ROUND('Table 4'!H116/'Table 4'!H111*100-100,1)</f>
        <v>-4.2</v>
      </c>
      <c r="I116" s="66">
        <f>+ROUND('Table 4'!I116/'Table 4'!I111*100-100,1)</f>
        <v>7.4</v>
      </c>
      <c r="J116" s="66">
        <f>+ROUND('Table 4'!J116/'Table 4'!J111*100-100,1)</f>
        <v>3.6</v>
      </c>
      <c r="K116" s="66">
        <f>+ROUND('Table 4'!K116/'Table 4'!K111*100-100,1)</f>
        <v>-3.9</v>
      </c>
      <c r="L116" s="66">
        <f>+ROUND('Table 4'!L116/'Table 4'!L111*100-100,1)</f>
        <v>-3</v>
      </c>
      <c r="M116" s="66">
        <f>+ROUND('Table 4'!M116/'Table 4'!M111*100-100,1)</f>
        <v>5.3</v>
      </c>
      <c r="N116" s="66">
        <f>+ROUND('Table 4'!N116/'Table 4'!N111*100-100,1)</f>
        <v>12.6</v>
      </c>
      <c r="O116" s="66">
        <f>+ROUND('Table 4'!O116/'Table 4'!O111*100-100,1)</f>
        <v>8.4</v>
      </c>
      <c r="P116" s="66">
        <f>+ROUND('Table 4'!P116/'Table 4'!P111*100-100,1)</f>
        <v>10.4</v>
      </c>
      <c r="Q116" s="66">
        <f>+ROUND('Table 4'!Q116/'Table 4'!Q111*100-100,1)</f>
        <v>0</v>
      </c>
      <c r="R116" s="66">
        <f>+ROUND('Table 4'!R116/'Table 4'!R111*100-100,1)</f>
        <v>1.5</v>
      </c>
      <c r="S116" s="66">
        <f>+ROUND('Table 4'!S116/'Table 4'!S111*100-100,1)</f>
        <v>0</v>
      </c>
      <c r="T116" s="66">
        <f>+ROUND('Table 4'!T116/'Table 4'!T111*100-100,1)</f>
        <v>4.7</v>
      </c>
      <c r="U116" s="66">
        <f>+ROUND('Table 4'!U116/'Table 4'!U111*100-100,1)</f>
        <v>6.7</v>
      </c>
      <c r="V116" s="66">
        <f>+ROUND('Table 4'!V116/'Table 4'!V111*100-100,1)</f>
        <v>9.3000000000000007</v>
      </c>
      <c r="W116" s="66">
        <f>+ROUND('Table 4'!W116/'Table 4'!W111*100-100,1)</f>
        <v>0.7</v>
      </c>
      <c r="X116" s="66">
        <f>+ROUND('Table 4'!X116/'Table 4'!X111*100-100,1)</f>
        <v>11.2</v>
      </c>
      <c r="Y116" s="66">
        <f>+ROUND('Table 4'!Y116/'Table 4'!Y111*100-100,1)</f>
        <v>-7.6</v>
      </c>
      <c r="Z116" s="65">
        <f>+ROUND('Table 4'!AC116/'Table 4'!AC111*100-100,1)</f>
        <v>2.5</v>
      </c>
      <c r="AA116" s="36"/>
    </row>
    <row r="117" spans="1:27" s="5" customFormat="1" ht="15" customHeight="1">
      <c r="A117" s="31" t="s">
        <v>115</v>
      </c>
      <c r="B117" s="65">
        <f>+ROUND('Table 4'!B117/'Table 4'!B112*100-100,1)</f>
        <v>0</v>
      </c>
      <c r="C117" s="66">
        <f>+ROUND('Table 4'!C117/'Table 4'!C112*100-100,1)</f>
        <v>0</v>
      </c>
      <c r="D117" s="65">
        <f>+ROUND('Table 4'!D117/'Table 4'!D112*100-100,1)</f>
        <v>0.1</v>
      </c>
      <c r="E117" s="66">
        <f>+ROUND('Table 4'!E117/'Table 4'!E112*100-100,1)</f>
        <v>-1.3</v>
      </c>
      <c r="F117" s="66">
        <f>+ROUND('Table 4'!F117/'Table 4'!F112*100-100,1)</f>
        <v>0.9</v>
      </c>
      <c r="G117" s="66">
        <f>+ROUND('Table 4'!G117/'Table 4'!G112*100-100,1)</f>
        <v>-1.2</v>
      </c>
      <c r="H117" s="66">
        <f>+ROUND('Table 4'!H117/'Table 4'!H112*100-100,1)</f>
        <v>-8.8000000000000007</v>
      </c>
      <c r="I117" s="66">
        <f>+ROUND('Table 4'!I117/'Table 4'!I112*100-100,1)</f>
        <v>7</v>
      </c>
      <c r="J117" s="66">
        <f>+ROUND('Table 4'!J117/'Table 4'!J112*100-100,1)</f>
        <v>1</v>
      </c>
      <c r="K117" s="66">
        <f>+ROUND('Table 4'!K117/'Table 4'!K112*100-100,1)</f>
        <v>-11</v>
      </c>
      <c r="L117" s="66">
        <f>+ROUND('Table 4'!L117/'Table 4'!L112*100-100,1)</f>
        <v>-1.4</v>
      </c>
      <c r="M117" s="66">
        <f>+ROUND('Table 4'!M117/'Table 4'!M112*100-100,1)</f>
        <v>4.5999999999999996</v>
      </c>
      <c r="N117" s="66">
        <f>+ROUND('Table 4'!N117/'Table 4'!N112*100-100,1)</f>
        <v>4.5</v>
      </c>
      <c r="O117" s="66">
        <f>+ROUND('Table 4'!O117/'Table 4'!O112*100-100,1)</f>
        <v>8.5</v>
      </c>
      <c r="P117" s="66">
        <f>+ROUND('Table 4'!P117/'Table 4'!P112*100-100,1)</f>
        <v>10.5</v>
      </c>
      <c r="Q117" s="66">
        <f>+ROUND('Table 4'!Q117/'Table 4'!Q112*100-100,1)</f>
        <v>0</v>
      </c>
      <c r="R117" s="66">
        <f>+ROUND('Table 4'!R117/'Table 4'!R112*100-100,1)</f>
        <v>2.1</v>
      </c>
      <c r="S117" s="66">
        <f>+ROUND('Table 4'!S117/'Table 4'!S112*100-100,1)</f>
        <v>-4.8</v>
      </c>
      <c r="T117" s="66">
        <f>+ROUND('Table 4'!T117/'Table 4'!T112*100-100,1)</f>
        <v>-1.9</v>
      </c>
      <c r="U117" s="66">
        <f>+ROUND('Table 4'!U117/'Table 4'!U112*100-100,1)</f>
        <v>-2.6</v>
      </c>
      <c r="V117" s="66">
        <f>+ROUND('Table 4'!V117/'Table 4'!V112*100-100,1)</f>
        <v>-0.9</v>
      </c>
      <c r="W117" s="66">
        <f>+ROUND('Table 4'!W117/'Table 4'!W112*100-100,1)</f>
        <v>3.9</v>
      </c>
      <c r="X117" s="66">
        <f>+ROUND('Table 4'!X117/'Table 4'!X112*100-100,1)</f>
        <v>4.5</v>
      </c>
      <c r="Y117" s="66">
        <f>+ROUND('Table 4'!Y117/'Table 4'!Y112*100-100,1)</f>
        <v>-8.1999999999999993</v>
      </c>
      <c r="Z117" s="65">
        <f>+ROUND('Table 4'!AC117/'Table 4'!AC112*100-100,1)</f>
        <v>0.2</v>
      </c>
      <c r="AA117" s="36"/>
    </row>
    <row r="118" spans="1:27" s="5" customFormat="1" ht="12.75">
      <c r="A118" s="27">
        <v>2014</v>
      </c>
      <c r="B118" s="65">
        <f>+ROUND('Table 4'!B118/'Table 4'!B113*100-100,1)</f>
        <v>-0.3</v>
      </c>
      <c r="C118" s="65">
        <f>+ROUND('Table 4'!C118/'Table 4'!C113*100-100,1)</f>
        <v>-0.3</v>
      </c>
      <c r="D118" s="65">
        <f>+ROUND('Table 4'!D118/'Table 4'!D113*100-100,1)</f>
        <v>1.1000000000000001</v>
      </c>
      <c r="E118" s="65">
        <f>+ROUND('Table 4'!E118/'Table 4'!E113*100-100,1)</f>
        <v>0.1</v>
      </c>
      <c r="F118" s="65">
        <f>+ROUND('Table 4'!F118/'Table 4'!F113*100-100,1)</f>
        <v>-1.6</v>
      </c>
      <c r="G118" s="65">
        <f>+ROUND('Table 4'!G118/'Table 4'!G113*100-100,1)</f>
        <v>0</v>
      </c>
      <c r="H118" s="65">
        <f>+ROUND('Table 4'!H118/'Table 4'!H113*100-100,1)</f>
        <v>3.1</v>
      </c>
      <c r="I118" s="65">
        <f>+ROUND('Table 4'!I118/'Table 4'!I113*100-100,1)</f>
        <v>2.7</v>
      </c>
      <c r="J118" s="65">
        <f>+ROUND('Table 4'!J118/'Table 4'!J113*100-100,1)</f>
        <v>1.8</v>
      </c>
      <c r="K118" s="65">
        <f>+ROUND('Table 4'!K118/'Table 4'!K113*100-100,1)</f>
        <v>-2.4</v>
      </c>
      <c r="L118" s="65">
        <f>+ROUND('Table 4'!L118/'Table 4'!L113*100-100,1)</f>
        <v>-0.8</v>
      </c>
      <c r="M118" s="65">
        <f>+ROUND('Table 4'!M118/'Table 4'!M113*100-100,1)</f>
        <v>3.1</v>
      </c>
      <c r="N118" s="65">
        <f>+ROUND('Table 4'!N118/'Table 4'!N113*100-100,1)</f>
        <v>2.5</v>
      </c>
      <c r="O118" s="65">
        <f>+ROUND('Table 4'!O118/'Table 4'!O113*100-100,1)</f>
        <v>5.3</v>
      </c>
      <c r="P118" s="65">
        <f>+ROUND('Table 4'!P118/'Table 4'!P113*100-100,1)</f>
        <v>7.5</v>
      </c>
      <c r="Q118" s="65">
        <f>+ROUND('Table 4'!Q118/'Table 4'!Q113*100-100,1)</f>
        <v>2.2000000000000002</v>
      </c>
      <c r="R118" s="65">
        <f>+ROUND('Table 4'!R118/'Table 4'!R113*100-100,1)</f>
        <v>-1.1000000000000001</v>
      </c>
      <c r="S118" s="65">
        <f>+ROUND('Table 4'!S118/'Table 4'!S113*100-100,1)</f>
        <v>-2.8</v>
      </c>
      <c r="T118" s="65">
        <f>+ROUND('Table 4'!T118/'Table 4'!T113*100-100,1)</f>
        <v>1.3</v>
      </c>
      <c r="U118" s="65">
        <f>+ROUND('Table 4'!U118/'Table 4'!U113*100-100,1)</f>
        <v>2.2000000000000002</v>
      </c>
      <c r="V118" s="65">
        <f>+ROUND('Table 4'!V118/'Table 4'!V113*100-100,1)</f>
        <v>5.4</v>
      </c>
      <c r="W118" s="65">
        <f>+ROUND('Table 4'!W118/'Table 4'!W113*100-100,1)</f>
        <v>0.3</v>
      </c>
      <c r="X118" s="65">
        <f>+ROUND('Table 4'!X118/'Table 4'!X113*100-100,1)</f>
        <v>2.2000000000000002</v>
      </c>
      <c r="Y118" s="65">
        <f>+ROUND('Table 4'!Y118/'Table 4'!Y113*100-100,1)</f>
        <v>-4.4000000000000004</v>
      </c>
      <c r="Z118" s="65">
        <f>+ROUND('Table 4'!AC118/'Table 4'!AC113*100-100,1)</f>
        <v>1</v>
      </c>
      <c r="AA118" s="36"/>
    </row>
    <row r="119" spans="1:27" s="5" customFormat="1" ht="15" customHeight="1">
      <c r="A119" s="31" t="s">
        <v>112</v>
      </c>
      <c r="B119" s="65">
        <f>+ROUND('Table 4'!B119/'Table 4'!B114*100-100,1)</f>
        <v>2.1</v>
      </c>
      <c r="C119" s="66">
        <f>+ROUND('Table 4'!C119/'Table 4'!C114*100-100,1)</f>
        <v>2.1</v>
      </c>
      <c r="D119" s="65">
        <f>+ROUND('Table 4'!D119/'Table 4'!D114*100-100,1)</f>
        <v>-0.7</v>
      </c>
      <c r="E119" s="66">
        <f>+ROUND('Table 4'!E119/'Table 4'!E114*100-100,1)</f>
        <v>-1.7</v>
      </c>
      <c r="F119" s="66">
        <f>+ROUND('Table 4'!F119/'Table 4'!F114*100-100,1)</f>
        <v>-3.3</v>
      </c>
      <c r="G119" s="66">
        <f>+ROUND('Table 4'!G119/'Table 4'!G114*100-100,1)</f>
        <v>-1.2</v>
      </c>
      <c r="H119" s="66">
        <f>+ROUND('Table 4'!H119/'Table 4'!H114*100-100,1)</f>
        <v>-5.8</v>
      </c>
      <c r="I119" s="66">
        <f>+ROUND('Table 4'!I119/'Table 4'!I114*100-100,1)</f>
        <v>1.7</v>
      </c>
      <c r="J119" s="66">
        <f>+ROUND('Table 4'!J119/'Table 4'!J114*100-100,1)</f>
        <v>-0.1</v>
      </c>
      <c r="K119" s="66">
        <f>+ROUND('Table 4'!K119/'Table 4'!K114*100-100,1)</f>
        <v>-8.6999999999999993</v>
      </c>
      <c r="L119" s="66">
        <f>+ROUND('Table 4'!L119/'Table 4'!L114*100-100,1)</f>
        <v>-4</v>
      </c>
      <c r="M119" s="66">
        <f>+ROUND('Table 4'!M119/'Table 4'!M114*100-100,1)</f>
        <v>1.5</v>
      </c>
      <c r="N119" s="66">
        <f>+ROUND('Table 4'!N119/'Table 4'!N114*100-100,1)</f>
        <v>1.5</v>
      </c>
      <c r="O119" s="66">
        <f>+ROUND('Table 4'!O119/'Table 4'!O114*100-100,1)</f>
        <v>2.1</v>
      </c>
      <c r="P119" s="66">
        <f>+ROUND('Table 4'!P119/'Table 4'!P114*100-100,1)</f>
        <v>6.4</v>
      </c>
      <c r="Q119" s="66">
        <f>+ROUND('Table 4'!Q119/'Table 4'!Q114*100-100,1)</f>
        <v>1.7</v>
      </c>
      <c r="R119" s="66">
        <f>+ROUND('Table 4'!R119/'Table 4'!R114*100-100,1)</f>
        <v>-2.2000000000000002</v>
      </c>
      <c r="S119" s="66">
        <f>+ROUND('Table 4'!S119/'Table 4'!S114*100-100,1)</f>
        <v>-4.3</v>
      </c>
      <c r="T119" s="66">
        <f>+ROUND('Table 4'!T119/'Table 4'!T114*100-100,1)</f>
        <v>0.9</v>
      </c>
      <c r="U119" s="66">
        <f>+ROUND('Table 4'!U119/'Table 4'!U114*100-100,1)</f>
        <v>4.5</v>
      </c>
      <c r="V119" s="66">
        <f>+ROUND('Table 4'!V119/'Table 4'!V114*100-100,1)</f>
        <v>7.9</v>
      </c>
      <c r="W119" s="66">
        <f>+ROUND('Table 4'!W119/'Table 4'!W114*100-100,1)</f>
        <v>-2.9</v>
      </c>
      <c r="X119" s="66">
        <f>+ROUND('Table 4'!X119/'Table 4'!X114*100-100,1)</f>
        <v>-0.5</v>
      </c>
      <c r="Y119" s="66">
        <f>+ROUND('Table 4'!Y119/'Table 4'!Y114*100-100,1)</f>
        <v>-11</v>
      </c>
      <c r="Z119" s="65">
        <f>+ROUND('Table 4'!AC119/'Table 4'!AC114*100-100,1)</f>
        <v>-0.4</v>
      </c>
      <c r="AA119" s="36"/>
    </row>
    <row r="120" spans="1:27" s="5" customFormat="1" ht="15" customHeight="1">
      <c r="A120" s="31" t="s">
        <v>113</v>
      </c>
      <c r="B120" s="65">
        <f>+ROUND('Table 4'!B120/'Table 4'!B115*100-100,1)</f>
        <v>3.5</v>
      </c>
      <c r="C120" s="66">
        <f>+ROUND('Table 4'!C120/'Table 4'!C115*100-100,1)</f>
        <v>3.5</v>
      </c>
      <c r="D120" s="65">
        <f>+ROUND('Table 4'!D120/'Table 4'!D115*100-100,1)</f>
        <v>0.6</v>
      </c>
      <c r="E120" s="66">
        <f>+ROUND('Table 4'!E120/'Table 4'!E115*100-100,1)</f>
        <v>0.4</v>
      </c>
      <c r="F120" s="66">
        <f>+ROUND('Table 4'!F120/'Table 4'!F115*100-100,1)</f>
        <v>-1.8</v>
      </c>
      <c r="G120" s="66">
        <f>+ROUND('Table 4'!G120/'Table 4'!G115*100-100,1)</f>
        <v>0.3</v>
      </c>
      <c r="H120" s="66">
        <f>+ROUND('Table 4'!H120/'Table 4'!H115*100-100,1)</f>
        <v>3.9</v>
      </c>
      <c r="I120" s="66">
        <f>+ROUND('Table 4'!I120/'Table 4'!I115*100-100,1)</f>
        <v>8</v>
      </c>
      <c r="J120" s="66">
        <f>+ROUND('Table 4'!J120/'Table 4'!J115*100-100,1)</f>
        <v>0.6</v>
      </c>
      <c r="K120" s="66">
        <f>+ROUND('Table 4'!K120/'Table 4'!K115*100-100,1)</f>
        <v>-2.2999999999999998</v>
      </c>
      <c r="L120" s="66">
        <f>+ROUND('Table 4'!L120/'Table 4'!L115*100-100,1)</f>
        <v>-2.4</v>
      </c>
      <c r="M120" s="66">
        <f>+ROUND('Table 4'!M120/'Table 4'!M115*100-100,1)</f>
        <v>2.1</v>
      </c>
      <c r="N120" s="66">
        <f>+ROUND('Table 4'!N120/'Table 4'!N115*100-100,1)</f>
        <v>-0.7</v>
      </c>
      <c r="O120" s="66">
        <f>+ROUND('Table 4'!O120/'Table 4'!O115*100-100,1)</f>
        <v>3</v>
      </c>
      <c r="P120" s="66">
        <f>+ROUND('Table 4'!P120/'Table 4'!P115*100-100,1)</f>
        <v>7.5</v>
      </c>
      <c r="Q120" s="66">
        <f>+ROUND('Table 4'!Q120/'Table 4'!Q115*100-100,1)</f>
        <v>2.7</v>
      </c>
      <c r="R120" s="66">
        <f>+ROUND('Table 4'!R120/'Table 4'!R115*100-100,1)</f>
        <v>-0.7</v>
      </c>
      <c r="S120" s="66">
        <f>+ROUND('Table 4'!S120/'Table 4'!S115*100-100,1)</f>
        <v>-5.6</v>
      </c>
      <c r="T120" s="66">
        <f>+ROUND('Table 4'!T120/'Table 4'!T115*100-100,1)</f>
        <v>0</v>
      </c>
      <c r="U120" s="66">
        <f>+ROUND('Table 4'!U120/'Table 4'!U115*100-100,1)</f>
        <v>1.4</v>
      </c>
      <c r="V120" s="66">
        <f>+ROUND('Table 4'!V120/'Table 4'!V115*100-100,1)</f>
        <v>2.4</v>
      </c>
      <c r="W120" s="66">
        <f>+ROUND('Table 4'!W120/'Table 4'!W115*100-100,1)</f>
        <v>-2.7</v>
      </c>
      <c r="X120" s="66">
        <f>+ROUND('Table 4'!X120/'Table 4'!X115*100-100,1)</f>
        <v>2.1</v>
      </c>
      <c r="Y120" s="66">
        <f>+ROUND('Table 4'!Y120/'Table 4'!Y115*100-100,1)</f>
        <v>-5.6</v>
      </c>
      <c r="Z120" s="65">
        <f>+ROUND('Table 4'!AC120/'Table 4'!AC115*100-100,1)</f>
        <v>0.8</v>
      </c>
      <c r="AA120" s="36"/>
    </row>
    <row r="121" spans="1:27" s="5" customFormat="1" ht="15" customHeight="1">
      <c r="A121" s="31" t="s">
        <v>114</v>
      </c>
      <c r="B121" s="65">
        <f>+ROUND('Table 4'!B121/'Table 4'!B116*100-100,1)</f>
        <v>-1.5</v>
      </c>
      <c r="C121" s="66">
        <f>+ROUND('Table 4'!C121/'Table 4'!C116*100-100,1)</f>
        <v>-1.5</v>
      </c>
      <c r="D121" s="65">
        <f>+ROUND('Table 4'!D121/'Table 4'!D116*100-100,1)</f>
        <v>1.3</v>
      </c>
      <c r="E121" s="66">
        <f>+ROUND('Table 4'!E121/'Table 4'!E116*100-100,1)</f>
        <v>0.4</v>
      </c>
      <c r="F121" s="66">
        <f>+ROUND('Table 4'!F121/'Table 4'!F116*100-100,1)</f>
        <v>-1.1000000000000001</v>
      </c>
      <c r="G121" s="66">
        <f>+ROUND('Table 4'!G121/'Table 4'!G116*100-100,1)</f>
        <v>0.2</v>
      </c>
      <c r="H121" s="66">
        <f>+ROUND('Table 4'!H121/'Table 4'!H116*100-100,1)</f>
        <v>6.8</v>
      </c>
      <c r="I121" s="66">
        <f>+ROUND('Table 4'!I121/'Table 4'!I116*100-100,1)</f>
        <v>-9.3000000000000007</v>
      </c>
      <c r="J121" s="66">
        <f>+ROUND('Table 4'!J121/'Table 4'!J116*100-100,1)</f>
        <v>1.9</v>
      </c>
      <c r="K121" s="66">
        <f>+ROUND('Table 4'!K121/'Table 4'!K116*100-100,1)</f>
        <v>-2</v>
      </c>
      <c r="L121" s="66">
        <f>+ROUND('Table 4'!L121/'Table 4'!L116*100-100,1)</f>
        <v>1.3</v>
      </c>
      <c r="M121" s="66">
        <f>+ROUND('Table 4'!M121/'Table 4'!M116*100-100,1)</f>
        <v>3</v>
      </c>
      <c r="N121" s="66">
        <f>+ROUND('Table 4'!N121/'Table 4'!N116*100-100,1)</f>
        <v>-0.1</v>
      </c>
      <c r="O121" s="66">
        <f>+ROUND('Table 4'!O121/'Table 4'!O116*100-100,1)</f>
        <v>4.0999999999999996</v>
      </c>
      <c r="P121" s="66">
        <f>+ROUND('Table 4'!P121/'Table 4'!P116*100-100,1)</f>
        <v>8.5</v>
      </c>
      <c r="Q121" s="66">
        <f>+ROUND('Table 4'!Q121/'Table 4'!Q116*100-100,1)</f>
        <v>2.2000000000000002</v>
      </c>
      <c r="R121" s="66">
        <f>+ROUND('Table 4'!R121/'Table 4'!R116*100-100,1)</f>
        <v>-1.6</v>
      </c>
      <c r="S121" s="66">
        <f>+ROUND('Table 4'!S121/'Table 4'!S116*100-100,1)</f>
        <v>-4.4000000000000004</v>
      </c>
      <c r="T121" s="66">
        <f>+ROUND('Table 4'!T121/'Table 4'!T116*100-100,1)</f>
        <v>-0.6</v>
      </c>
      <c r="U121" s="66">
        <f>+ROUND('Table 4'!U121/'Table 4'!U116*100-100,1)</f>
        <v>-0.1</v>
      </c>
      <c r="V121" s="66">
        <f>+ROUND('Table 4'!V121/'Table 4'!V116*100-100,1)</f>
        <v>2.4</v>
      </c>
      <c r="W121" s="66">
        <f>+ROUND('Table 4'!W121/'Table 4'!W116*100-100,1)</f>
        <v>1.7</v>
      </c>
      <c r="X121" s="66">
        <f>+ROUND('Table 4'!X121/'Table 4'!X116*100-100,1)</f>
        <v>6.4</v>
      </c>
      <c r="Y121" s="66">
        <f>+ROUND('Table 4'!Y121/'Table 4'!Y116*100-100,1)</f>
        <v>-2.5</v>
      </c>
      <c r="Z121" s="65">
        <f>+ROUND('Table 4'!AC121/'Table 4'!AC116*100-100,1)</f>
        <v>1.1000000000000001</v>
      </c>
      <c r="AA121" s="36"/>
    </row>
    <row r="122" spans="1:27" s="5" customFormat="1" ht="15" customHeight="1">
      <c r="A122" s="31" t="s">
        <v>115</v>
      </c>
      <c r="B122" s="65">
        <f>+ROUND('Table 4'!B122/'Table 4'!B117*100-100,1)</f>
        <v>-3.9</v>
      </c>
      <c r="C122" s="66">
        <f>+ROUND('Table 4'!C122/'Table 4'!C117*100-100,1)</f>
        <v>-3.9</v>
      </c>
      <c r="D122" s="65">
        <f>+ROUND('Table 4'!D122/'Table 4'!D117*100-100,1)</f>
        <v>3.5</v>
      </c>
      <c r="E122" s="66">
        <f>+ROUND('Table 4'!E122/'Table 4'!E117*100-100,1)</f>
        <v>1.3</v>
      </c>
      <c r="F122" s="66">
        <f>+ROUND('Table 4'!F122/'Table 4'!F117*100-100,1)</f>
        <v>-0.4</v>
      </c>
      <c r="G122" s="66">
        <f>+ROUND('Table 4'!G122/'Table 4'!G117*100-100,1)</f>
        <v>0.9</v>
      </c>
      <c r="H122" s="66">
        <f>+ROUND('Table 4'!H122/'Table 4'!H117*100-100,1)</f>
        <v>9.4</v>
      </c>
      <c r="I122" s="66">
        <f>+ROUND('Table 4'!I122/'Table 4'!I117*100-100,1)</f>
        <v>10</v>
      </c>
      <c r="J122" s="66">
        <f>+ROUND('Table 4'!J122/'Table 4'!J117*100-100,1)</f>
        <v>4.9000000000000004</v>
      </c>
      <c r="K122" s="66">
        <f>+ROUND('Table 4'!K122/'Table 4'!K117*100-100,1)</f>
        <v>4.9000000000000004</v>
      </c>
      <c r="L122" s="66">
        <f>+ROUND('Table 4'!L122/'Table 4'!L117*100-100,1)</f>
        <v>2.8</v>
      </c>
      <c r="M122" s="66">
        <f>+ROUND('Table 4'!M122/'Table 4'!M117*100-100,1)</f>
        <v>5.5</v>
      </c>
      <c r="N122" s="66">
        <f>+ROUND('Table 4'!N122/'Table 4'!N117*100-100,1)</f>
        <v>8.6999999999999993</v>
      </c>
      <c r="O122" s="66">
        <f>+ROUND('Table 4'!O122/'Table 4'!O117*100-100,1)</f>
        <v>11.5</v>
      </c>
      <c r="P122" s="66">
        <f>+ROUND('Table 4'!P122/'Table 4'!P117*100-100,1)</f>
        <v>7.5</v>
      </c>
      <c r="Q122" s="66">
        <f>+ROUND('Table 4'!Q122/'Table 4'!Q117*100-100,1)</f>
        <v>2.2000000000000002</v>
      </c>
      <c r="R122" s="66">
        <f>+ROUND('Table 4'!R122/'Table 4'!R117*100-100,1)</f>
        <v>0.1</v>
      </c>
      <c r="S122" s="66">
        <f>+ROUND('Table 4'!S122/'Table 4'!S117*100-100,1)</f>
        <v>3.3</v>
      </c>
      <c r="T122" s="66">
        <f>+ROUND('Table 4'!T122/'Table 4'!T117*100-100,1)</f>
        <v>5.2</v>
      </c>
      <c r="U122" s="66">
        <f>+ROUND('Table 4'!U122/'Table 4'!U117*100-100,1)</f>
        <v>3.3</v>
      </c>
      <c r="V122" s="66">
        <f>+ROUND('Table 4'!V122/'Table 4'!V117*100-100,1)</f>
        <v>9</v>
      </c>
      <c r="W122" s="66">
        <f>+ROUND('Table 4'!W122/'Table 4'!W117*100-100,1)</f>
        <v>5.0999999999999996</v>
      </c>
      <c r="X122" s="66">
        <f>+ROUND('Table 4'!X122/'Table 4'!X117*100-100,1)</f>
        <v>1.3</v>
      </c>
      <c r="Y122" s="66">
        <f>+ROUND('Table 4'!Y122/'Table 4'!Y117*100-100,1)</f>
        <v>2.6</v>
      </c>
      <c r="Z122" s="65">
        <f>+ROUND('Table 4'!AC122/'Table 4'!AC117*100-100,1)</f>
        <v>2.4</v>
      </c>
      <c r="AA122" s="36"/>
    </row>
    <row r="123" spans="1:27" s="5" customFormat="1" ht="12.75">
      <c r="A123" s="27">
        <v>2015</v>
      </c>
      <c r="B123" s="65">
        <f>+ROUND('Table 4'!B123/'Table 4'!B118*100-100,1)</f>
        <v>-6.5</v>
      </c>
      <c r="C123" s="65">
        <f>+ROUND('Table 4'!C123/'Table 4'!C118*100-100,1)</f>
        <v>-6.5</v>
      </c>
      <c r="D123" s="65">
        <f>+ROUND('Table 4'!D123/'Table 4'!D118*100-100,1)</f>
        <v>4.2</v>
      </c>
      <c r="E123" s="65">
        <f>+ROUND('Table 4'!E123/'Table 4'!E118*100-100,1)</f>
        <v>1.9</v>
      </c>
      <c r="F123" s="65">
        <f>+ROUND('Table 4'!F123/'Table 4'!F118*100-100,1)</f>
        <v>2.4</v>
      </c>
      <c r="G123" s="65">
        <f>+ROUND('Table 4'!G123/'Table 4'!G118*100-100,1)</f>
        <v>1.5</v>
      </c>
      <c r="H123" s="65">
        <f>+ROUND('Table 4'!H123/'Table 4'!H118*100-100,1)</f>
        <v>4.9000000000000004</v>
      </c>
      <c r="I123" s="65">
        <f>+ROUND('Table 4'!I123/'Table 4'!I118*100-100,1)</f>
        <v>9</v>
      </c>
      <c r="J123" s="65">
        <f>+ROUND('Table 4'!J123/'Table 4'!J118*100-100,1)</f>
        <v>5.6</v>
      </c>
      <c r="K123" s="65">
        <f>+ROUND('Table 4'!K123/'Table 4'!K118*100-100,1)</f>
        <v>17.100000000000001</v>
      </c>
      <c r="L123" s="65">
        <f>+ROUND('Table 4'!L123/'Table 4'!L118*100-100,1)</f>
        <v>5.6</v>
      </c>
      <c r="M123" s="65">
        <f>+ROUND('Table 4'!M123/'Table 4'!M118*100-100,1)</f>
        <v>4</v>
      </c>
      <c r="N123" s="65">
        <f>+ROUND('Table 4'!N123/'Table 4'!N118*100-100,1)</f>
        <v>15</v>
      </c>
      <c r="O123" s="65">
        <f>+ROUND('Table 4'!O123/'Table 4'!O118*100-100,1)</f>
        <v>10.1</v>
      </c>
      <c r="P123" s="65">
        <f>+ROUND('Table 4'!P123/'Table 4'!P118*100-100,1)</f>
        <v>8.4</v>
      </c>
      <c r="Q123" s="65">
        <f>+ROUND('Table 4'!Q123/'Table 4'!Q118*100-100,1)</f>
        <v>1.5</v>
      </c>
      <c r="R123" s="65">
        <f>+ROUND('Table 4'!R123/'Table 4'!R118*100-100,1)</f>
        <v>-1.5</v>
      </c>
      <c r="S123" s="65">
        <f>+ROUND('Table 4'!S123/'Table 4'!S118*100-100,1)</f>
        <v>3.6</v>
      </c>
      <c r="T123" s="65">
        <f>+ROUND('Table 4'!T123/'Table 4'!T118*100-100,1)</f>
        <v>1.1000000000000001</v>
      </c>
      <c r="U123" s="65">
        <f>+ROUND('Table 4'!U123/'Table 4'!U118*100-100,1)</f>
        <v>0.2</v>
      </c>
      <c r="V123" s="65">
        <f>+ROUND('Table 4'!V123/'Table 4'!V118*100-100,1)</f>
        <v>3.2</v>
      </c>
      <c r="W123" s="65">
        <f>+ROUND('Table 4'!W123/'Table 4'!W118*100-100,1)</f>
        <v>9.1999999999999993</v>
      </c>
      <c r="X123" s="65">
        <f>+ROUND('Table 4'!X123/'Table 4'!X118*100-100,1)</f>
        <v>3.1</v>
      </c>
      <c r="Y123" s="65">
        <f>+ROUND('Table 4'!Y123/'Table 4'!Y118*100-100,1)</f>
        <v>3.7</v>
      </c>
      <c r="Z123" s="65">
        <f>+ROUND('Table 4'!AC123/'Table 4'!AC118*100-100,1)</f>
        <v>3.1</v>
      </c>
      <c r="AA123" s="36"/>
    </row>
    <row r="124" spans="1:27" s="5" customFormat="1" ht="15" customHeight="1">
      <c r="A124" s="31" t="s">
        <v>112</v>
      </c>
      <c r="B124" s="65">
        <f>+ROUND('Table 4'!B124/'Table 4'!B119*100-100,1)</f>
        <v>-9.5</v>
      </c>
      <c r="C124" s="66">
        <f>+ROUND('Table 4'!C124/'Table 4'!C119*100-100,1)</f>
        <v>-9.5</v>
      </c>
      <c r="D124" s="65">
        <f>+ROUND('Table 4'!D124/'Table 4'!D119*100-100,1)</f>
        <v>4.7</v>
      </c>
      <c r="E124" s="66">
        <f>+ROUND('Table 4'!E124/'Table 4'!E119*100-100,1)</f>
        <v>2.7</v>
      </c>
      <c r="F124" s="66">
        <f>+ROUND('Table 4'!F124/'Table 4'!F119*100-100,1)</f>
        <v>1.5</v>
      </c>
      <c r="G124" s="66">
        <f>+ROUND('Table 4'!G124/'Table 4'!G119*100-100,1)</f>
        <v>2.6</v>
      </c>
      <c r="H124" s="66">
        <f>+ROUND('Table 4'!H124/'Table 4'!H119*100-100,1)</f>
        <v>5.3</v>
      </c>
      <c r="I124" s="66">
        <f>+ROUND('Table 4'!I124/'Table 4'!I119*100-100,1)</f>
        <v>7.1</v>
      </c>
      <c r="J124" s="66">
        <f>+ROUND('Table 4'!J124/'Table 4'!J119*100-100,1)</f>
        <v>6</v>
      </c>
      <c r="K124" s="66">
        <f>+ROUND('Table 4'!K124/'Table 4'!K119*100-100,1)</f>
        <v>20.3</v>
      </c>
      <c r="L124" s="66">
        <f>+ROUND('Table 4'!L124/'Table 4'!L119*100-100,1)</f>
        <v>4.8</v>
      </c>
      <c r="M124" s="66">
        <f>+ROUND('Table 4'!M124/'Table 4'!M119*100-100,1)</f>
        <v>6.4</v>
      </c>
      <c r="N124" s="66">
        <f>+ROUND('Table 4'!N124/'Table 4'!N119*100-100,1)</f>
        <v>20.399999999999999</v>
      </c>
      <c r="O124" s="66">
        <f>+ROUND('Table 4'!O124/'Table 4'!O119*100-100,1)</f>
        <v>10.6</v>
      </c>
      <c r="P124" s="66">
        <f>+ROUND('Table 4'!P124/'Table 4'!P119*100-100,1)</f>
        <v>10.199999999999999</v>
      </c>
      <c r="Q124" s="66">
        <f>+ROUND('Table 4'!Q124/'Table 4'!Q119*100-100,1)</f>
        <v>1.8</v>
      </c>
      <c r="R124" s="66">
        <f>+ROUND('Table 4'!R124/'Table 4'!R119*100-100,1)</f>
        <v>-0.9</v>
      </c>
      <c r="S124" s="66">
        <f>+ROUND('Table 4'!S124/'Table 4'!S119*100-100,1)</f>
        <v>3.9</v>
      </c>
      <c r="T124" s="66">
        <f>+ROUND('Table 4'!T124/'Table 4'!T119*100-100,1)</f>
        <v>-0.5</v>
      </c>
      <c r="U124" s="66">
        <f>+ROUND('Table 4'!U124/'Table 4'!U119*100-100,1)</f>
        <v>-2.2000000000000002</v>
      </c>
      <c r="V124" s="66">
        <f>+ROUND('Table 4'!V124/'Table 4'!V119*100-100,1)</f>
        <v>0.6</v>
      </c>
      <c r="W124" s="66">
        <f>+ROUND('Table 4'!W124/'Table 4'!W119*100-100,1)</f>
        <v>5.8</v>
      </c>
      <c r="X124" s="66">
        <f>+ROUND('Table 4'!X124/'Table 4'!X119*100-100,1)</f>
        <v>2.7</v>
      </c>
      <c r="Y124" s="66">
        <f>+ROUND('Table 4'!Y124/'Table 4'!Y119*100-100,1)</f>
        <v>3.1</v>
      </c>
      <c r="Z124" s="65">
        <f>+ROUND('Table 4'!AC124/'Table 4'!AC119*100-100,1)</f>
        <v>3.1</v>
      </c>
      <c r="AA124" s="36"/>
    </row>
    <row r="125" spans="1:27" s="5" customFormat="1" ht="15" customHeight="1">
      <c r="A125" s="31" t="s">
        <v>113</v>
      </c>
      <c r="B125" s="65">
        <f>+ROUND('Table 4'!B125/'Table 4'!B120*100-100,1)</f>
        <v>-8.4</v>
      </c>
      <c r="C125" s="66">
        <f>+ROUND('Table 4'!C125/'Table 4'!C120*100-100,1)</f>
        <v>-8.4</v>
      </c>
      <c r="D125" s="65">
        <f>+ROUND('Table 4'!D125/'Table 4'!D120*100-100,1)</f>
        <v>3.9</v>
      </c>
      <c r="E125" s="66">
        <f>+ROUND('Table 4'!E125/'Table 4'!E120*100-100,1)</f>
        <v>0.2</v>
      </c>
      <c r="F125" s="66">
        <f>+ROUND('Table 4'!F125/'Table 4'!F120*100-100,1)</f>
        <v>0.7</v>
      </c>
      <c r="G125" s="66">
        <f>+ROUND('Table 4'!G125/'Table 4'!G120*100-100,1)</f>
        <v>-0.4</v>
      </c>
      <c r="H125" s="66">
        <f>+ROUND('Table 4'!H125/'Table 4'!H120*100-100,1)</f>
        <v>5.4</v>
      </c>
      <c r="I125" s="66">
        <f>+ROUND('Table 4'!I125/'Table 4'!I120*100-100,1)</f>
        <v>1.6</v>
      </c>
      <c r="J125" s="66">
        <f>+ROUND('Table 4'!J125/'Table 4'!J120*100-100,1)</f>
        <v>6.2</v>
      </c>
      <c r="K125" s="66">
        <f>+ROUND('Table 4'!K125/'Table 4'!K120*100-100,1)</f>
        <v>15</v>
      </c>
      <c r="L125" s="66">
        <f>+ROUND('Table 4'!L125/'Table 4'!L120*100-100,1)</f>
        <v>5.3</v>
      </c>
      <c r="M125" s="66">
        <f>+ROUND('Table 4'!M125/'Table 4'!M120*100-100,1)</f>
        <v>7.2</v>
      </c>
      <c r="N125" s="66">
        <f>+ROUND('Table 4'!N125/'Table 4'!N120*100-100,1)</f>
        <v>23.9</v>
      </c>
      <c r="O125" s="66">
        <f>+ROUND('Table 4'!O125/'Table 4'!O120*100-100,1)</f>
        <v>11.2</v>
      </c>
      <c r="P125" s="66">
        <f>+ROUND('Table 4'!P125/'Table 4'!P120*100-100,1)</f>
        <v>8.6999999999999993</v>
      </c>
      <c r="Q125" s="66">
        <f>+ROUND('Table 4'!Q125/'Table 4'!Q120*100-100,1)</f>
        <v>-2.9</v>
      </c>
      <c r="R125" s="66">
        <f>+ROUND('Table 4'!R125/'Table 4'!R120*100-100,1)</f>
        <v>-0.8</v>
      </c>
      <c r="S125" s="66">
        <f>+ROUND('Table 4'!S125/'Table 4'!S120*100-100,1)</f>
        <v>4.9000000000000004</v>
      </c>
      <c r="T125" s="66">
        <f>+ROUND('Table 4'!T125/'Table 4'!T120*100-100,1)</f>
        <v>1.7</v>
      </c>
      <c r="U125" s="66">
        <f>+ROUND('Table 4'!U125/'Table 4'!U120*100-100,1)</f>
        <v>-0.5</v>
      </c>
      <c r="V125" s="66">
        <f>+ROUND('Table 4'!V125/'Table 4'!V120*100-100,1)</f>
        <v>0.6</v>
      </c>
      <c r="W125" s="66">
        <f>+ROUND('Table 4'!W125/'Table 4'!W120*100-100,1)</f>
        <v>7.5</v>
      </c>
      <c r="X125" s="66">
        <f>+ROUND('Table 4'!X125/'Table 4'!X120*100-100,1)</f>
        <v>4.3</v>
      </c>
      <c r="Y125" s="66">
        <f>+ROUND('Table 4'!Y125/'Table 4'!Y120*100-100,1)</f>
        <v>3.3</v>
      </c>
      <c r="Z125" s="65">
        <f>+ROUND('Table 4'!AC125/'Table 4'!AC120*100-100,1)</f>
        <v>2.9</v>
      </c>
      <c r="AA125" s="36"/>
    </row>
    <row r="126" spans="1:27" s="5" customFormat="1" ht="15" customHeight="1">
      <c r="A126" s="31" t="s">
        <v>114</v>
      </c>
      <c r="B126" s="65">
        <f>+ROUND('Table 4'!B126/'Table 4'!B121*100-100,1)</f>
        <v>-6.1</v>
      </c>
      <c r="C126" s="66">
        <f>+ROUND('Table 4'!C126/'Table 4'!C121*100-100,1)</f>
        <v>-6.1</v>
      </c>
      <c r="D126" s="65">
        <f>+ROUND('Table 4'!D126/'Table 4'!D121*100-100,1)</f>
        <v>3.9</v>
      </c>
      <c r="E126" s="66">
        <f>+ROUND('Table 4'!E126/'Table 4'!E121*100-100,1)</f>
        <v>2.2999999999999998</v>
      </c>
      <c r="F126" s="66">
        <f>+ROUND('Table 4'!F126/'Table 4'!F121*100-100,1)</f>
        <v>3.4</v>
      </c>
      <c r="G126" s="66">
        <f>+ROUND('Table 4'!G126/'Table 4'!G121*100-100,1)</f>
        <v>1.7</v>
      </c>
      <c r="H126" s="66">
        <f>+ROUND('Table 4'!H126/'Table 4'!H121*100-100,1)</f>
        <v>4.2</v>
      </c>
      <c r="I126" s="66">
        <f>+ROUND('Table 4'!I126/'Table 4'!I121*100-100,1)</f>
        <v>25.8</v>
      </c>
      <c r="J126" s="66">
        <f>+ROUND('Table 4'!J126/'Table 4'!J121*100-100,1)</f>
        <v>4.8</v>
      </c>
      <c r="K126" s="66">
        <f>+ROUND('Table 4'!K126/'Table 4'!K121*100-100,1)</f>
        <v>10.9</v>
      </c>
      <c r="L126" s="66">
        <f>+ROUND('Table 4'!L126/'Table 4'!L121*100-100,1)</f>
        <v>4.3</v>
      </c>
      <c r="M126" s="66">
        <f>+ROUND('Table 4'!M126/'Table 4'!M121*100-100,1)</f>
        <v>2.9</v>
      </c>
      <c r="N126" s="66">
        <f>+ROUND('Table 4'!N126/'Table 4'!N121*100-100,1)</f>
        <v>13.3</v>
      </c>
      <c r="O126" s="66">
        <f>+ROUND('Table 4'!O126/'Table 4'!O121*100-100,1)</f>
        <v>12.7</v>
      </c>
      <c r="P126" s="66">
        <f>+ROUND('Table 4'!P126/'Table 4'!P121*100-100,1)</f>
        <v>6.9</v>
      </c>
      <c r="Q126" s="66">
        <f>+ROUND('Table 4'!Q126/'Table 4'!Q121*100-100,1)</f>
        <v>-0.5</v>
      </c>
      <c r="R126" s="66">
        <f>+ROUND('Table 4'!R126/'Table 4'!R121*100-100,1)</f>
        <v>-1.7</v>
      </c>
      <c r="S126" s="66">
        <f>+ROUND('Table 4'!S126/'Table 4'!S121*100-100,1)</f>
        <v>3.5</v>
      </c>
      <c r="T126" s="66">
        <f>+ROUND('Table 4'!T126/'Table 4'!T121*100-100,1)</f>
        <v>3.1</v>
      </c>
      <c r="U126" s="66">
        <f>+ROUND('Table 4'!U126/'Table 4'!U121*100-100,1)</f>
        <v>1.6</v>
      </c>
      <c r="V126" s="66">
        <f>+ROUND('Table 4'!V126/'Table 4'!V121*100-100,1)</f>
        <v>3.2</v>
      </c>
      <c r="W126" s="66">
        <f>+ROUND('Table 4'!W126/'Table 4'!W121*100-100,1)</f>
        <v>7.9</v>
      </c>
      <c r="X126" s="66">
        <f>+ROUND('Table 4'!X126/'Table 4'!X121*100-100,1)</f>
        <v>2.1</v>
      </c>
      <c r="Y126" s="66">
        <f>+ROUND('Table 4'!Y126/'Table 4'!Y121*100-100,1)</f>
        <v>4</v>
      </c>
      <c r="Z126" s="65">
        <f>+ROUND('Table 4'!AC126/'Table 4'!AC121*100-100,1)</f>
        <v>3.4</v>
      </c>
      <c r="AA126" s="36"/>
    </row>
    <row r="127" spans="1:27" s="5" customFormat="1" ht="15" customHeight="1">
      <c r="A127" s="31" t="s">
        <v>115</v>
      </c>
      <c r="B127" s="65">
        <f>+ROUND('Table 4'!B127/'Table 4'!B122*100-100,1)</f>
        <v>-2.7</v>
      </c>
      <c r="C127" s="66">
        <f>+ROUND('Table 4'!C127/'Table 4'!C122*100-100,1)</f>
        <v>-2.7</v>
      </c>
      <c r="D127" s="65">
        <f>+ROUND('Table 4'!D127/'Table 4'!D122*100-100,1)</f>
        <v>4.3</v>
      </c>
      <c r="E127" s="66">
        <f>+ROUND('Table 4'!E127/'Table 4'!E122*100-100,1)</f>
        <v>2.5</v>
      </c>
      <c r="F127" s="66">
        <f>+ROUND('Table 4'!F127/'Table 4'!F122*100-100,1)</f>
        <v>3.9</v>
      </c>
      <c r="G127" s="66">
        <f>+ROUND('Table 4'!G127/'Table 4'!G122*100-100,1)</f>
        <v>2.1</v>
      </c>
      <c r="H127" s="66">
        <f>+ROUND('Table 4'!H127/'Table 4'!H122*100-100,1)</f>
        <v>4.5</v>
      </c>
      <c r="I127" s="66">
        <f>+ROUND('Table 4'!I127/'Table 4'!I122*100-100,1)</f>
        <v>5</v>
      </c>
      <c r="J127" s="66">
        <f>+ROUND('Table 4'!J127/'Table 4'!J122*100-100,1)</f>
        <v>5.4</v>
      </c>
      <c r="K127" s="66">
        <f>+ROUND('Table 4'!K127/'Table 4'!K122*100-100,1)</f>
        <v>24.1</v>
      </c>
      <c r="L127" s="66">
        <f>+ROUND('Table 4'!L127/'Table 4'!L122*100-100,1)</f>
        <v>7.9</v>
      </c>
      <c r="M127" s="66">
        <f>+ROUND('Table 4'!M127/'Table 4'!M122*100-100,1)</f>
        <v>0</v>
      </c>
      <c r="N127" s="66">
        <f>+ROUND('Table 4'!N127/'Table 4'!N122*100-100,1)</f>
        <v>4.3</v>
      </c>
      <c r="O127" s="66">
        <f>+ROUND('Table 4'!O127/'Table 4'!O122*100-100,1)</f>
        <v>6.5</v>
      </c>
      <c r="P127" s="66">
        <f>+ROUND('Table 4'!P127/'Table 4'!P122*100-100,1)</f>
        <v>7.9</v>
      </c>
      <c r="Q127" s="66">
        <f>+ROUND('Table 4'!Q127/'Table 4'!Q122*100-100,1)</f>
        <v>7.5</v>
      </c>
      <c r="R127" s="66">
        <f>+ROUND('Table 4'!R127/'Table 4'!R122*100-100,1)</f>
        <v>-2.4</v>
      </c>
      <c r="S127" s="66">
        <f>+ROUND('Table 4'!S127/'Table 4'!S122*100-100,1)</f>
        <v>2</v>
      </c>
      <c r="T127" s="66">
        <f>+ROUND('Table 4'!T127/'Table 4'!T122*100-100,1)</f>
        <v>-0.1</v>
      </c>
      <c r="U127" s="66">
        <f>+ROUND('Table 4'!U127/'Table 4'!U122*100-100,1)</f>
        <v>1.8</v>
      </c>
      <c r="V127" s="66">
        <f>+ROUND('Table 4'!V127/'Table 4'!V122*100-100,1)</f>
        <v>8.4</v>
      </c>
      <c r="W127" s="66">
        <f>+ROUND('Table 4'!W127/'Table 4'!W122*100-100,1)</f>
        <v>15.1</v>
      </c>
      <c r="X127" s="66">
        <f>+ROUND('Table 4'!X127/'Table 4'!X122*100-100,1)</f>
        <v>3.1</v>
      </c>
      <c r="Y127" s="66">
        <f>+ROUND('Table 4'!Y127/'Table 4'!Y122*100-100,1)</f>
        <v>4.5999999999999996</v>
      </c>
      <c r="Z127" s="65">
        <f>+ROUND('Table 4'!AC127/'Table 4'!AC122*100-100,1)</f>
        <v>3.1</v>
      </c>
      <c r="AA127" s="36"/>
    </row>
    <row r="128" spans="1:27" s="5" customFormat="1" ht="12.75">
      <c r="A128" s="27">
        <v>2016</v>
      </c>
      <c r="B128" s="65">
        <f>+ROUND('Table 4'!B128/'Table 4'!B123*100-100,1)</f>
        <v>-1.2</v>
      </c>
      <c r="C128" s="65">
        <f>+ROUND('Table 4'!C128/'Table 4'!C123*100-100,1)</f>
        <v>-1.2</v>
      </c>
      <c r="D128" s="65">
        <f>+ROUND('Table 4'!D128/'Table 4'!D123*100-100,1)</f>
        <v>3.9</v>
      </c>
      <c r="E128" s="65">
        <f>+ROUND('Table 4'!E128/'Table 4'!E123*100-100,1)</f>
        <v>2.2000000000000002</v>
      </c>
      <c r="F128" s="65">
        <f>+ROUND('Table 4'!F128/'Table 4'!F123*100-100,1)</f>
        <v>0.8</v>
      </c>
      <c r="G128" s="65">
        <f>+ROUND('Table 4'!G128/'Table 4'!G123*100-100,1)</f>
        <v>2.2999999999999998</v>
      </c>
      <c r="H128" s="65">
        <f>+ROUND('Table 4'!H128/'Table 4'!H123*100-100,1)</f>
        <v>2.9</v>
      </c>
      <c r="I128" s="65">
        <f>+ROUND('Table 4'!I128/'Table 4'!I123*100-100,1)</f>
        <v>7.5</v>
      </c>
      <c r="J128" s="65">
        <f>+ROUND('Table 4'!J128/'Table 4'!J123*100-100,1)</f>
        <v>4.8</v>
      </c>
      <c r="K128" s="65">
        <f>+ROUND('Table 4'!K128/'Table 4'!K123*100-100,1)</f>
        <v>8</v>
      </c>
      <c r="L128" s="65">
        <f>+ROUND('Table 4'!L128/'Table 4'!L123*100-100,1)</f>
        <v>6.2</v>
      </c>
      <c r="M128" s="65">
        <f>+ROUND('Table 4'!M128/'Table 4'!M123*100-100,1)</f>
        <v>5.3</v>
      </c>
      <c r="N128" s="65">
        <f>+ROUND('Table 4'!N128/'Table 4'!N123*100-100,1)</f>
        <v>9.3000000000000007</v>
      </c>
      <c r="O128" s="65">
        <f>+ROUND('Table 4'!O128/'Table 4'!O123*100-100,1)</f>
        <v>2.4</v>
      </c>
      <c r="P128" s="65">
        <f>+ROUND('Table 4'!P128/'Table 4'!P123*100-100,1)</f>
        <v>7</v>
      </c>
      <c r="Q128" s="65">
        <f>+ROUND('Table 4'!Q128/'Table 4'!Q123*100-100,1)</f>
        <v>7</v>
      </c>
      <c r="R128" s="65">
        <f>+ROUND('Table 4'!R128/'Table 4'!R123*100-100,1)</f>
        <v>-2.2000000000000002</v>
      </c>
      <c r="S128" s="65">
        <f>+ROUND('Table 4'!S128/'Table 4'!S123*100-100,1)</f>
        <v>1.5</v>
      </c>
      <c r="T128" s="65">
        <f>+ROUND('Table 4'!T128/'Table 4'!T123*100-100,1)</f>
        <v>0.4</v>
      </c>
      <c r="U128" s="65">
        <f>+ROUND('Table 4'!U128/'Table 4'!U123*100-100,1)</f>
        <v>-0.2</v>
      </c>
      <c r="V128" s="65">
        <f>+ROUND('Table 4'!V128/'Table 4'!V123*100-100,1)</f>
        <v>3</v>
      </c>
      <c r="W128" s="65">
        <f>+ROUND('Table 4'!W128/'Table 4'!W123*100-100,1)</f>
        <v>21.3</v>
      </c>
      <c r="X128" s="65">
        <f>+ROUND('Table 4'!X128/'Table 4'!X123*100-100,1)</f>
        <v>3.9</v>
      </c>
      <c r="Y128" s="65">
        <f>+ROUND('Table 4'!Y128/'Table 4'!Y123*100-100,1)</f>
        <v>-0.1</v>
      </c>
      <c r="Z128" s="65">
        <f>+ROUND('Table 4'!AC128/'Table 4'!AC123*100-100,1)</f>
        <v>3.4</v>
      </c>
      <c r="AA128" s="36"/>
    </row>
    <row r="129" spans="1:27" s="5" customFormat="1" ht="15" customHeight="1">
      <c r="A129" s="31" t="s">
        <v>112</v>
      </c>
      <c r="B129" s="65">
        <f>+ROUND('Table 4'!B129/'Table 4'!B124*100-100,1)</f>
        <v>-4.2</v>
      </c>
      <c r="C129" s="66">
        <f>+ROUND('Table 4'!C129/'Table 4'!C124*100-100,1)</f>
        <v>-4.2</v>
      </c>
      <c r="D129" s="65">
        <f>+ROUND('Table 4'!D129/'Table 4'!D124*100-100,1)</f>
        <v>4.0999999999999996</v>
      </c>
      <c r="E129" s="66">
        <f>+ROUND('Table 4'!E129/'Table 4'!E124*100-100,1)</f>
        <v>1.2</v>
      </c>
      <c r="F129" s="66">
        <f>+ROUND('Table 4'!F129/'Table 4'!F124*100-100,1)</f>
        <v>7.2</v>
      </c>
      <c r="G129" s="66">
        <f>+ROUND('Table 4'!G129/'Table 4'!G124*100-100,1)</f>
        <v>0.3</v>
      </c>
      <c r="H129" s="66">
        <f>+ROUND('Table 4'!H129/'Table 4'!H124*100-100,1)</f>
        <v>1.5</v>
      </c>
      <c r="I129" s="66">
        <f>+ROUND('Table 4'!I129/'Table 4'!I124*100-100,1)</f>
        <v>6.2</v>
      </c>
      <c r="J129" s="66">
        <f>+ROUND('Table 4'!J129/'Table 4'!J124*100-100,1)</f>
        <v>5.9</v>
      </c>
      <c r="K129" s="66">
        <f>+ROUND('Table 4'!K129/'Table 4'!K124*100-100,1)</f>
        <v>11.8</v>
      </c>
      <c r="L129" s="66">
        <f>+ROUND('Table 4'!L129/'Table 4'!L124*100-100,1)</f>
        <v>6.1</v>
      </c>
      <c r="M129" s="66">
        <f>+ROUND('Table 4'!M129/'Table 4'!M124*100-100,1)</f>
        <v>8.1999999999999993</v>
      </c>
      <c r="N129" s="66">
        <f>+ROUND('Table 4'!N129/'Table 4'!N124*100-100,1)</f>
        <v>11.6</v>
      </c>
      <c r="O129" s="66">
        <f>+ROUND('Table 4'!O129/'Table 4'!O124*100-100,1)</f>
        <v>3.1</v>
      </c>
      <c r="P129" s="66">
        <f>+ROUND('Table 4'!P129/'Table 4'!P124*100-100,1)</f>
        <v>5.3</v>
      </c>
      <c r="Q129" s="66">
        <f>+ROUND('Table 4'!Q129/'Table 4'!Q124*100-100,1)</f>
        <v>6.1</v>
      </c>
      <c r="R129" s="66">
        <f>+ROUND('Table 4'!R129/'Table 4'!R124*100-100,1)</f>
        <v>-1.9</v>
      </c>
      <c r="S129" s="66">
        <f>+ROUND('Table 4'!S129/'Table 4'!S124*100-100,1)</f>
        <v>0.8</v>
      </c>
      <c r="T129" s="66">
        <f>+ROUND('Table 4'!T129/'Table 4'!T124*100-100,1)</f>
        <v>3.7</v>
      </c>
      <c r="U129" s="66">
        <f>+ROUND('Table 4'!U129/'Table 4'!U124*100-100,1)</f>
        <v>2.8</v>
      </c>
      <c r="V129" s="66">
        <f>+ROUND('Table 4'!V129/'Table 4'!V124*100-100,1)</f>
        <v>2.7</v>
      </c>
      <c r="W129" s="66">
        <f>+ROUND('Table 4'!W129/'Table 4'!W124*100-100,1)</f>
        <v>24.5</v>
      </c>
      <c r="X129" s="66">
        <f>+ROUND('Table 4'!X129/'Table 4'!X124*100-100,1)</f>
        <v>2.9</v>
      </c>
      <c r="Y129" s="66">
        <f>+ROUND('Table 4'!Y129/'Table 4'!Y124*100-100,1)</f>
        <v>0.5</v>
      </c>
      <c r="Z129" s="65">
        <f>+ROUND('Table 4'!AC129/'Table 4'!AC124*100-100,1)</f>
        <v>3.3</v>
      </c>
      <c r="AA129" s="36"/>
    </row>
    <row r="130" spans="1:27" s="5" customFormat="1" ht="15" customHeight="1">
      <c r="A130" s="31" t="s">
        <v>113</v>
      </c>
      <c r="B130" s="65">
        <f>+ROUND('Table 4'!B130/'Table 4'!B125*100-100,1)</f>
        <v>-1.9</v>
      </c>
      <c r="C130" s="66">
        <f>+ROUND('Table 4'!C130/'Table 4'!C125*100-100,1)</f>
        <v>-1.9</v>
      </c>
      <c r="D130" s="65">
        <f>+ROUND('Table 4'!D130/'Table 4'!D125*100-100,1)</f>
        <v>4.2</v>
      </c>
      <c r="E130" s="66">
        <f>+ROUND('Table 4'!E130/'Table 4'!E125*100-100,1)</f>
        <v>3.8</v>
      </c>
      <c r="F130" s="66">
        <f>+ROUND('Table 4'!F130/'Table 4'!F125*100-100,1)</f>
        <v>2</v>
      </c>
      <c r="G130" s="66">
        <f>+ROUND('Table 4'!G130/'Table 4'!G125*100-100,1)</f>
        <v>3.8</v>
      </c>
      <c r="H130" s="66">
        <f>+ROUND('Table 4'!H130/'Table 4'!H125*100-100,1)</f>
        <v>6.1</v>
      </c>
      <c r="I130" s="66">
        <f>+ROUND('Table 4'!I130/'Table 4'!I125*100-100,1)</f>
        <v>6.8</v>
      </c>
      <c r="J130" s="66">
        <f>+ROUND('Table 4'!J130/'Table 4'!J125*100-100,1)</f>
        <v>4.5</v>
      </c>
      <c r="K130" s="66">
        <f>+ROUND('Table 4'!K130/'Table 4'!K125*100-100,1)</f>
        <v>8.6</v>
      </c>
      <c r="L130" s="66">
        <f>+ROUND('Table 4'!L130/'Table 4'!L125*100-100,1)</f>
        <v>5.9</v>
      </c>
      <c r="M130" s="66">
        <f>+ROUND('Table 4'!M130/'Table 4'!M125*100-100,1)</f>
        <v>3</v>
      </c>
      <c r="N130" s="66">
        <f>+ROUND('Table 4'!N130/'Table 4'!N125*100-100,1)</f>
        <v>8.8000000000000007</v>
      </c>
      <c r="O130" s="66">
        <f>+ROUND('Table 4'!O130/'Table 4'!O125*100-100,1)</f>
        <v>2.2000000000000002</v>
      </c>
      <c r="P130" s="66">
        <f>+ROUND('Table 4'!P130/'Table 4'!P125*100-100,1)</f>
        <v>7.5</v>
      </c>
      <c r="Q130" s="66">
        <f>+ROUND('Table 4'!Q130/'Table 4'!Q125*100-100,1)</f>
        <v>9</v>
      </c>
      <c r="R130" s="66">
        <f>+ROUND('Table 4'!R130/'Table 4'!R125*100-100,1)</f>
        <v>-2.8</v>
      </c>
      <c r="S130" s="66">
        <f>+ROUND('Table 4'!S130/'Table 4'!S125*100-100,1)</f>
        <v>1.1000000000000001</v>
      </c>
      <c r="T130" s="66">
        <f>+ROUND('Table 4'!T130/'Table 4'!T125*100-100,1)</f>
        <v>-0.8</v>
      </c>
      <c r="U130" s="66">
        <f>+ROUND('Table 4'!U130/'Table 4'!U125*100-100,1)</f>
        <v>-0.2</v>
      </c>
      <c r="V130" s="66">
        <f>+ROUND('Table 4'!V130/'Table 4'!V125*100-100,1)</f>
        <v>3.3</v>
      </c>
      <c r="W130" s="66">
        <f>+ROUND('Table 4'!W130/'Table 4'!W125*100-100,1)</f>
        <v>26.9</v>
      </c>
      <c r="X130" s="66">
        <f>+ROUND('Table 4'!X130/'Table 4'!X125*100-100,1)</f>
        <v>2.2000000000000002</v>
      </c>
      <c r="Y130" s="66">
        <f>+ROUND('Table 4'!Y130/'Table 4'!Y125*100-100,1)</f>
        <v>-0.2</v>
      </c>
      <c r="Z130" s="65">
        <f>+ROUND('Table 4'!AC130/'Table 4'!AC125*100-100,1)</f>
        <v>3.8</v>
      </c>
      <c r="AA130" s="36"/>
    </row>
    <row r="131" spans="1:27" s="5" customFormat="1" ht="15" customHeight="1">
      <c r="A131" s="31" t="s">
        <v>114</v>
      </c>
      <c r="B131" s="65">
        <f>+ROUND('Table 4'!B131/'Table 4'!B126*100-100,1)</f>
        <v>-1.8</v>
      </c>
      <c r="C131" s="66">
        <f>+ROUND('Table 4'!C131/'Table 4'!C126*100-100,1)</f>
        <v>-1.8</v>
      </c>
      <c r="D131" s="65">
        <f>+ROUND('Table 4'!D131/'Table 4'!D126*100-100,1)</f>
        <v>3.5</v>
      </c>
      <c r="E131" s="66">
        <f>+ROUND('Table 4'!E131/'Table 4'!E126*100-100,1)</f>
        <v>2.2000000000000002</v>
      </c>
      <c r="F131" s="66">
        <f>+ROUND('Table 4'!F131/'Table 4'!F126*100-100,1)</f>
        <v>-0.6</v>
      </c>
      <c r="G131" s="66">
        <f>+ROUND('Table 4'!G131/'Table 4'!G126*100-100,1)</f>
        <v>2.4</v>
      </c>
      <c r="H131" s="66">
        <f>+ROUND('Table 4'!H131/'Table 4'!H126*100-100,1)</f>
        <v>3.2</v>
      </c>
      <c r="I131" s="66">
        <f>+ROUND('Table 4'!I131/'Table 4'!I126*100-100,1)</f>
        <v>7.8</v>
      </c>
      <c r="J131" s="66">
        <f>+ROUND('Table 4'!J131/'Table 4'!J126*100-100,1)</f>
        <v>4.2</v>
      </c>
      <c r="K131" s="66">
        <f>+ROUND('Table 4'!K131/'Table 4'!K126*100-100,1)</f>
        <v>4.9000000000000004</v>
      </c>
      <c r="L131" s="66">
        <f>+ROUND('Table 4'!L131/'Table 4'!L126*100-100,1)</f>
        <v>6.2</v>
      </c>
      <c r="M131" s="66">
        <f>+ROUND('Table 4'!M131/'Table 4'!M126*100-100,1)</f>
        <v>5.3</v>
      </c>
      <c r="N131" s="66">
        <f>+ROUND('Table 4'!N131/'Table 4'!N126*100-100,1)</f>
        <v>11.1</v>
      </c>
      <c r="O131" s="66">
        <f>+ROUND('Table 4'!O131/'Table 4'!O126*100-100,1)</f>
        <v>0.8</v>
      </c>
      <c r="P131" s="66">
        <f>+ROUND('Table 4'!P131/'Table 4'!P126*100-100,1)</f>
        <v>6.6</v>
      </c>
      <c r="Q131" s="66">
        <f>+ROUND('Table 4'!Q131/'Table 4'!Q126*100-100,1)</f>
        <v>6.6</v>
      </c>
      <c r="R131" s="66">
        <f>+ROUND('Table 4'!R131/'Table 4'!R126*100-100,1)</f>
        <v>-3</v>
      </c>
      <c r="S131" s="66">
        <f>+ROUND('Table 4'!S131/'Table 4'!S126*100-100,1)</f>
        <v>2.6</v>
      </c>
      <c r="T131" s="66">
        <f>+ROUND('Table 4'!T131/'Table 4'!T126*100-100,1)</f>
        <v>-2.1</v>
      </c>
      <c r="U131" s="66">
        <f>+ROUND('Table 4'!U131/'Table 4'!U126*100-100,1)</f>
        <v>-2.2000000000000002</v>
      </c>
      <c r="V131" s="66">
        <f>+ROUND('Table 4'!V131/'Table 4'!V126*100-100,1)</f>
        <v>2.6</v>
      </c>
      <c r="W131" s="66">
        <f>+ROUND('Table 4'!W131/'Table 4'!W126*100-100,1)</f>
        <v>26.2</v>
      </c>
      <c r="X131" s="66">
        <f>+ROUND('Table 4'!X131/'Table 4'!X126*100-100,1)</f>
        <v>4.4000000000000004</v>
      </c>
      <c r="Y131" s="66">
        <f>+ROUND('Table 4'!Y131/'Table 4'!Y126*100-100,1)</f>
        <v>1.7</v>
      </c>
      <c r="Z131" s="65">
        <f>+ROUND('Table 4'!AC131/'Table 4'!AC126*100-100,1)</f>
        <v>3.2</v>
      </c>
      <c r="AA131" s="36"/>
    </row>
    <row r="132" spans="1:27" s="5" customFormat="1" ht="15" customHeight="1">
      <c r="A132" s="31" t="s">
        <v>115</v>
      </c>
      <c r="B132" s="65">
        <f>+ROUND('Table 4'!B132/'Table 4'!B127*100-100,1)</f>
        <v>2.1</v>
      </c>
      <c r="C132" s="66">
        <f>+ROUND('Table 4'!C132/'Table 4'!C127*100-100,1)</f>
        <v>2.1</v>
      </c>
      <c r="D132" s="65">
        <f>+ROUND('Table 4'!D132/'Table 4'!D127*100-100,1)</f>
        <v>3.7</v>
      </c>
      <c r="E132" s="66">
        <f>+ROUND('Table 4'!E132/'Table 4'!E127*100-100,1)</f>
        <v>1.8</v>
      </c>
      <c r="F132" s="66">
        <f>+ROUND('Table 4'!F132/'Table 4'!F127*100-100,1)</f>
        <v>-5</v>
      </c>
      <c r="G132" s="66">
        <f>+ROUND('Table 4'!G132/'Table 4'!G127*100-100,1)</f>
        <v>2.6</v>
      </c>
      <c r="H132" s="66">
        <f>+ROUND('Table 4'!H132/'Table 4'!H127*100-100,1)</f>
        <v>0.5</v>
      </c>
      <c r="I132" s="66">
        <f>+ROUND('Table 4'!I132/'Table 4'!I127*100-100,1)</f>
        <v>9.1999999999999993</v>
      </c>
      <c r="J132" s="66">
        <f>+ROUND('Table 4'!J132/'Table 4'!J127*100-100,1)</f>
        <v>4.8</v>
      </c>
      <c r="K132" s="66">
        <f>+ROUND('Table 4'!K132/'Table 4'!K127*100-100,1)</f>
        <v>6.6</v>
      </c>
      <c r="L132" s="66">
        <f>+ROUND('Table 4'!L132/'Table 4'!L127*100-100,1)</f>
        <v>6.4</v>
      </c>
      <c r="M132" s="66">
        <f>+ROUND('Table 4'!M132/'Table 4'!M127*100-100,1)</f>
        <v>4.7</v>
      </c>
      <c r="N132" s="66">
        <f>+ROUND('Table 4'!N132/'Table 4'!N127*100-100,1)</f>
        <v>5.6</v>
      </c>
      <c r="O132" s="66">
        <f>+ROUND('Table 4'!O132/'Table 4'!O127*100-100,1)</f>
        <v>3.5</v>
      </c>
      <c r="P132" s="66">
        <f>+ROUND('Table 4'!P132/'Table 4'!P127*100-100,1)</f>
        <v>8.8000000000000007</v>
      </c>
      <c r="Q132" s="66">
        <f>+ROUND('Table 4'!Q132/'Table 4'!Q127*100-100,1)</f>
        <v>6.6</v>
      </c>
      <c r="R132" s="66">
        <f>+ROUND('Table 4'!R132/'Table 4'!R127*100-100,1)</f>
        <v>-1.2</v>
      </c>
      <c r="S132" s="66">
        <f>+ROUND('Table 4'!S132/'Table 4'!S127*100-100,1)</f>
        <v>1.5</v>
      </c>
      <c r="T132" s="66">
        <f>+ROUND('Table 4'!T132/'Table 4'!T127*100-100,1)</f>
        <v>1.3</v>
      </c>
      <c r="U132" s="66">
        <f>+ROUND('Table 4'!U132/'Table 4'!U127*100-100,1)</f>
        <v>-1.1000000000000001</v>
      </c>
      <c r="V132" s="66">
        <f>+ROUND('Table 4'!V132/'Table 4'!V127*100-100,1)</f>
        <v>3.4</v>
      </c>
      <c r="W132" s="66">
        <f>+ROUND('Table 4'!W132/'Table 4'!W127*100-100,1)</f>
        <v>9.8000000000000007</v>
      </c>
      <c r="X132" s="66">
        <f>+ROUND('Table 4'!X132/'Table 4'!X127*100-100,1)</f>
        <v>5.8</v>
      </c>
      <c r="Y132" s="66">
        <f>+ROUND('Table 4'!Y132/'Table 4'!Y127*100-100,1)</f>
        <v>-2.5</v>
      </c>
      <c r="Z132" s="65">
        <f>+ROUND('Table 4'!AC132/'Table 4'!AC127*100-100,1)</f>
        <v>3.4</v>
      </c>
      <c r="AA132" s="36"/>
    </row>
    <row r="133" spans="1:27" s="5" customFormat="1" ht="12.75">
      <c r="A133" s="27">
        <v>2017</v>
      </c>
      <c r="B133" s="65">
        <f>+ROUND('Table 4'!B133/'Table 4'!B128*100-100,1)</f>
        <v>4.8</v>
      </c>
      <c r="C133" s="65">
        <f>+ROUND('Table 4'!C133/'Table 4'!C128*100-100,1)</f>
        <v>4.8</v>
      </c>
      <c r="D133" s="65">
        <f>+ROUND('Table 4'!D133/'Table 4'!D128*100-100,1)</f>
        <v>4.0999999999999996</v>
      </c>
      <c r="E133" s="65">
        <f>+ROUND('Table 4'!E133/'Table 4'!E128*100-100,1)</f>
        <v>2.1</v>
      </c>
      <c r="F133" s="65">
        <f>+ROUND('Table 4'!F133/'Table 4'!F128*100-100,1)</f>
        <v>-6</v>
      </c>
      <c r="G133" s="65">
        <f>+ROUND('Table 4'!G133/'Table 4'!G128*100-100,1)</f>
        <v>2.9</v>
      </c>
      <c r="H133" s="65">
        <f>+ROUND('Table 4'!H133/'Table 4'!H128*100-100,1)</f>
        <v>1.8</v>
      </c>
      <c r="I133" s="65">
        <f>+ROUND('Table 4'!I133/'Table 4'!I128*100-100,1)</f>
        <v>6.6</v>
      </c>
      <c r="J133" s="65">
        <f>+ROUND('Table 4'!J133/'Table 4'!J128*100-100,1)</f>
        <v>5.2</v>
      </c>
      <c r="K133" s="65">
        <f>+ROUND('Table 4'!K133/'Table 4'!K128*100-100,1)</f>
        <v>-3</v>
      </c>
      <c r="L133" s="65">
        <f>+ROUND('Table 4'!L133/'Table 4'!L128*100-100,1)</f>
        <v>6.4</v>
      </c>
      <c r="M133" s="65">
        <f>+ROUND('Table 4'!M133/'Table 4'!M128*100-100,1)</f>
        <v>8</v>
      </c>
      <c r="N133" s="65">
        <f>+ROUND('Table 4'!N133/'Table 4'!N128*100-100,1)</f>
        <v>10.8</v>
      </c>
      <c r="O133" s="65">
        <f>+ROUND('Table 4'!O133/'Table 4'!O128*100-100,1)</f>
        <v>3.9</v>
      </c>
      <c r="P133" s="65">
        <f>+ROUND('Table 4'!P133/'Table 4'!P128*100-100,1)</f>
        <v>6.7</v>
      </c>
      <c r="Q133" s="65">
        <f>+ROUND('Table 4'!Q133/'Table 4'!Q128*100-100,1)</f>
        <v>6.7</v>
      </c>
      <c r="R133" s="65">
        <f>+ROUND('Table 4'!R133/'Table 4'!R128*100-100,1)</f>
        <v>6.3</v>
      </c>
      <c r="S133" s="65">
        <f>+ROUND('Table 4'!S133/'Table 4'!S128*100-100,1)</f>
        <v>3.1</v>
      </c>
      <c r="T133" s="65">
        <f>+ROUND('Table 4'!T133/'Table 4'!T128*100-100,1)</f>
        <v>0.8</v>
      </c>
      <c r="U133" s="65">
        <f>+ROUND('Table 4'!U133/'Table 4'!U128*100-100,1)</f>
        <v>0.4</v>
      </c>
      <c r="V133" s="65">
        <f>+ROUND('Table 4'!V133/'Table 4'!V128*100-100,1)</f>
        <v>4.0999999999999996</v>
      </c>
      <c r="W133" s="65">
        <f>+ROUND('Table 4'!W133/'Table 4'!W128*100-100,1)</f>
        <v>12.1</v>
      </c>
      <c r="X133" s="65">
        <f>+ROUND('Table 4'!X133/'Table 4'!X128*100-100,1)</f>
        <v>4.8</v>
      </c>
      <c r="Y133" s="65">
        <f>+ROUND('Table 4'!Y133/'Table 4'!Y128*100-100,1)</f>
        <v>-2.8</v>
      </c>
      <c r="Z133" s="65">
        <f>+ROUND('Table 4'!AC133/'Table 4'!AC128*100-100,1)</f>
        <v>4.2</v>
      </c>
      <c r="AA133" s="36"/>
    </row>
    <row r="134" spans="1:27" s="5" customFormat="1" ht="15" customHeight="1">
      <c r="A134" s="31" t="s">
        <v>112</v>
      </c>
      <c r="B134" s="65">
        <f>+ROUND('Table 4'!B134/'Table 4'!B129*100-100,1)</f>
        <v>4.7</v>
      </c>
      <c r="C134" s="66">
        <f>+ROUND('Table 4'!C134/'Table 4'!C129*100-100,1)</f>
        <v>4.7</v>
      </c>
      <c r="D134" s="65">
        <f>+ROUND('Table 4'!D134/'Table 4'!D129*100-100,1)</f>
        <v>3.7</v>
      </c>
      <c r="E134" s="66">
        <f>+ROUND('Table 4'!E134/'Table 4'!E129*100-100,1)</f>
        <v>1.6</v>
      </c>
      <c r="F134" s="66">
        <f>+ROUND('Table 4'!F134/'Table 4'!F129*100-100,1)</f>
        <v>-6.8</v>
      </c>
      <c r="G134" s="66">
        <f>+ROUND('Table 4'!G134/'Table 4'!G129*100-100,1)</f>
        <v>2.5</v>
      </c>
      <c r="H134" s="66">
        <f>+ROUND('Table 4'!H134/'Table 4'!H129*100-100,1)</f>
        <v>2.1</v>
      </c>
      <c r="I134" s="66">
        <f>+ROUND('Table 4'!I134/'Table 4'!I129*100-100,1)</f>
        <v>1.2</v>
      </c>
      <c r="J134" s="66">
        <f>+ROUND('Table 4'!J134/'Table 4'!J129*100-100,1)</f>
        <v>4.9000000000000004</v>
      </c>
      <c r="K134" s="66">
        <f>+ROUND('Table 4'!K134/'Table 4'!K129*100-100,1)</f>
        <v>2.9</v>
      </c>
      <c r="L134" s="66">
        <f>+ROUND('Table 4'!L134/'Table 4'!L129*100-100,1)</f>
        <v>5.6</v>
      </c>
      <c r="M134" s="66">
        <f>+ROUND('Table 4'!M134/'Table 4'!M129*100-100,1)</f>
        <v>7.2</v>
      </c>
      <c r="N134" s="66">
        <f>+ROUND('Table 4'!N134/'Table 4'!N129*100-100,1)</f>
        <v>7.3</v>
      </c>
      <c r="O134" s="66">
        <f>+ROUND('Table 4'!O134/'Table 4'!O129*100-100,1)</f>
        <v>4.9000000000000004</v>
      </c>
      <c r="P134" s="66">
        <f>+ROUND('Table 4'!P134/'Table 4'!P129*100-100,1)</f>
        <v>6.2</v>
      </c>
      <c r="Q134" s="66">
        <f>+ROUND('Table 4'!Q134/'Table 4'!Q129*100-100,1)</f>
        <v>5</v>
      </c>
      <c r="R134" s="66">
        <f>+ROUND('Table 4'!R134/'Table 4'!R129*100-100,1)</f>
        <v>5.2</v>
      </c>
      <c r="S134" s="66">
        <f>+ROUND('Table 4'!S134/'Table 4'!S129*100-100,1)</f>
        <v>1.9</v>
      </c>
      <c r="T134" s="66">
        <f>+ROUND('Table 4'!T134/'Table 4'!T129*100-100,1)</f>
        <v>1.1000000000000001</v>
      </c>
      <c r="U134" s="66">
        <f>+ROUND('Table 4'!U134/'Table 4'!U129*100-100,1)</f>
        <v>-1.5</v>
      </c>
      <c r="V134" s="66">
        <f>+ROUND('Table 4'!V134/'Table 4'!V129*100-100,1)</f>
        <v>6.1</v>
      </c>
      <c r="W134" s="66">
        <f>+ROUND('Table 4'!W134/'Table 4'!W129*100-100,1)</f>
        <v>11.8</v>
      </c>
      <c r="X134" s="66">
        <f>+ROUND('Table 4'!X134/'Table 4'!X129*100-100,1)</f>
        <v>5.6</v>
      </c>
      <c r="Y134" s="66">
        <f>+ROUND('Table 4'!Y134/'Table 4'!Y129*100-100,1)</f>
        <v>-1.3</v>
      </c>
      <c r="Z134" s="65">
        <f>+ROUND('Table 4'!AC134/'Table 4'!AC129*100-100,1)</f>
        <v>3.8</v>
      </c>
      <c r="AA134" s="36"/>
    </row>
    <row r="135" spans="1:27" s="5" customFormat="1" ht="15" customHeight="1">
      <c r="A135" s="31" t="s">
        <v>113</v>
      </c>
      <c r="B135" s="65">
        <f>+ROUND('Table 4'!B135/'Table 4'!B130*100-100,1)</f>
        <v>14.9</v>
      </c>
      <c r="C135" s="66">
        <f>+ROUND('Table 4'!C135/'Table 4'!C130*100-100,1)</f>
        <v>14.9</v>
      </c>
      <c r="D135" s="65">
        <f>+ROUND('Table 4'!D135/'Table 4'!D130*100-100,1)</f>
        <v>3.5</v>
      </c>
      <c r="E135" s="66">
        <f>+ROUND('Table 4'!E135/'Table 4'!E130*100-100,1)</f>
        <v>0.5</v>
      </c>
      <c r="F135" s="66">
        <f>+ROUND('Table 4'!F135/'Table 4'!F130*100-100,1)</f>
        <v>-9.3000000000000007</v>
      </c>
      <c r="G135" s="66">
        <f>+ROUND('Table 4'!G135/'Table 4'!G130*100-100,1)</f>
        <v>1.6</v>
      </c>
      <c r="H135" s="66">
        <f>+ROUND('Table 4'!H135/'Table 4'!H130*100-100,1)</f>
        <v>-1.4</v>
      </c>
      <c r="I135" s="66">
        <f>+ROUND('Table 4'!I135/'Table 4'!I130*100-100,1)</f>
        <v>4.8</v>
      </c>
      <c r="J135" s="66">
        <f>+ROUND('Table 4'!J135/'Table 4'!J130*100-100,1)</f>
        <v>5.3</v>
      </c>
      <c r="K135" s="66">
        <f>+ROUND('Table 4'!K135/'Table 4'!K130*100-100,1)</f>
        <v>-6.2</v>
      </c>
      <c r="L135" s="66">
        <f>+ROUND('Table 4'!L135/'Table 4'!L130*100-100,1)</f>
        <v>6.2</v>
      </c>
      <c r="M135" s="66">
        <f>+ROUND('Table 4'!M135/'Table 4'!M130*100-100,1)</f>
        <v>9.5</v>
      </c>
      <c r="N135" s="66">
        <f>+ROUND('Table 4'!N135/'Table 4'!N130*100-100,1)</f>
        <v>9.9</v>
      </c>
      <c r="O135" s="66">
        <f>+ROUND('Table 4'!O135/'Table 4'!O130*100-100,1)</f>
        <v>2.6</v>
      </c>
      <c r="P135" s="66">
        <f>+ROUND('Table 4'!P135/'Table 4'!P130*100-100,1)</f>
        <v>7.9</v>
      </c>
      <c r="Q135" s="66">
        <f>+ROUND('Table 4'!Q135/'Table 4'!Q130*100-100,1)</f>
        <v>6.7</v>
      </c>
      <c r="R135" s="66">
        <f>+ROUND('Table 4'!R135/'Table 4'!R130*100-100,1)</f>
        <v>5.6</v>
      </c>
      <c r="S135" s="66">
        <f>+ROUND('Table 4'!S135/'Table 4'!S130*100-100,1)</f>
        <v>3.4</v>
      </c>
      <c r="T135" s="66">
        <f>+ROUND('Table 4'!T135/'Table 4'!T130*100-100,1)</f>
        <v>1.9</v>
      </c>
      <c r="U135" s="66">
        <f>+ROUND('Table 4'!U135/'Table 4'!U130*100-100,1)</f>
        <v>1</v>
      </c>
      <c r="V135" s="66">
        <f>+ROUND('Table 4'!V135/'Table 4'!V130*100-100,1)</f>
        <v>5</v>
      </c>
      <c r="W135" s="66">
        <f>+ROUND('Table 4'!W135/'Table 4'!W130*100-100,1)</f>
        <v>9.6</v>
      </c>
      <c r="X135" s="66">
        <f>+ROUND('Table 4'!X135/'Table 4'!X130*100-100,1)</f>
        <v>5.5</v>
      </c>
      <c r="Y135" s="66">
        <f>+ROUND('Table 4'!Y135/'Table 4'!Y130*100-100,1)</f>
        <v>-2</v>
      </c>
      <c r="Z135" s="65">
        <f>+ROUND('Table 4'!AC135/'Table 4'!AC130*100-100,1)</f>
        <v>4.3</v>
      </c>
      <c r="AA135" s="36"/>
    </row>
    <row r="136" spans="1:27" s="5" customFormat="1" ht="15" customHeight="1">
      <c r="A136" s="31" t="s">
        <v>114</v>
      </c>
      <c r="B136" s="65">
        <f>+ROUND('Table 4'!B136/'Table 4'!B131*100-100,1)</f>
        <v>7.6</v>
      </c>
      <c r="C136" s="66">
        <f>+ROUND('Table 4'!C136/'Table 4'!C131*100-100,1)</f>
        <v>7.6</v>
      </c>
      <c r="D136" s="65">
        <f>+ROUND('Table 4'!D136/'Table 4'!D131*100-100,1)</f>
        <v>4.3</v>
      </c>
      <c r="E136" s="66">
        <f>+ROUND('Table 4'!E136/'Table 4'!E131*100-100,1)</f>
        <v>3.2</v>
      </c>
      <c r="F136" s="66">
        <f>+ROUND('Table 4'!F136/'Table 4'!F131*100-100,1)</f>
        <v>-7.3</v>
      </c>
      <c r="G136" s="66">
        <f>+ROUND('Table 4'!G136/'Table 4'!G131*100-100,1)</f>
        <v>4.0999999999999996</v>
      </c>
      <c r="H136" s="66">
        <f>+ROUND('Table 4'!H136/'Table 4'!H131*100-100,1)</f>
        <v>3.5</v>
      </c>
      <c r="I136" s="66">
        <f>+ROUND('Table 4'!I136/'Table 4'!I131*100-100,1)</f>
        <v>8.9</v>
      </c>
      <c r="J136" s="66">
        <f>+ROUND('Table 4'!J136/'Table 4'!J131*100-100,1)</f>
        <v>4.9000000000000004</v>
      </c>
      <c r="K136" s="66">
        <f>+ROUND('Table 4'!K136/'Table 4'!K131*100-100,1)</f>
        <v>-2.2999999999999998</v>
      </c>
      <c r="L136" s="66">
        <f>+ROUND('Table 4'!L136/'Table 4'!L131*100-100,1)</f>
        <v>6.5</v>
      </c>
      <c r="M136" s="66">
        <f>+ROUND('Table 4'!M136/'Table 4'!M131*100-100,1)</f>
        <v>7.2</v>
      </c>
      <c r="N136" s="66">
        <f>+ROUND('Table 4'!N136/'Table 4'!N131*100-100,1)</f>
        <v>9.6</v>
      </c>
      <c r="O136" s="66">
        <f>+ROUND('Table 4'!O136/'Table 4'!O131*100-100,1)</f>
        <v>3.6</v>
      </c>
      <c r="P136" s="66">
        <f>+ROUND('Table 4'!P136/'Table 4'!P131*100-100,1)</f>
        <v>6.8</v>
      </c>
      <c r="Q136" s="66">
        <f>+ROUND('Table 4'!Q136/'Table 4'!Q131*100-100,1)</f>
        <v>7.2</v>
      </c>
      <c r="R136" s="66">
        <f>+ROUND('Table 4'!R136/'Table 4'!R131*100-100,1)</f>
        <v>6.6</v>
      </c>
      <c r="S136" s="66">
        <f>+ROUND('Table 4'!S136/'Table 4'!S131*100-100,1)</f>
        <v>2.5</v>
      </c>
      <c r="T136" s="66">
        <f>+ROUND('Table 4'!T136/'Table 4'!T131*100-100,1)</f>
        <v>0.1</v>
      </c>
      <c r="U136" s="66">
        <f>+ROUND('Table 4'!U136/'Table 4'!U131*100-100,1)</f>
        <v>0.1</v>
      </c>
      <c r="V136" s="66">
        <f>+ROUND('Table 4'!V136/'Table 4'!V131*100-100,1)</f>
        <v>3.8</v>
      </c>
      <c r="W136" s="66">
        <f>+ROUND('Table 4'!W136/'Table 4'!W131*100-100,1)</f>
        <v>9.6999999999999993</v>
      </c>
      <c r="X136" s="66">
        <f>+ROUND('Table 4'!X136/'Table 4'!X131*100-100,1)</f>
        <v>5.3</v>
      </c>
      <c r="Y136" s="66">
        <f>+ROUND('Table 4'!Y136/'Table 4'!Y131*100-100,1)</f>
        <v>-5.8</v>
      </c>
      <c r="Z136" s="65">
        <f>+ROUND('Table 4'!AC136/'Table 4'!AC131*100-100,1)</f>
        <v>4.5</v>
      </c>
      <c r="AA136" s="36"/>
    </row>
    <row r="137" spans="1:27" s="5" customFormat="1" ht="15" customHeight="1">
      <c r="A137" s="31" t="s">
        <v>115</v>
      </c>
      <c r="B137" s="65">
        <f>+ROUND('Table 4'!B137/'Table 4'!B132*100-100,1)</f>
        <v>-2.6</v>
      </c>
      <c r="C137" s="66">
        <f>+ROUND('Table 4'!C137/'Table 4'!C132*100-100,1)</f>
        <v>-2.6</v>
      </c>
      <c r="D137" s="65">
        <f>+ROUND('Table 4'!D137/'Table 4'!D132*100-100,1)</f>
        <v>4.9000000000000004</v>
      </c>
      <c r="E137" s="66">
        <f>+ROUND('Table 4'!E137/'Table 4'!E132*100-100,1)</f>
        <v>3.3</v>
      </c>
      <c r="F137" s="66">
        <f>+ROUND('Table 4'!F137/'Table 4'!F132*100-100,1)</f>
        <v>-0.3</v>
      </c>
      <c r="G137" s="66">
        <f>+ROUND('Table 4'!G137/'Table 4'!G132*100-100,1)</f>
        <v>3.5</v>
      </c>
      <c r="H137" s="66">
        <f>+ROUND('Table 4'!H137/'Table 4'!H132*100-100,1)</f>
        <v>3.5</v>
      </c>
      <c r="I137" s="66">
        <f>+ROUND('Table 4'!I137/'Table 4'!I132*100-100,1)</f>
        <v>11.5</v>
      </c>
      <c r="J137" s="66">
        <f>+ROUND('Table 4'!J137/'Table 4'!J132*100-100,1)</f>
        <v>5.9</v>
      </c>
      <c r="K137" s="66">
        <f>+ROUND('Table 4'!K137/'Table 4'!K132*100-100,1)</f>
        <v>-6.4</v>
      </c>
      <c r="L137" s="66">
        <f>+ROUND('Table 4'!L137/'Table 4'!L132*100-100,1)</f>
        <v>7.4</v>
      </c>
      <c r="M137" s="66">
        <f>+ROUND('Table 4'!M137/'Table 4'!M132*100-100,1)</f>
        <v>8.3000000000000007</v>
      </c>
      <c r="N137" s="66">
        <f>+ROUND('Table 4'!N137/'Table 4'!N132*100-100,1)</f>
        <v>16.600000000000001</v>
      </c>
      <c r="O137" s="66">
        <f>+ROUND('Table 4'!O137/'Table 4'!O132*100-100,1)</f>
        <v>4.4000000000000004</v>
      </c>
      <c r="P137" s="66">
        <f>+ROUND('Table 4'!P137/'Table 4'!P132*100-100,1)</f>
        <v>5.7</v>
      </c>
      <c r="Q137" s="66">
        <f>+ROUND('Table 4'!Q137/'Table 4'!Q132*100-100,1)</f>
        <v>7.7</v>
      </c>
      <c r="R137" s="66">
        <f>+ROUND('Table 4'!R137/'Table 4'!R132*100-100,1)</f>
        <v>7.5</v>
      </c>
      <c r="S137" s="66">
        <f>+ROUND('Table 4'!S137/'Table 4'!S132*100-100,1)</f>
        <v>4.5</v>
      </c>
      <c r="T137" s="66">
        <f>+ROUND('Table 4'!T137/'Table 4'!T132*100-100,1)</f>
        <v>0.1</v>
      </c>
      <c r="U137" s="66">
        <f>+ROUND('Table 4'!U137/'Table 4'!U132*100-100,1)</f>
        <v>2.1</v>
      </c>
      <c r="V137" s="66">
        <f>+ROUND('Table 4'!V137/'Table 4'!V132*100-100,1)</f>
        <v>1.8</v>
      </c>
      <c r="W137" s="66">
        <f>+ROUND('Table 4'!W137/'Table 4'!W132*100-100,1)</f>
        <v>17.2</v>
      </c>
      <c r="X137" s="66">
        <f>+ROUND('Table 4'!X137/'Table 4'!X132*100-100,1)</f>
        <v>3.1</v>
      </c>
      <c r="Y137" s="66">
        <f>+ROUND('Table 4'!Y137/'Table 4'!Y132*100-100,1)</f>
        <v>-2.1</v>
      </c>
      <c r="Z137" s="65">
        <f>+ROUND('Table 4'!AC137/'Table 4'!AC132*100-100,1)</f>
        <v>4.0999999999999996</v>
      </c>
      <c r="AA137" s="36"/>
    </row>
    <row r="138" spans="1:27" s="5" customFormat="1" ht="12.75">
      <c r="A138" s="27">
        <v>2018</v>
      </c>
      <c r="B138" s="65">
        <f>+ROUND('Table 4'!B138/'Table 4'!B133*100-100,1)</f>
        <v>6.1</v>
      </c>
      <c r="C138" s="65">
        <f>+ROUND('Table 4'!C138/'Table 4'!C133*100-100,1)</f>
        <v>6.1</v>
      </c>
      <c r="D138" s="65">
        <f>+ROUND('Table 4'!D138/'Table 4'!D133*100-100,1)</f>
        <v>4.0999999999999996</v>
      </c>
      <c r="E138" s="65">
        <f>+ROUND('Table 4'!E138/'Table 4'!E133*100-100,1)</f>
        <v>2.9</v>
      </c>
      <c r="F138" s="65">
        <f>+ROUND('Table 4'!F138/'Table 4'!F133*100-100,1)</f>
        <v>-2.9</v>
      </c>
      <c r="G138" s="65">
        <f>+ROUND('Table 4'!G138/'Table 4'!G133*100-100,1)</f>
        <v>3.5</v>
      </c>
      <c r="H138" s="65">
        <f>+ROUND('Table 4'!H138/'Table 4'!H133*100-100,1)</f>
        <v>2.2000000000000002</v>
      </c>
      <c r="I138" s="65">
        <f>+ROUND('Table 4'!I138/'Table 4'!I133*100-100,1)</f>
        <v>5.9</v>
      </c>
      <c r="J138" s="65">
        <f>+ROUND('Table 4'!J138/'Table 4'!J133*100-100,1)</f>
        <v>4.7</v>
      </c>
      <c r="K138" s="65">
        <f>+ROUND('Table 4'!K138/'Table 4'!K133*100-100,1)</f>
        <v>2.2999999999999998</v>
      </c>
      <c r="L138" s="65">
        <f>+ROUND('Table 4'!L138/'Table 4'!L133*100-100,1)</f>
        <v>6.4</v>
      </c>
      <c r="M138" s="65">
        <f>+ROUND('Table 4'!M138/'Table 4'!M133*100-100,1)</f>
        <v>3.9</v>
      </c>
      <c r="N138" s="65">
        <f>+ROUND('Table 4'!N138/'Table 4'!N133*100-100,1)</f>
        <v>8</v>
      </c>
      <c r="O138" s="65">
        <f>+ROUND('Table 4'!O138/'Table 4'!O133*100-100,1)</f>
        <v>8.8000000000000007</v>
      </c>
      <c r="P138" s="65">
        <f>+ROUND('Table 4'!P138/'Table 4'!P133*100-100,1)</f>
        <v>3.7</v>
      </c>
      <c r="Q138" s="65">
        <f>+ROUND('Table 4'!Q138/'Table 4'!Q133*100-100,1)</f>
        <v>5.4</v>
      </c>
      <c r="R138" s="65">
        <f>+ROUND('Table 4'!R138/'Table 4'!R133*100-100,1)</f>
        <v>2.8</v>
      </c>
      <c r="S138" s="65">
        <f>+ROUND('Table 4'!S138/'Table 4'!S133*100-100,1)</f>
        <v>3.5</v>
      </c>
      <c r="T138" s="65">
        <f>+ROUND('Table 4'!T138/'Table 4'!T133*100-100,1)</f>
        <v>1.5</v>
      </c>
      <c r="U138" s="65">
        <f>+ROUND('Table 4'!U138/'Table 4'!U133*100-100,1)</f>
        <v>1</v>
      </c>
      <c r="V138" s="65">
        <f>+ROUND('Table 4'!V138/'Table 4'!V133*100-100,1)</f>
        <v>4.8</v>
      </c>
      <c r="W138" s="65">
        <f>+ROUND('Table 4'!W138/'Table 4'!W133*100-100,1)</f>
        <v>12.2</v>
      </c>
      <c r="X138" s="65">
        <f>+ROUND('Table 4'!X138/'Table 4'!X133*100-100,1)</f>
        <v>4.2</v>
      </c>
      <c r="Y138" s="65">
        <f>+ROUND('Table 4'!Y138/'Table 4'!Y133*100-100,1)</f>
        <v>-2.6</v>
      </c>
      <c r="Z138" s="65">
        <f>+ROUND('Table 4'!AC138/'Table 4'!AC133*100-100,1)</f>
        <v>4.2</v>
      </c>
      <c r="AA138" s="36"/>
    </row>
    <row r="139" spans="1:27" s="5" customFormat="1" ht="15" customHeight="1">
      <c r="A139" s="31" t="s">
        <v>112</v>
      </c>
      <c r="B139" s="65">
        <f>+ROUND('Table 4'!B139/'Table 4'!B134*100-100,1)</f>
        <v>8.9</v>
      </c>
      <c r="C139" s="66">
        <f>+ROUND('Table 4'!C139/'Table 4'!C134*100-100,1)</f>
        <v>8.9</v>
      </c>
      <c r="D139" s="65">
        <f>+ROUND('Table 4'!D139/'Table 4'!D134*100-100,1)</f>
        <v>4.7</v>
      </c>
      <c r="E139" s="66">
        <f>+ROUND('Table 4'!E139/'Table 4'!E134*100-100,1)</f>
        <v>3.2</v>
      </c>
      <c r="F139" s="66">
        <f>+ROUND('Table 4'!F139/'Table 4'!F134*100-100,1)</f>
        <v>-4.0999999999999996</v>
      </c>
      <c r="G139" s="66">
        <f>+ROUND('Table 4'!G139/'Table 4'!G134*100-100,1)</f>
        <v>4</v>
      </c>
      <c r="H139" s="66">
        <f>+ROUND('Table 4'!H139/'Table 4'!H134*100-100,1)</f>
        <v>2.2000000000000002</v>
      </c>
      <c r="I139" s="66">
        <f>+ROUND('Table 4'!I139/'Table 4'!I134*100-100,1)</f>
        <v>5.0999999999999996</v>
      </c>
      <c r="J139" s="66">
        <f>+ROUND('Table 4'!J139/'Table 4'!J134*100-100,1)</f>
        <v>5.5</v>
      </c>
      <c r="K139" s="66">
        <f>+ROUND('Table 4'!K139/'Table 4'!K134*100-100,1)</f>
        <v>0.7</v>
      </c>
      <c r="L139" s="66">
        <f>+ROUND('Table 4'!L139/'Table 4'!L134*100-100,1)</f>
        <v>5.9</v>
      </c>
      <c r="M139" s="66">
        <f>+ROUND('Table 4'!M139/'Table 4'!M134*100-100,1)</f>
        <v>5.5</v>
      </c>
      <c r="N139" s="66">
        <f>+ROUND('Table 4'!N139/'Table 4'!N134*100-100,1)</f>
        <v>13.5</v>
      </c>
      <c r="O139" s="66">
        <f>+ROUND('Table 4'!O139/'Table 4'!O134*100-100,1)</f>
        <v>6.5</v>
      </c>
      <c r="P139" s="66">
        <f>+ROUND('Table 4'!P139/'Table 4'!P134*100-100,1)</f>
        <v>4.8</v>
      </c>
      <c r="Q139" s="66">
        <f>+ROUND('Table 4'!Q139/'Table 4'!Q134*100-100,1)</f>
        <v>6.3</v>
      </c>
      <c r="R139" s="66">
        <f>+ROUND('Table 4'!R139/'Table 4'!R134*100-100,1)</f>
        <v>3.4</v>
      </c>
      <c r="S139" s="66">
        <f>+ROUND('Table 4'!S139/'Table 4'!S134*100-100,1)</f>
        <v>5.5</v>
      </c>
      <c r="T139" s="66">
        <f>+ROUND('Table 4'!T139/'Table 4'!T134*100-100,1)</f>
        <v>1.7</v>
      </c>
      <c r="U139" s="66">
        <f>+ROUND('Table 4'!U139/'Table 4'!U134*100-100,1)</f>
        <v>3</v>
      </c>
      <c r="V139" s="66">
        <f>+ROUND('Table 4'!V139/'Table 4'!V134*100-100,1)</f>
        <v>5.8</v>
      </c>
      <c r="W139" s="66">
        <f>+ROUND('Table 4'!W139/'Table 4'!W134*100-100,1)</f>
        <v>11.2</v>
      </c>
      <c r="X139" s="66">
        <f>+ROUND('Table 4'!X139/'Table 4'!X134*100-100,1)</f>
        <v>3.6</v>
      </c>
      <c r="Y139" s="66">
        <f>+ROUND('Table 4'!Y139/'Table 4'!Y134*100-100,1)</f>
        <v>-3</v>
      </c>
      <c r="Z139" s="65">
        <f>+ROUND('Table 4'!AC139/'Table 4'!AC134*100-100,1)</f>
        <v>5.0999999999999996</v>
      </c>
      <c r="AA139" s="36"/>
    </row>
    <row r="140" spans="1:27" s="5" customFormat="1" ht="15" customHeight="1">
      <c r="A140" s="31" t="s">
        <v>113</v>
      </c>
      <c r="B140" s="65">
        <f>+ROUND('Table 4'!B140/'Table 4'!B135*100-100,1)</f>
        <v>10.9</v>
      </c>
      <c r="C140" s="66">
        <f>+ROUND('Table 4'!C140/'Table 4'!C135*100-100,1)</f>
        <v>10.9</v>
      </c>
      <c r="D140" s="65">
        <f>+ROUND('Table 4'!D140/'Table 4'!D135*100-100,1)</f>
        <v>4.0999999999999996</v>
      </c>
      <c r="E140" s="66">
        <f>+ROUND('Table 4'!E140/'Table 4'!E135*100-100,1)</f>
        <v>2.8</v>
      </c>
      <c r="F140" s="66">
        <f>+ROUND('Table 4'!F140/'Table 4'!F135*100-100,1)</f>
        <v>-2.4</v>
      </c>
      <c r="G140" s="66">
        <f>+ROUND('Table 4'!G140/'Table 4'!G135*100-100,1)</f>
        <v>3.3</v>
      </c>
      <c r="H140" s="66">
        <f>+ROUND('Table 4'!H140/'Table 4'!H135*100-100,1)</f>
        <v>1.4</v>
      </c>
      <c r="I140" s="66">
        <f>+ROUND('Table 4'!I140/'Table 4'!I135*100-100,1)</f>
        <v>6.1</v>
      </c>
      <c r="J140" s="66">
        <f>+ROUND('Table 4'!J140/'Table 4'!J135*100-100,1)</f>
        <v>4.8</v>
      </c>
      <c r="K140" s="66">
        <f>+ROUND('Table 4'!K140/'Table 4'!K135*100-100,1)</f>
        <v>1.6</v>
      </c>
      <c r="L140" s="66">
        <f>+ROUND('Table 4'!L140/'Table 4'!L135*100-100,1)</f>
        <v>6.8</v>
      </c>
      <c r="M140" s="66">
        <f>+ROUND('Table 4'!M140/'Table 4'!M135*100-100,1)</f>
        <v>3.5</v>
      </c>
      <c r="N140" s="66">
        <f>+ROUND('Table 4'!N140/'Table 4'!N135*100-100,1)</f>
        <v>9.1999999999999993</v>
      </c>
      <c r="O140" s="66">
        <f>+ROUND('Table 4'!O140/'Table 4'!O135*100-100,1)</f>
        <v>9.4</v>
      </c>
      <c r="P140" s="66">
        <f>+ROUND('Table 4'!P140/'Table 4'!P135*100-100,1)</f>
        <v>4.9000000000000004</v>
      </c>
      <c r="Q140" s="66">
        <f>+ROUND('Table 4'!Q140/'Table 4'!Q135*100-100,1)</f>
        <v>4.3</v>
      </c>
      <c r="R140" s="66">
        <f>+ROUND('Table 4'!R140/'Table 4'!R135*100-100,1)</f>
        <v>2</v>
      </c>
      <c r="S140" s="66">
        <f>+ROUND('Table 4'!S140/'Table 4'!S135*100-100,1)</f>
        <v>4</v>
      </c>
      <c r="T140" s="66">
        <f>+ROUND('Table 4'!T140/'Table 4'!T135*100-100,1)</f>
        <v>1.3</v>
      </c>
      <c r="U140" s="66">
        <f>+ROUND('Table 4'!U140/'Table 4'!U135*100-100,1)</f>
        <v>0.9</v>
      </c>
      <c r="V140" s="66">
        <f>+ROUND('Table 4'!V140/'Table 4'!V135*100-100,1)</f>
        <v>5.3</v>
      </c>
      <c r="W140" s="66">
        <f>+ROUND('Table 4'!W140/'Table 4'!W135*100-100,1)</f>
        <v>8.9</v>
      </c>
      <c r="X140" s="66">
        <f>+ROUND('Table 4'!X140/'Table 4'!X135*100-100,1)</f>
        <v>3.1</v>
      </c>
      <c r="Y140" s="66">
        <f>+ROUND('Table 4'!Y140/'Table 4'!Y135*100-100,1)</f>
        <v>-2.4</v>
      </c>
      <c r="Z140" s="65">
        <f>+ROUND('Table 4'!AC140/'Table 4'!AC135*100-100,1)</f>
        <v>4.5999999999999996</v>
      </c>
      <c r="AA140" s="36"/>
    </row>
    <row r="141" spans="1:27" s="5" customFormat="1" ht="15" customHeight="1">
      <c r="A141" s="31" t="s">
        <v>114</v>
      </c>
      <c r="B141" s="65">
        <f>+ROUND('Table 4'!B141/'Table 4'!B136*100-100,1)</f>
        <v>3.8</v>
      </c>
      <c r="C141" s="66">
        <f>+ROUND('Table 4'!C141/'Table 4'!C136*100-100,1)</f>
        <v>3.8</v>
      </c>
      <c r="D141" s="65">
        <f>+ROUND('Table 4'!D141/'Table 4'!D136*100-100,1)</f>
        <v>3.2</v>
      </c>
      <c r="E141" s="66">
        <f>+ROUND('Table 4'!E141/'Table 4'!E136*100-100,1)</f>
        <v>1.6</v>
      </c>
      <c r="F141" s="66">
        <f>+ROUND('Table 4'!F141/'Table 4'!F136*100-100,1)</f>
        <v>-2.9</v>
      </c>
      <c r="G141" s="66">
        <f>+ROUND('Table 4'!G141/'Table 4'!G136*100-100,1)</f>
        <v>2</v>
      </c>
      <c r="H141" s="66">
        <f>+ROUND('Table 4'!H141/'Table 4'!H136*100-100,1)</f>
        <v>0.9</v>
      </c>
      <c r="I141" s="66">
        <f>+ROUND('Table 4'!I141/'Table 4'!I136*100-100,1)</f>
        <v>5.2</v>
      </c>
      <c r="J141" s="66">
        <f>+ROUND('Table 4'!J141/'Table 4'!J136*100-100,1)</f>
        <v>4</v>
      </c>
      <c r="K141" s="66">
        <f>+ROUND('Table 4'!K141/'Table 4'!K136*100-100,1)</f>
        <v>4</v>
      </c>
      <c r="L141" s="66">
        <f>+ROUND('Table 4'!L141/'Table 4'!L136*100-100,1)</f>
        <v>6.4</v>
      </c>
      <c r="M141" s="66">
        <f>+ROUND('Table 4'!M141/'Table 4'!M136*100-100,1)</f>
        <v>2.7</v>
      </c>
      <c r="N141" s="66">
        <f>+ROUND('Table 4'!N141/'Table 4'!N136*100-100,1)</f>
        <v>4.0999999999999996</v>
      </c>
      <c r="O141" s="66">
        <f>+ROUND('Table 4'!O141/'Table 4'!O136*100-100,1)</f>
        <v>9.6</v>
      </c>
      <c r="P141" s="66">
        <f>+ROUND('Table 4'!P141/'Table 4'!P136*100-100,1)</f>
        <v>3.3</v>
      </c>
      <c r="Q141" s="66">
        <f>+ROUND('Table 4'!Q141/'Table 4'!Q136*100-100,1)</f>
        <v>6.2</v>
      </c>
      <c r="R141" s="66">
        <f>+ROUND('Table 4'!R141/'Table 4'!R136*100-100,1)</f>
        <v>3.1</v>
      </c>
      <c r="S141" s="66">
        <f>+ROUND('Table 4'!S141/'Table 4'!S136*100-100,1)</f>
        <v>1.7</v>
      </c>
      <c r="T141" s="66">
        <f>+ROUND('Table 4'!T141/'Table 4'!T136*100-100,1)</f>
        <v>1.2</v>
      </c>
      <c r="U141" s="66">
        <f>+ROUND('Table 4'!U141/'Table 4'!U136*100-100,1)</f>
        <v>-0.1</v>
      </c>
      <c r="V141" s="66">
        <f>+ROUND('Table 4'!V141/'Table 4'!V136*100-100,1)</f>
        <v>3.2</v>
      </c>
      <c r="W141" s="66">
        <f>+ROUND('Table 4'!W141/'Table 4'!W136*100-100,1)</f>
        <v>15.2</v>
      </c>
      <c r="X141" s="66">
        <f>+ROUND('Table 4'!X141/'Table 4'!X136*100-100,1)</f>
        <v>5.2</v>
      </c>
      <c r="Y141" s="66">
        <f>+ROUND('Table 4'!Y141/'Table 4'!Y136*100-100,1)</f>
        <v>-2.7</v>
      </c>
      <c r="Z141" s="65">
        <f>+ROUND('Table 4'!AC141/'Table 4'!AC136*100-100,1)</f>
        <v>3.2</v>
      </c>
      <c r="AA141" s="36"/>
    </row>
    <row r="142" spans="1:27" s="5" customFormat="1" ht="15" customHeight="1">
      <c r="A142" s="31" t="s">
        <v>115</v>
      </c>
      <c r="B142" s="65">
        <f>+ROUND('Table 4'!B142/'Table 4'!B137*100-100,1)</f>
        <v>1.7</v>
      </c>
      <c r="C142" s="66">
        <f>+ROUND('Table 4'!C142/'Table 4'!C137*100-100,1)</f>
        <v>1.7</v>
      </c>
      <c r="D142" s="65">
        <f>+ROUND('Table 4'!D142/'Table 4'!D137*100-100,1)</f>
        <v>4.2</v>
      </c>
      <c r="E142" s="66">
        <f>+ROUND('Table 4'!E142/'Table 4'!E137*100-100,1)</f>
        <v>4</v>
      </c>
      <c r="F142" s="66">
        <f>+ROUND('Table 4'!F142/'Table 4'!F137*100-100,1)</f>
        <v>-2.2000000000000002</v>
      </c>
      <c r="G142" s="66">
        <f>+ROUND('Table 4'!G142/'Table 4'!G137*100-100,1)</f>
        <v>4.5</v>
      </c>
      <c r="H142" s="66">
        <f>+ROUND('Table 4'!H142/'Table 4'!H137*100-100,1)</f>
        <v>4.8</v>
      </c>
      <c r="I142" s="66">
        <f>+ROUND('Table 4'!I142/'Table 4'!I137*100-100,1)</f>
        <v>7.1</v>
      </c>
      <c r="J142" s="66">
        <f>+ROUND('Table 4'!J142/'Table 4'!J137*100-100,1)</f>
        <v>4.3</v>
      </c>
      <c r="K142" s="66">
        <f>+ROUND('Table 4'!K142/'Table 4'!K137*100-100,1)</f>
        <v>3.1</v>
      </c>
      <c r="L142" s="66">
        <f>+ROUND('Table 4'!L142/'Table 4'!L137*100-100,1)</f>
        <v>6.5</v>
      </c>
      <c r="M142" s="66">
        <f>+ROUND('Table 4'!M142/'Table 4'!M137*100-100,1)</f>
        <v>3.6</v>
      </c>
      <c r="N142" s="66">
        <f>+ROUND('Table 4'!N142/'Table 4'!N137*100-100,1)</f>
        <v>5.0999999999999996</v>
      </c>
      <c r="O142" s="66">
        <f>+ROUND('Table 4'!O142/'Table 4'!O137*100-100,1)</f>
        <v>9.5</v>
      </c>
      <c r="P142" s="66">
        <f>+ROUND('Table 4'!P142/'Table 4'!P137*100-100,1)</f>
        <v>1.7</v>
      </c>
      <c r="Q142" s="66">
        <f>+ROUND('Table 4'!Q142/'Table 4'!Q137*100-100,1)</f>
        <v>5.0999999999999996</v>
      </c>
      <c r="R142" s="66">
        <f>+ROUND('Table 4'!R142/'Table 4'!R137*100-100,1)</f>
        <v>2.6</v>
      </c>
      <c r="S142" s="66">
        <f>+ROUND('Table 4'!S142/'Table 4'!S137*100-100,1)</f>
        <v>2.8</v>
      </c>
      <c r="T142" s="66">
        <f>+ROUND('Table 4'!T142/'Table 4'!T137*100-100,1)</f>
        <v>2</v>
      </c>
      <c r="U142" s="66">
        <f>+ROUND('Table 4'!U142/'Table 4'!U137*100-100,1)</f>
        <v>0.3</v>
      </c>
      <c r="V142" s="66">
        <f>+ROUND('Table 4'!V142/'Table 4'!V137*100-100,1)</f>
        <v>5</v>
      </c>
      <c r="W142" s="66">
        <f>+ROUND('Table 4'!W142/'Table 4'!W137*100-100,1)</f>
        <v>13.4</v>
      </c>
      <c r="X142" s="66">
        <f>+ROUND('Table 4'!X142/'Table 4'!X137*100-100,1)</f>
        <v>4.8</v>
      </c>
      <c r="Y142" s="66">
        <f>+ROUND('Table 4'!Y142/'Table 4'!Y137*100-100,1)</f>
        <v>-2.2000000000000002</v>
      </c>
      <c r="Z142" s="65">
        <f>+ROUND('Table 4'!AC142/'Table 4'!AC137*100-100,1)</f>
        <v>3.9</v>
      </c>
      <c r="AA142" s="36"/>
    </row>
    <row r="143" spans="1:27" s="5" customFormat="1" ht="12.75">
      <c r="A143" s="27">
        <v>2019</v>
      </c>
      <c r="B143" s="65">
        <f>+ROUND('Table 4'!B143/'Table 4'!B138*100-100,1)</f>
        <v>-1</v>
      </c>
      <c r="C143" s="65">
        <f>+ROUND('Table 4'!C143/'Table 4'!C138*100-100,1)</f>
        <v>-1</v>
      </c>
      <c r="D143" s="65">
        <f>+ROUND('Table 4'!D143/'Table 4'!D138*100-100,1)</f>
        <v>2.4</v>
      </c>
      <c r="E143" s="65">
        <f>+ROUND('Table 4'!E143/'Table 4'!E138*100-100,1)</f>
        <v>-0.1</v>
      </c>
      <c r="F143" s="65">
        <f>+ROUND('Table 4'!F143/'Table 4'!F138*100-100,1)</f>
        <v>1.7</v>
      </c>
      <c r="G143" s="65">
        <f>+ROUND('Table 4'!G143/'Table 4'!G138*100-100,1)</f>
        <v>-0.8</v>
      </c>
      <c r="H143" s="65">
        <f>+ROUND('Table 4'!H143/'Table 4'!H138*100-100,1)</f>
        <v>4.5999999999999996</v>
      </c>
      <c r="I143" s="65">
        <f>+ROUND('Table 4'!I143/'Table 4'!I138*100-100,1)</f>
        <v>5.6</v>
      </c>
      <c r="J143" s="65">
        <f>+ROUND('Table 4'!J143/'Table 4'!J138*100-100,1)</f>
        <v>3.8</v>
      </c>
      <c r="K143" s="65">
        <f>+ROUND('Table 4'!K143/'Table 4'!K138*100-100,1)</f>
        <v>1.6</v>
      </c>
      <c r="L143" s="65">
        <f>+ROUND('Table 4'!L143/'Table 4'!L138*100-100,1)</f>
        <v>4.4000000000000004</v>
      </c>
      <c r="M143" s="65">
        <f>+ROUND('Table 4'!M143/'Table 4'!M138*100-100,1)</f>
        <v>2.7</v>
      </c>
      <c r="N143" s="65">
        <f>+ROUND('Table 4'!N143/'Table 4'!N138*100-100,1)</f>
        <v>7.6</v>
      </c>
      <c r="O143" s="65">
        <f>+ROUND('Table 4'!O143/'Table 4'!O138*100-100,1)</f>
        <v>11.4</v>
      </c>
      <c r="P143" s="65">
        <f>+ROUND('Table 4'!P143/'Table 4'!P138*100-100,1)</f>
        <v>1.8</v>
      </c>
      <c r="Q143" s="65">
        <f>+ROUND('Table 4'!Q143/'Table 4'!Q138*100-100,1)</f>
        <v>3.8</v>
      </c>
      <c r="R143" s="65">
        <f>+ROUND('Table 4'!R143/'Table 4'!R138*100-100,1)</f>
        <v>1.9</v>
      </c>
      <c r="S143" s="65">
        <f>+ROUND('Table 4'!S143/'Table 4'!S138*100-100,1)</f>
        <v>2.2000000000000002</v>
      </c>
      <c r="T143" s="65">
        <f>+ROUND('Table 4'!T143/'Table 4'!T138*100-100,1)</f>
        <v>1.3</v>
      </c>
      <c r="U143" s="65">
        <f>+ROUND('Table 4'!U143/'Table 4'!U138*100-100,1)</f>
        <v>1.6</v>
      </c>
      <c r="V143" s="65">
        <f>+ROUND('Table 4'!V143/'Table 4'!V138*100-100,1)</f>
        <v>3.8</v>
      </c>
      <c r="W143" s="65">
        <f>+ROUND('Table 4'!W143/'Table 4'!W138*100-100,1)</f>
        <v>14.5</v>
      </c>
      <c r="X143" s="65">
        <f>+ROUND('Table 4'!X143/'Table 4'!X138*100-100,1)</f>
        <v>2.7</v>
      </c>
      <c r="Y143" s="65">
        <f>+ROUND('Table 4'!Y143/'Table 4'!Y138*100-100,1)</f>
        <v>-0.6</v>
      </c>
      <c r="Z143" s="65">
        <f>+ROUND('Table 4'!AC143/'Table 4'!AC138*100-100,1)</f>
        <v>2.1</v>
      </c>
      <c r="AA143" s="36"/>
    </row>
    <row r="144" spans="1:27" s="5" customFormat="1" ht="15" customHeight="1">
      <c r="A144" s="31" t="s">
        <v>112</v>
      </c>
      <c r="B144" s="65">
        <f>+ROUND('Table 4'!B144/'Table 4'!B139*100-100,1)</f>
        <v>0.2</v>
      </c>
      <c r="C144" s="66">
        <f>+ROUND('Table 4'!C144/'Table 4'!C139*100-100,1)</f>
        <v>0.2</v>
      </c>
      <c r="D144" s="65">
        <f>+ROUND('Table 4'!D144/'Table 4'!D139*100-100,1)</f>
        <v>2.9</v>
      </c>
      <c r="E144" s="66">
        <f>+ROUND('Table 4'!E144/'Table 4'!E139*100-100,1)</f>
        <v>0.5</v>
      </c>
      <c r="F144" s="66">
        <f>+ROUND('Table 4'!F144/'Table 4'!F139*100-100,1)</f>
        <v>-0.4</v>
      </c>
      <c r="G144" s="66">
        <f>+ROUND('Table 4'!G144/'Table 4'!G139*100-100,1)</f>
        <v>-0.1</v>
      </c>
      <c r="H144" s="66">
        <f>+ROUND('Table 4'!H144/'Table 4'!H139*100-100,1)</f>
        <v>6.8</v>
      </c>
      <c r="I144" s="66">
        <f>+ROUND('Table 4'!I144/'Table 4'!I139*100-100,1)</f>
        <v>8.3000000000000007</v>
      </c>
      <c r="J144" s="66">
        <f>+ROUND('Table 4'!J144/'Table 4'!J139*100-100,1)</f>
        <v>4.2</v>
      </c>
      <c r="K144" s="66">
        <f>+ROUND('Table 4'!K144/'Table 4'!K139*100-100,1)</f>
        <v>2.9</v>
      </c>
      <c r="L144" s="66">
        <f>+ROUND('Table 4'!L144/'Table 4'!L139*100-100,1)</f>
        <v>5.7</v>
      </c>
      <c r="M144" s="66">
        <f>+ROUND('Table 4'!M144/'Table 4'!M139*100-100,1)</f>
        <v>3.6</v>
      </c>
      <c r="N144" s="66">
        <f>+ROUND('Table 4'!N144/'Table 4'!N139*100-100,1)</f>
        <v>6.6</v>
      </c>
      <c r="O144" s="66">
        <f>+ROUND('Table 4'!O144/'Table 4'!O139*100-100,1)</f>
        <v>10.1</v>
      </c>
      <c r="P144" s="66">
        <f>+ROUND('Table 4'!P144/'Table 4'!P139*100-100,1)</f>
        <v>1.7</v>
      </c>
      <c r="Q144" s="66">
        <f>+ROUND('Table 4'!Q144/'Table 4'!Q139*100-100,1)</f>
        <v>5.4</v>
      </c>
      <c r="R144" s="66">
        <f>+ROUND('Table 4'!R144/'Table 4'!R139*100-100,1)</f>
        <v>1</v>
      </c>
      <c r="S144" s="66">
        <f>+ROUND('Table 4'!S144/'Table 4'!S139*100-100,1)</f>
        <v>1.4</v>
      </c>
      <c r="T144" s="66">
        <f>+ROUND('Table 4'!T144/'Table 4'!T139*100-100,1)</f>
        <v>1.2</v>
      </c>
      <c r="U144" s="66">
        <f>+ROUND('Table 4'!U144/'Table 4'!U139*100-100,1)</f>
        <v>2.5</v>
      </c>
      <c r="V144" s="66">
        <f>+ROUND('Table 4'!V144/'Table 4'!V139*100-100,1)</f>
        <v>2.2999999999999998</v>
      </c>
      <c r="W144" s="66">
        <f>+ROUND('Table 4'!W144/'Table 4'!W139*100-100,1)</f>
        <v>14.8</v>
      </c>
      <c r="X144" s="66">
        <f>+ROUND('Table 4'!X144/'Table 4'!X139*100-100,1)</f>
        <v>3.5</v>
      </c>
      <c r="Y144" s="66">
        <f>+ROUND('Table 4'!Y144/'Table 4'!Y139*100-100,1)</f>
        <v>-1.6</v>
      </c>
      <c r="Z144" s="65">
        <f>+ROUND('Table 4'!AC144/'Table 4'!AC139*100-100,1)</f>
        <v>2.6</v>
      </c>
      <c r="AA144" s="36"/>
    </row>
    <row r="145" spans="1:27" s="5" customFormat="1" ht="15" customHeight="1">
      <c r="A145" s="31" t="s">
        <v>113</v>
      </c>
      <c r="B145" s="65">
        <f>+ROUND('Table 4'!B145/'Table 4'!B140*100-100,1)</f>
        <v>-2.8</v>
      </c>
      <c r="C145" s="66">
        <f>+ROUND('Table 4'!C145/'Table 4'!C140*100-100,1)</f>
        <v>-2.8</v>
      </c>
      <c r="D145" s="65">
        <f>+ROUND('Table 4'!D145/'Table 4'!D140*100-100,1)</f>
        <v>2.7</v>
      </c>
      <c r="E145" s="66">
        <f>+ROUND('Table 4'!E145/'Table 4'!E140*100-100,1)</f>
        <v>1.3</v>
      </c>
      <c r="F145" s="66">
        <f>+ROUND('Table 4'!F145/'Table 4'!F140*100-100,1)</f>
        <v>4.3</v>
      </c>
      <c r="G145" s="66">
        <f>+ROUND('Table 4'!G145/'Table 4'!G140*100-100,1)</f>
        <v>0.1</v>
      </c>
      <c r="H145" s="66">
        <f>+ROUND('Table 4'!H145/'Table 4'!H140*100-100,1)</f>
        <v>9</v>
      </c>
      <c r="I145" s="66">
        <f>+ROUND('Table 4'!I145/'Table 4'!I140*100-100,1)</f>
        <v>5.6</v>
      </c>
      <c r="J145" s="66">
        <f>+ROUND('Table 4'!J145/'Table 4'!J140*100-100,1)</f>
        <v>3.4</v>
      </c>
      <c r="K145" s="66">
        <f>+ROUND('Table 4'!K145/'Table 4'!K140*100-100,1)</f>
        <v>3.3</v>
      </c>
      <c r="L145" s="66">
        <f>+ROUND('Table 4'!L145/'Table 4'!L140*100-100,1)</f>
        <v>4</v>
      </c>
      <c r="M145" s="66">
        <f>+ROUND('Table 4'!M145/'Table 4'!M140*100-100,1)</f>
        <v>2.5</v>
      </c>
      <c r="N145" s="66">
        <f>+ROUND('Table 4'!N145/'Table 4'!N140*100-100,1)</f>
        <v>5.2</v>
      </c>
      <c r="O145" s="66">
        <f>+ROUND('Table 4'!O145/'Table 4'!O140*100-100,1)</f>
        <v>12.1</v>
      </c>
      <c r="P145" s="66">
        <f>+ROUND('Table 4'!P145/'Table 4'!P140*100-100,1)</f>
        <v>1.3</v>
      </c>
      <c r="Q145" s="66">
        <f>+ROUND('Table 4'!Q145/'Table 4'!Q140*100-100,1)</f>
        <v>3.7</v>
      </c>
      <c r="R145" s="66">
        <f>+ROUND('Table 4'!R145/'Table 4'!R140*100-100,1)</f>
        <v>2.5</v>
      </c>
      <c r="S145" s="66">
        <f>+ROUND('Table 4'!S145/'Table 4'!S140*100-100,1)</f>
        <v>2.2999999999999998</v>
      </c>
      <c r="T145" s="66">
        <f>+ROUND('Table 4'!T145/'Table 4'!T140*100-100,1)</f>
        <v>1.1000000000000001</v>
      </c>
      <c r="U145" s="66">
        <f>+ROUND('Table 4'!U145/'Table 4'!U140*100-100,1)</f>
        <v>3.1</v>
      </c>
      <c r="V145" s="66">
        <f>+ROUND('Table 4'!V145/'Table 4'!V140*100-100,1)</f>
        <v>1.8</v>
      </c>
      <c r="W145" s="66">
        <f>+ROUND('Table 4'!W145/'Table 4'!W140*100-100,1)</f>
        <v>13.1</v>
      </c>
      <c r="X145" s="66">
        <f>+ROUND('Table 4'!X145/'Table 4'!X140*100-100,1)</f>
        <v>2.5</v>
      </c>
      <c r="Y145" s="66">
        <f>+ROUND('Table 4'!Y145/'Table 4'!Y140*100-100,1)</f>
        <v>-1.7</v>
      </c>
      <c r="Z145" s="65">
        <f>+ROUND('Table 4'!AC145/'Table 4'!AC140*100-100,1)</f>
        <v>2.2000000000000002</v>
      </c>
      <c r="AA145" s="36"/>
    </row>
    <row r="146" spans="1:27" s="5" customFormat="1" ht="15" customHeight="1">
      <c r="A146" s="31" t="s">
        <v>114</v>
      </c>
      <c r="B146" s="65">
        <f>+ROUND('Table 4'!B146/'Table 4'!B141*100-100,1)</f>
        <v>2</v>
      </c>
      <c r="C146" s="66">
        <f>+ROUND('Table 4'!C146/'Table 4'!C141*100-100,1)</f>
        <v>2</v>
      </c>
      <c r="D146" s="65">
        <f>+ROUND('Table 4'!D146/'Table 4'!D141*100-100,1)</f>
        <v>2.4</v>
      </c>
      <c r="E146" s="66">
        <f>+ROUND('Table 4'!E146/'Table 4'!E141*100-100,1)</f>
        <v>-0.1</v>
      </c>
      <c r="F146" s="66">
        <f>+ROUND('Table 4'!F146/'Table 4'!F141*100-100,1)</f>
        <v>2.2999999999999998</v>
      </c>
      <c r="G146" s="66">
        <f>+ROUND('Table 4'!G146/'Table 4'!G141*100-100,1)</f>
        <v>-0.8</v>
      </c>
      <c r="H146" s="66">
        <f>+ROUND('Table 4'!H146/'Table 4'!H141*100-100,1)</f>
        <v>3.1</v>
      </c>
      <c r="I146" s="66">
        <f>+ROUND('Table 4'!I146/'Table 4'!I141*100-100,1)</f>
        <v>5.5</v>
      </c>
      <c r="J146" s="66">
        <f>+ROUND('Table 4'!J146/'Table 4'!J141*100-100,1)</f>
        <v>3.7</v>
      </c>
      <c r="K146" s="66">
        <f>+ROUND('Table 4'!K146/'Table 4'!K141*100-100,1)</f>
        <v>2.4</v>
      </c>
      <c r="L146" s="66">
        <f>+ROUND('Table 4'!L146/'Table 4'!L141*100-100,1)</f>
        <v>3.6</v>
      </c>
      <c r="M146" s="66">
        <f>+ROUND('Table 4'!M146/'Table 4'!M141*100-100,1)</f>
        <v>2.2999999999999998</v>
      </c>
      <c r="N146" s="66">
        <f>+ROUND('Table 4'!N146/'Table 4'!N141*100-100,1)</f>
        <v>8.8000000000000007</v>
      </c>
      <c r="O146" s="66">
        <f>+ROUND('Table 4'!O146/'Table 4'!O141*100-100,1)</f>
        <v>11</v>
      </c>
      <c r="P146" s="66">
        <f>+ROUND('Table 4'!P146/'Table 4'!P141*100-100,1)</f>
        <v>2.8</v>
      </c>
      <c r="Q146" s="66">
        <f>+ROUND('Table 4'!Q146/'Table 4'!Q141*100-100,1)</f>
        <v>2.8</v>
      </c>
      <c r="R146" s="66">
        <f>+ROUND('Table 4'!R146/'Table 4'!R141*100-100,1)</f>
        <v>1.8</v>
      </c>
      <c r="S146" s="66">
        <f>+ROUND('Table 4'!S146/'Table 4'!S141*100-100,1)</f>
        <v>3.1</v>
      </c>
      <c r="T146" s="66">
        <f>+ROUND('Table 4'!T146/'Table 4'!T141*100-100,1)</f>
        <v>2.2000000000000002</v>
      </c>
      <c r="U146" s="66">
        <f>+ROUND('Table 4'!U146/'Table 4'!U141*100-100,1)</f>
        <v>0.8</v>
      </c>
      <c r="V146" s="66">
        <f>+ROUND('Table 4'!V146/'Table 4'!V141*100-100,1)</f>
        <v>4.7</v>
      </c>
      <c r="W146" s="66">
        <f>+ROUND('Table 4'!W146/'Table 4'!W141*100-100,1)</f>
        <v>14.5</v>
      </c>
      <c r="X146" s="66">
        <f>+ROUND('Table 4'!X146/'Table 4'!X141*100-100,1)</f>
        <v>2</v>
      </c>
      <c r="Y146" s="66">
        <f>+ROUND('Table 4'!Y146/'Table 4'!Y141*100-100,1)</f>
        <v>0.6</v>
      </c>
      <c r="Z146" s="65">
        <f>+ROUND('Table 4'!AC146/'Table 4'!AC141*100-100,1)</f>
        <v>2.5</v>
      </c>
      <c r="AA146" s="36"/>
    </row>
    <row r="147" spans="1:27" s="5" customFormat="1" ht="15" customHeight="1">
      <c r="A147" s="31" t="s">
        <v>115</v>
      </c>
      <c r="B147" s="65">
        <f>+ROUND('Table 4'!B147/'Table 4'!B142*100-100,1)</f>
        <v>-2.2999999999999998</v>
      </c>
      <c r="C147" s="66">
        <f>+ROUND('Table 4'!C147/'Table 4'!C142*100-100,1)</f>
        <v>-2.2999999999999998</v>
      </c>
      <c r="D147" s="65">
        <f>+ROUND('Table 4'!D147/'Table 4'!D142*100-100,1)</f>
        <v>1.6</v>
      </c>
      <c r="E147" s="66">
        <f>+ROUND('Table 4'!E147/'Table 4'!E142*100-100,1)</f>
        <v>-2.1</v>
      </c>
      <c r="F147" s="66">
        <f>+ROUND('Table 4'!F147/'Table 4'!F142*100-100,1)</f>
        <v>0.7</v>
      </c>
      <c r="G147" s="66">
        <f>+ROUND('Table 4'!G147/'Table 4'!G142*100-100,1)</f>
        <v>-2.5</v>
      </c>
      <c r="H147" s="66">
        <f>+ROUND('Table 4'!H147/'Table 4'!H142*100-100,1)</f>
        <v>-1.2</v>
      </c>
      <c r="I147" s="66">
        <f>+ROUND('Table 4'!I147/'Table 4'!I142*100-100,1)</f>
        <v>3.6</v>
      </c>
      <c r="J147" s="66">
        <f>+ROUND('Table 4'!J147/'Table 4'!J142*100-100,1)</f>
        <v>3.6</v>
      </c>
      <c r="K147" s="66">
        <f>+ROUND('Table 4'!K147/'Table 4'!K142*100-100,1)</f>
        <v>-3.1</v>
      </c>
      <c r="L147" s="66">
        <f>+ROUND('Table 4'!L147/'Table 4'!L142*100-100,1)</f>
        <v>4.0999999999999996</v>
      </c>
      <c r="M147" s="66">
        <f>+ROUND('Table 4'!M147/'Table 4'!M142*100-100,1)</f>
        <v>2.2999999999999998</v>
      </c>
      <c r="N147" s="66">
        <f>+ROUND('Table 4'!N147/'Table 4'!N142*100-100,1)</f>
        <v>9.9</v>
      </c>
      <c r="O147" s="66">
        <f>+ROUND('Table 4'!O147/'Table 4'!O142*100-100,1)</f>
        <v>12.4</v>
      </c>
      <c r="P147" s="66">
        <f>+ROUND('Table 4'!P147/'Table 4'!P142*100-100,1)</f>
        <v>1.4</v>
      </c>
      <c r="Q147" s="66">
        <f>+ROUND('Table 4'!Q147/'Table 4'!Q142*100-100,1)</f>
        <v>3.4</v>
      </c>
      <c r="R147" s="66">
        <f>+ROUND('Table 4'!R147/'Table 4'!R142*100-100,1)</f>
        <v>2.1</v>
      </c>
      <c r="S147" s="66">
        <f>+ROUND('Table 4'!S147/'Table 4'!S142*100-100,1)</f>
        <v>2.1</v>
      </c>
      <c r="T147" s="66">
        <f>+ROUND('Table 4'!T147/'Table 4'!T142*100-100,1)</f>
        <v>0.7</v>
      </c>
      <c r="U147" s="66">
        <f>+ROUND('Table 4'!U147/'Table 4'!U142*100-100,1)</f>
        <v>0</v>
      </c>
      <c r="V147" s="66">
        <f>+ROUND('Table 4'!V147/'Table 4'!V142*100-100,1)</f>
        <v>6</v>
      </c>
      <c r="W147" s="66">
        <f>+ROUND('Table 4'!W147/'Table 4'!W142*100-100,1)</f>
        <v>15.2</v>
      </c>
      <c r="X147" s="66">
        <f>+ROUND('Table 4'!X147/'Table 4'!X142*100-100,1)</f>
        <v>2.9</v>
      </c>
      <c r="Y147" s="66">
        <f>+ROUND('Table 4'!Y147/'Table 4'!Y142*100-100,1)</f>
        <v>0.4</v>
      </c>
      <c r="Z147" s="65">
        <f>+ROUND('Table 4'!AC147/'Table 4'!AC142*100-100,1)</f>
        <v>1.2</v>
      </c>
      <c r="AA147" s="36"/>
    </row>
    <row r="148" spans="1:27" s="5" customFormat="1" ht="12.75">
      <c r="A148" s="27" t="s">
        <v>116</v>
      </c>
      <c r="B148" s="65">
        <f>+ROUND('Table 4'!B148/'Table 4'!B143*100-100,1)</f>
        <v>-3.2</v>
      </c>
      <c r="C148" s="65">
        <f>+ROUND('Table 4'!C148/'Table 4'!C143*100-100,1)</f>
        <v>-3.2</v>
      </c>
      <c r="D148" s="65">
        <f>+ROUND('Table 4'!D148/'Table 4'!D143*100-100,1)</f>
        <v>-6.3</v>
      </c>
      <c r="E148" s="65">
        <f>+ROUND('Table 4'!E148/'Table 4'!E143*100-100,1)</f>
        <v>-5.8</v>
      </c>
      <c r="F148" s="65">
        <f>+ROUND('Table 4'!F148/'Table 4'!F143*100-100,1)</f>
        <v>-9.1</v>
      </c>
      <c r="G148" s="65">
        <f>+ROUND('Table 4'!G148/'Table 4'!G143*100-100,1)</f>
        <v>-5.3</v>
      </c>
      <c r="H148" s="65">
        <f>+ROUND('Table 4'!H148/'Table 4'!H143*100-100,1)</f>
        <v>-8</v>
      </c>
      <c r="I148" s="65">
        <f>+ROUND('Table 4'!I148/'Table 4'!I143*100-100,1)</f>
        <v>0.7</v>
      </c>
      <c r="J148" s="65">
        <f>+ROUND('Table 4'!J148/'Table 4'!J143*100-100,1)</f>
        <v>-6.6</v>
      </c>
      <c r="K148" s="65">
        <f>+ROUND('Table 4'!K148/'Table 4'!K143*100-100,1)</f>
        <v>1.3</v>
      </c>
      <c r="L148" s="65">
        <f>+ROUND('Table 4'!L148/'Table 4'!L143*100-100,1)</f>
        <v>-3.3</v>
      </c>
      <c r="M148" s="65">
        <f>+ROUND('Table 4'!M148/'Table 4'!M143*100-100,1)</f>
        <v>-22.4</v>
      </c>
      <c r="N148" s="65">
        <f>+ROUND('Table 4'!N148/'Table 4'!N143*100-100,1)</f>
        <v>-36.9</v>
      </c>
      <c r="O148" s="65">
        <f>+ROUND('Table 4'!O148/'Table 4'!O143*100-100,1)</f>
        <v>1.4</v>
      </c>
      <c r="P148" s="65">
        <f>+ROUND('Table 4'!P148/'Table 4'!P143*100-100,1)</f>
        <v>5.3</v>
      </c>
      <c r="Q148" s="65">
        <f>+ROUND('Table 4'!Q148/'Table 4'!Q143*100-100,1)</f>
        <v>1.5</v>
      </c>
      <c r="R148" s="65">
        <f>+ROUND('Table 4'!R148/'Table 4'!R143*100-100,1)</f>
        <v>-4.9000000000000004</v>
      </c>
      <c r="S148" s="65">
        <f>+ROUND('Table 4'!S148/'Table 4'!S143*100-100,1)</f>
        <v>-21.5</v>
      </c>
      <c r="T148" s="65">
        <f>+ROUND('Table 4'!T148/'Table 4'!T143*100-100,1)</f>
        <v>1.6</v>
      </c>
      <c r="U148" s="65">
        <f>+ROUND('Table 4'!U148/'Table 4'!U143*100-100,1)</f>
        <v>1.2</v>
      </c>
      <c r="V148" s="65">
        <f>+ROUND('Table 4'!V148/'Table 4'!V143*100-100,1)</f>
        <v>3.1</v>
      </c>
      <c r="W148" s="65">
        <f>+ROUND('Table 4'!W148/'Table 4'!W143*100-100,1)</f>
        <v>-12.9</v>
      </c>
      <c r="X148" s="65">
        <f>+ROUND('Table 4'!X148/'Table 4'!X143*100-100,1)</f>
        <v>-7.9</v>
      </c>
      <c r="Y148" s="65">
        <f>+ROUND('Table 4'!Y148/'Table 4'!Y143*100-100,1)</f>
        <v>2.7</v>
      </c>
      <c r="Z148" s="65">
        <f>+ROUND('Table 4'!AC148/'Table 4'!AC143*100-100,1)</f>
        <v>-6.1</v>
      </c>
      <c r="AA148" s="36"/>
    </row>
    <row r="149" spans="1:27" s="5" customFormat="1" ht="15" customHeight="1">
      <c r="A149" s="31" t="s">
        <v>112</v>
      </c>
      <c r="B149" s="65">
        <f>+ROUND('Table 4'!B149/'Table 4'!B144*100-100,1)</f>
        <v>-8.8000000000000007</v>
      </c>
      <c r="C149" s="66">
        <f>+ROUND('Table 4'!C149/'Table 4'!C144*100-100,1)</f>
        <v>-8.8000000000000007</v>
      </c>
      <c r="D149" s="65">
        <f>+ROUND('Table 4'!D149/'Table 4'!D144*100-100,1)</f>
        <v>-1.5</v>
      </c>
      <c r="E149" s="66">
        <f>+ROUND('Table 4'!E149/'Table 4'!E144*100-100,1)</f>
        <v>-1.9</v>
      </c>
      <c r="F149" s="66">
        <f>+ROUND('Table 4'!F149/'Table 4'!F144*100-100,1)</f>
        <v>-1</v>
      </c>
      <c r="G149" s="66">
        <f>+ROUND('Table 4'!G149/'Table 4'!G144*100-100,1)</f>
        <v>-2.4</v>
      </c>
      <c r="H149" s="66">
        <f>+ROUND('Table 4'!H149/'Table 4'!H144*100-100,1)</f>
        <v>2.2999999999999998</v>
      </c>
      <c r="I149" s="66">
        <f>+ROUND('Table 4'!I149/'Table 4'!I144*100-100,1)</f>
        <v>1</v>
      </c>
      <c r="J149" s="66">
        <f>+ROUND('Table 4'!J149/'Table 4'!J144*100-100,1)</f>
        <v>-1.3</v>
      </c>
      <c r="K149" s="66">
        <f>+ROUND('Table 4'!K149/'Table 4'!K144*100-100,1)</f>
        <v>-10.4</v>
      </c>
      <c r="L149" s="66">
        <f>+ROUND('Table 4'!L149/'Table 4'!L144*100-100,1)</f>
        <v>4.7</v>
      </c>
      <c r="M149" s="66">
        <f>+ROUND('Table 4'!M149/'Table 4'!M144*100-100,1)</f>
        <v>-8.6</v>
      </c>
      <c r="N149" s="66">
        <f>+ROUND('Table 4'!N149/'Table 4'!N144*100-100,1)</f>
        <v>-23.8</v>
      </c>
      <c r="O149" s="66">
        <f>+ROUND('Table 4'!O149/'Table 4'!O144*100-100,1)</f>
        <v>2.1</v>
      </c>
      <c r="P149" s="66">
        <f>+ROUND('Table 4'!P149/'Table 4'!P144*100-100,1)</f>
        <v>6.9</v>
      </c>
      <c r="Q149" s="66">
        <f>+ROUND('Table 4'!Q149/'Table 4'!Q144*100-100,1)</f>
        <v>2</v>
      </c>
      <c r="R149" s="66">
        <f>+ROUND('Table 4'!R149/'Table 4'!R144*100-100,1)</f>
        <v>2.2999999999999998</v>
      </c>
      <c r="S149" s="66">
        <f>+ROUND('Table 4'!S149/'Table 4'!S144*100-100,1)</f>
        <v>-10.6</v>
      </c>
      <c r="T149" s="66">
        <f>+ROUND('Table 4'!T149/'Table 4'!T144*100-100,1)</f>
        <v>1.5</v>
      </c>
      <c r="U149" s="66">
        <f>+ROUND('Table 4'!U149/'Table 4'!U144*100-100,1)</f>
        <v>1</v>
      </c>
      <c r="V149" s="66">
        <f>+ROUND('Table 4'!V149/'Table 4'!V144*100-100,1)</f>
        <v>1.6</v>
      </c>
      <c r="W149" s="66">
        <f>+ROUND('Table 4'!W149/'Table 4'!W144*100-100,1)</f>
        <v>7.5</v>
      </c>
      <c r="X149" s="66">
        <f>+ROUND('Table 4'!X149/'Table 4'!X144*100-100,1)</f>
        <v>-1.2</v>
      </c>
      <c r="Y149" s="66">
        <f>+ROUND('Table 4'!Y149/'Table 4'!Y144*100-100,1)</f>
        <v>4.4000000000000004</v>
      </c>
      <c r="Z149" s="65">
        <f>+ROUND('Table 4'!AC149/'Table 4'!AC144*100-100,1)</f>
        <v>-2.1</v>
      </c>
      <c r="AA149" s="36"/>
    </row>
    <row r="150" spans="1:27" s="5" customFormat="1" ht="15" customHeight="1">
      <c r="A150" s="31" t="s">
        <v>113</v>
      </c>
      <c r="B150" s="65">
        <f>+ROUND('Table 4'!B150/'Table 4'!B145*100-100,1)</f>
        <v>-2.9</v>
      </c>
      <c r="C150" s="66">
        <f>+ROUND('Table 4'!C150/'Table 4'!C145*100-100,1)</f>
        <v>-2.9</v>
      </c>
      <c r="D150" s="65">
        <f>+ROUND('Table 4'!D150/'Table 4'!D145*100-100,1)</f>
        <v>-13</v>
      </c>
      <c r="E150" s="66">
        <f>+ROUND('Table 4'!E150/'Table 4'!E145*100-100,1)</f>
        <v>-13.9</v>
      </c>
      <c r="F150" s="66">
        <f>+ROUND('Table 4'!F150/'Table 4'!F145*100-100,1)</f>
        <v>-16</v>
      </c>
      <c r="G150" s="66">
        <f>+ROUND('Table 4'!G150/'Table 4'!G145*100-100,1)</f>
        <v>-14.1</v>
      </c>
      <c r="H150" s="66">
        <f>+ROUND('Table 4'!H150/'Table 4'!H145*100-100,1)</f>
        <v>-11.8</v>
      </c>
      <c r="I150" s="66">
        <f>+ROUND('Table 4'!I150/'Table 4'!I145*100-100,1)</f>
        <v>-0.6</v>
      </c>
      <c r="J150" s="66">
        <f>+ROUND('Table 4'!J150/'Table 4'!J145*100-100,1)</f>
        <v>-12.5</v>
      </c>
      <c r="K150" s="66">
        <f>+ROUND('Table 4'!K150/'Table 4'!K145*100-100,1)</f>
        <v>6.8</v>
      </c>
      <c r="L150" s="66">
        <f>+ROUND('Table 4'!L150/'Table 4'!L145*100-100,1)</f>
        <v>-10.5</v>
      </c>
      <c r="M150" s="66">
        <f>+ROUND('Table 4'!M150/'Table 4'!M145*100-100,1)</f>
        <v>-38.9</v>
      </c>
      <c r="N150" s="66">
        <f>+ROUND('Table 4'!N150/'Table 4'!N145*100-100,1)</f>
        <v>-52.8</v>
      </c>
      <c r="O150" s="66">
        <f>+ROUND('Table 4'!O150/'Table 4'!O145*100-100,1)</f>
        <v>0.8</v>
      </c>
      <c r="P150" s="66">
        <f>+ROUND('Table 4'!P150/'Table 4'!P145*100-100,1)</f>
        <v>4</v>
      </c>
      <c r="Q150" s="66">
        <f>+ROUND('Table 4'!Q150/'Table 4'!Q145*100-100,1)</f>
        <v>1.2</v>
      </c>
      <c r="R150" s="66">
        <f>+ROUND('Table 4'!R150/'Table 4'!R145*100-100,1)</f>
        <v>-8.1</v>
      </c>
      <c r="S150" s="66">
        <f>+ROUND('Table 4'!S150/'Table 4'!S145*100-100,1)</f>
        <v>-28.4</v>
      </c>
      <c r="T150" s="66">
        <f>+ROUND('Table 4'!T150/'Table 4'!T145*100-100,1)</f>
        <v>1.4</v>
      </c>
      <c r="U150" s="66">
        <f>+ROUND('Table 4'!U150/'Table 4'!U145*100-100,1)</f>
        <v>0</v>
      </c>
      <c r="V150" s="66">
        <f>+ROUND('Table 4'!V150/'Table 4'!V145*100-100,1)</f>
        <v>1.4</v>
      </c>
      <c r="W150" s="66">
        <f>+ROUND('Table 4'!W150/'Table 4'!W145*100-100,1)</f>
        <v>-46.9</v>
      </c>
      <c r="X150" s="66">
        <f>+ROUND('Table 4'!X150/'Table 4'!X145*100-100,1)</f>
        <v>-15.5</v>
      </c>
      <c r="Y150" s="66">
        <f>+ROUND('Table 4'!Y150/'Table 4'!Y145*100-100,1)</f>
        <v>-2.6</v>
      </c>
      <c r="Z150" s="65">
        <f>+ROUND('Table 4'!AC150/'Table 4'!AC145*100-100,1)</f>
        <v>-12.2</v>
      </c>
      <c r="AA150" s="36"/>
    </row>
    <row r="151" spans="1:27" s="5" customFormat="1" ht="15" customHeight="1">
      <c r="A151" s="31" t="s">
        <v>114</v>
      </c>
      <c r="B151" s="65">
        <f>+ROUND('Table 4'!B151/'Table 4'!B146*100-100,1)</f>
        <v>-0.2</v>
      </c>
      <c r="C151" s="66">
        <f>+ROUND('Table 4'!C151/'Table 4'!C146*100-100,1)</f>
        <v>-0.2</v>
      </c>
      <c r="D151" s="65">
        <f>+ROUND('Table 4'!D151/'Table 4'!D146*100-100,1)</f>
        <v>-6.6</v>
      </c>
      <c r="E151" s="66">
        <f>+ROUND('Table 4'!E151/'Table 4'!E146*100-100,1)</f>
        <v>-5.4</v>
      </c>
      <c r="F151" s="66">
        <f>+ROUND('Table 4'!F151/'Table 4'!F146*100-100,1)</f>
        <v>-9</v>
      </c>
      <c r="G151" s="66">
        <f>+ROUND('Table 4'!G151/'Table 4'!G146*100-100,1)</f>
        <v>-4.8</v>
      </c>
      <c r="H151" s="66">
        <f>+ROUND('Table 4'!H151/'Table 4'!H146*100-100,1)</f>
        <v>-9.1</v>
      </c>
      <c r="I151" s="66">
        <f>+ROUND('Table 4'!I151/'Table 4'!I146*100-100,1)</f>
        <v>-0.6</v>
      </c>
      <c r="J151" s="66">
        <f>+ROUND('Table 4'!J151/'Table 4'!J146*100-100,1)</f>
        <v>-7.3</v>
      </c>
      <c r="K151" s="66">
        <f>+ROUND('Table 4'!K151/'Table 4'!K146*100-100,1)</f>
        <v>9.4</v>
      </c>
      <c r="L151" s="66">
        <f>+ROUND('Table 4'!L151/'Table 4'!L146*100-100,1)</f>
        <v>-6.1</v>
      </c>
      <c r="M151" s="66">
        <f>+ROUND('Table 4'!M151/'Table 4'!M146*100-100,1)</f>
        <v>-23.8</v>
      </c>
      <c r="N151" s="66">
        <f>+ROUND('Table 4'!N151/'Table 4'!N146*100-100,1)</f>
        <v>-39.200000000000003</v>
      </c>
      <c r="O151" s="66">
        <f>+ROUND('Table 4'!O151/'Table 4'!O146*100-100,1)</f>
        <v>0.9</v>
      </c>
      <c r="P151" s="66">
        <f>+ROUND('Table 4'!P151/'Table 4'!P146*100-100,1)</f>
        <v>3.9</v>
      </c>
      <c r="Q151" s="66">
        <f>+ROUND('Table 4'!Q151/'Table 4'!Q146*100-100,1)</f>
        <v>1.7</v>
      </c>
      <c r="R151" s="66">
        <f>+ROUND('Table 4'!R151/'Table 4'!R146*100-100,1)</f>
        <v>-7</v>
      </c>
      <c r="S151" s="66">
        <f>+ROUND('Table 4'!S151/'Table 4'!S146*100-100,1)</f>
        <v>-25</v>
      </c>
      <c r="T151" s="66">
        <f>+ROUND('Table 4'!T151/'Table 4'!T146*100-100,1)</f>
        <v>1.3</v>
      </c>
      <c r="U151" s="66">
        <f>+ROUND('Table 4'!U151/'Table 4'!U146*100-100,1)</f>
        <v>1.8</v>
      </c>
      <c r="V151" s="66">
        <f>+ROUND('Table 4'!V151/'Table 4'!V146*100-100,1)</f>
        <v>2.7</v>
      </c>
      <c r="W151" s="66">
        <f>+ROUND('Table 4'!W151/'Table 4'!W146*100-100,1)</f>
        <v>-7</v>
      </c>
      <c r="X151" s="66">
        <f>+ROUND('Table 4'!X151/'Table 4'!X146*100-100,1)</f>
        <v>-7.4</v>
      </c>
      <c r="Y151" s="66">
        <f>+ROUND('Table 4'!Y151/'Table 4'!Y146*100-100,1)</f>
        <v>4.4000000000000004</v>
      </c>
      <c r="Z151" s="65">
        <f>+ROUND('Table 4'!AC151/'Table 4'!AC146*100-100,1)</f>
        <v>-6.3</v>
      </c>
      <c r="AA151" s="36"/>
    </row>
    <row r="152" spans="1:27" s="5" customFormat="1" ht="15" customHeight="1">
      <c r="A152" s="31" t="s">
        <v>115</v>
      </c>
      <c r="B152" s="65">
        <f>+ROUND('Table 4'!B152/'Table 4'!B147*100-100,1)</f>
        <v>-0.1</v>
      </c>
      <c r="C152" s="66">
        <f>+ROUND('Table 4'!C152/'Table 4'!C147*100-100,1)</f>
        <v>-0.1</v>
      </c>
      <c r="D152" s="65">
        <f>+ROUND('Table 4'!D152/'Table 4'!D147*100-100,1)</f>
        <v>-4.5</v>
      </c>
      <c r="E152" s="66">
        <f>+ROUND('Table 4'!E152/'Table 4'!E147*100-100,1)</f>
        <v>-2</v>
      </c>
      <c r="F152" s="66">
        <f>+ROUND('Table 4'!F152/'Table 4'!F147*100-100,1)</f>
        <v>-10.4</v>
      </c>
      <c r="G152" s="66">
        <f>+ROUND('Table 4'!G152/'Table 4'!G147*100-100,1)</f>
        <v>-0.2</v>
      </c>
      <c r="H152" s="66">
        <f>+ROUND('Table 4'!H152/'Table 4'!H147*100-100,1)</f>
        <v>-14</v>
      </c>
      <c r="I152" s="66">
        <f>+ROUND('Table 4'!I152/'Table 4'!I147*100-100,1)</f>
        <v>2.9</v>
      </c>
      <c r="J152" s="66">
        <f>+ROUND('Table 4'!J152/'Table 4'!J147*100-100,1)</f>
        <v>-5.7</v>
      </c>
      <c r="K152" s="66">
        <f>+ROUND('Table 4'!K152/'Table 4'!K147*100-100,1)</f>
        <v>-0.9</v>
      </c>
      <c r="L152" s="66">
        <f>+ROUND('Table 4'!L152/'Table 4'!L147*100-100,1)</f>
        <v>-3</v>
      </c>
      <c r="M152" s="66">
        <f>+ROUND('Table 4'!M152/'Table 4'!M147*100-100,1)</f>
        <v>-20</v>
      </c>
      <c r="N152" s="66">
        <f>+ROUND('Table 4'!N152/'Table 4'!N147*100-100,1)</f>
        <v>-33.299999999999997</v>
      </c>
      <c r="O152" s="66">
        <f>+ROUND('Table 4'!O152/'Table 4'!O147*100-100,1)</f>
        <v>1.9</v>
      </c>
      <c r="P152" s="66">
        <f>+ROUND('Table 4'!P152/'Table 4'!P147*100-100,1)</f>
        <v>6.6</v>
      </c>
      <c r="Q152" s="66">
        <f>+ROUND('Table 4'!Q152/'Table 4'!Q147*100-100,1)</f>
        <v>1.3</v>
      </c>
      <c r="R152" s="66">
        <f>+ROUND('Table 4'!R152/'Table 4'!R147*100-100,1)</f>
        <v>-6.3</v>
      </c>
      <c r="S152" s="66">
        <f>+ROUND('Table 4'!S152/'Table 4'!S147*100-100,1)</f>
        <v>-22.1</v>
      </c>
      <c r="T152" s="66">
        <f>+ROUND('Table 4'!T152/'Table 4'!T147*100-100,1)</f>
        <v>2.1</v>
      </c>
      <c r="U152" s="66">
        <f>+ROUND('Table 4'!U152/'Table 4'!U147*100-100,1)</f>
        <v>1.9</v>
      </c>
      <c r="V152" s="66">
        <f>+ROUND('Table 4'!V152/'Table 4'!V147*100-100,1)</f>
        <v>6.4</v>
      </c>
      <c r="W152" s="66">
        <f>+ROUND('Table 4'!W152/'Table 4'!W147*100-100,1)</f>
        <v>-8.1</v>
      </c>
      <c r="X152" s="66">
        <f>+ROUND('Table 4'!X152/'Table 4'!X147*100-100,1)</f>
        <v>-8</v>
      </c>
      <c r="Y152" s="66">
        <f>+ROUND('Table 4'!Y152/'Table 4'!Y147*100-100,1)</f>
        <v>4.8</v>
      </c>
      <c r="Z152" s="65">
        <f>+ROUND('Table 4'!AC152/'Table 4'!AC147*100-100,1)</f>
        <v>-4</v>
      </c>
      <c r="AA152" s="36"/>
    </row>
    <row r="153" spans="1:27" s="5" customFormat="1" ht="12.75">
      <c r="A153" s="27" t="s">
        <v>117</v>
      </c>
      <c r="B153" s="65">
        <f>+ROUND('Table 4'!B153/'Table 4'!B148*100-100,1)</f>
        <v>2.2000000000000002</v>
      </c>
      <c r="C153" s="65">
        <f>+ROUND('Table 4'!C153/'Table 4'!C148*100-100,1)</f>
        <v>2.2000000000000002</v>
      </c>
      <c r="D153" s="65">
        <f>+ROUND('Table 4'!D153/'Table 4'!D148*100-100,1)</f>
        <v>1.5</v>
      </c>
      <c r="E153" s="65">
        <f>+ROUND('Table 4'!E153/'Table 4'!E148*100-100,1)</f>
        <v>3.8</v>
      </c>
      <c r="F153" s="65">
        <f>+ROUND('Table 4'!F153/'Table 4'!F148*100-100,1)</f>
        <v>-3.6</v>
      </c>
      <c r="G153" s="65">
        <f>+ROUND('Table 4'!G153/'Table 4'!G148*100-100,1)</f>
        <v>4.7</v>
      </c>
      <c r="H153" s="65">
        <f>+ROUND('Table 4'!H153/'Table 4'!H148*100-100,1)</f>
        <v>0.3</v>
      </c>
      <c r="I153" s="65">
        <f>+ROUND('Table 4'!I153/'Table 4'!I148*100-100,1)</f>
        <v>4.5</v>
      </c>
      <c r="J153" s="65">
        <f>+ROUND('Table 4'!J153/'Table 4'!J148*100-100,1)</f>
        <v>0.3</v>
      </c>
      <c r="K153" s="65">
        <f>+ROUND('Table 4'!K153/'Table 4'!K148*100-100,1)</f>
        <v>2.2000000000000002</v>
      </c>
      <c r="L153" s="65">
        <f>+ROUND('Table 4'!L153/'Table 4'!L148*100-100,1)</f>
        <v>1.5</v>
      </c>
      <c r="M153" s="65">
        <f>+ROUND('Table 4'!M153/'Table 4'!M148*100-100,1)</f>
        <v>-2.2999999999999998</v>
      </c>
      <c r="N153" s="65">
        <f>+ROUND('Table 4'!N153/'Table 4'!N148*100-100,1)</f>
        <v>-15</v>
      </c>
      <c r="O153" s="65">
        <f>+ROUND('Table 4'!O153/'Table 4'!O148*100-100,1)</f>
        <v>5.5</v>
      </c>
      <c r="P153" s="65">
        <f>+ROUND('Table 4'!P153/'Table 4'!P148*100-100,1)</f>
        <v>5.6</v>
      </c>
      <c r="Q153" s="65">
        <f>+ROUND('Table 4'!Q153/'Table 4'!Q148*100-100,1)</f>
        <v>1.6</v>
      </c>
      <c r="R153" s="65">
        <f>+ROUND('Table 4'!R153/'Table 4'!R148*100-100,1)</f>
        <v>-3.1</v>
      </c>
      <c r="S153" s="65">
        <f>+ROUND('Table 4'!S153/'Table 4'!S148*100-100,1)</f>
        <v>-7.8</v>
      </c>
      <c r="T153" s="65">
        <f>+ROUND('Table 4'!T153/'Table 4'!T148*100-100,1)</f>
        <v>0.3</v>
      </c>
      <c r="U153" s="65">
        <f>+ROUND('Table 4'!U153/'Table 4'!U148*100-100,1)</f>
        <v>0.3</v>
      </c>
      <c r="V153" s="65">
        <f>+ROUND('Table 4'!V153/'Table 4'!V148*100-100,1)</f>
        <v>3.6</v>
      </c>
      <c r="W153" s="65">
        <f>+ROUND('Table 4'!W153/'Table 4'!W148*100-100,1)</f>
        <v>5.6</v>
      </c>
      <c r="X153" s="65">
        <f>+ROUND('Table 4'!X153/'Table 4'!X148*100-100,1)</f>
        <v>-5.8</v>
      </c>
      <c r="Y153" s="65">
        <f>+ROUND('Table 4'!Y153/'Table 4'!Y148*100-100,1)</f>
        <v>-0.1</v>
      </c>
      <c r="Z153" s="65">
        <f>+ROUND('Table 4'!AC153/'Table 4'!AC148*100-100,1)</f>
        <v>1.6</v>
      </c>
      <c r="AA153" s="36"/>
    </row>
    <row r="154" spans="1:27" s="5" customFormat="1" ht="15" customHeight="1">
      <c r="A154" s="31" t="s">
        <v>112</v>
      </c>
      <c r="B154" s="65">
        <f>+ROUND('Table 4'!B154/'Table 4'!B149*100-100,1)</f>
        <v>0.3</v>
      </c>
      <c r="C154" s="66">
        <f>+ROUND('Table 4'!C154/'Table 4'!C149*100-100,1)</f>
        <v>0.3</v>
      </c>
      <c r="D154" s="65">
        <f>+ROUND('Table 4'!D154/'Table 4'!D149*100-100,1)</f>
        <v>-2.7</v>
      </c>
      <c r="E154" s="66">
        <f>+ROUND('Table 4'!E154/'Table 4'!E149*100-100,1)</f>
        <v>0.5</v>
      </c>
      <c r="F154" s="66">
        <f>+ROUND('Table 4'!F154/'Table 4'!F149*100-100,1)</f>
        <v>-3.2</v>
      </c>
      <c r="G154" s="66">
        <f>+ROUND('Table 4'!G154/'Table 4'!G149*100-100,1)</f>
        <v>1.5</v>
      </c>
      <c r="H154" s="66">
        <f>+ROUND('Table 4'!H154/'Table 4'!H149*100-100,1)</f>
        <v>-6.4</v>
      </c>
      <c r="I154" s="66">
        <f>+ROUND('Table 4'!I154/'Table 4'!I149*100-100,1)</f>
        <v>0.6</v>
      </c>
      <c r="J154" s="66">
        <f>+ROUND('Table 4'!J154/'Table 4'!J149*100-100,1)</f>
        <v>-4.3</v>
      </c>
      <c r="K154" s="66">
        <f>+ROUND('Table 4'!K154/'Table 4'!K149*100-100,1)</f>
        <v>12.7</v>
      </c>
      <c r="L154" s="66">
        <f>+ROUND('Table 4'!L154/'Table 4'!L149*100-100,1)</f>
        <v>-2.2999999999999998</v>
      </c>
      <c r="M154" s="66">
        <f>+ROUND('Table 4'!M154/'Table 4'!M149*100-100,1)</f>
        <v>-18</v>
      </c>
      <c r="N154" s="66">
        <f>+ROUND('Table 4'!N154/'Table 4'!N149*100-100,1)</f>
        <v>-37.4</v>
      </c>
      <c r="O154" s="66">
        <f>+ROUND('Table 4'!O154/'Table 4'!O149*100-100,1)</f>
        <v>4.5</v>
      </c>
      <c r="P154" s="66">
        <f>+ROUND('Table 4'!P154/'Table 4'!P149*100-100,1)</f>
        <v>6</v>
      </c>
      <c r="Q154" s="66">
        <f>+ROUND('Table 4'!Q154/'Table 4'!Q149*100-100,1)</f>
        <v>1.9</v>
      </c>
      <c r="R154" s="66">
        <f>+ROUND('Table 4'!R154/'Table 4'!R149*100-100,1)</f>
        <v>-3</v>
      </c>
      <c r="S154" s="66">
        <f>+ROUND('Table 4'!S154/'Table 4'!S149*100-100,1)</f>
        <v>-15.6</v>
      </c>
      <c r="T154" s="66">
        <f>+ROUND('Table 4'!T154/'Table 4'!T149*100-100,1)</f>
        <v>1</v>
      </c>
      <c r="U154" s="66">
        <f>+ROUND('Table 4'!U154/'Table 4'!U149*100-100,1)</f>
        <v>0.5</v>
      </c>
      <c r="V154" s="66">
        <f>+ROUND('Table 4'!V154/'Table 4'!V149*100-100,1)</f>
        <v>1</v>
      </c>
      <c r="W154" s="66">
        <f>+ROUND('Table 4'!W154/'Table 4'!W149*100-100,1)</f>
        <v>-9.3000000000000007</v>
      </c>
      <c r="X154" s="66">
        <f>+ROUND('Table 4'!X154/'Table 4'!X149*100-100,1)</f>
        <v>-7</v>
      </c>
      <c r="Y154" s="66">
        <f>+ROUND('Table 4'!Y154/'Table 4'!Y149*100-100,1)</f>
        <v>-0.9</v>
      </c>
      <c r="Z154" s="65">
        <f>+ROUND('Table 4'!AC154/'Table 4'!AC149*100-100,1)</f>
        <v>-2.5</v>
      </c>
      <c r="AA154" s="36"/>
    </row>
    <row r="155" spans="1:27" s="5" customFormat="1" ht="15" customHeight="1">
      <c r="A155" s="31" t="s">
        <v>113</v>
      </c>
      <c r="B155" s="65">
        <f>+ROUND('Table 4'!B155/'Table 4'!B150*100-100,1)</f>
        <v>3.4</v>
      </c>
      <c r="C155" s="66">
        <f>+ROUND('Table 4'!C155/'Table 4'!C150*100-100,1)</f>
        <v>3.4</v>
      </c>
      <c r="D155" s="65">
        <f>+ROUND('Table 4'!D155/'Table 4'!D150*100-100,1)</f>
        <v>8.1</v>
      </c>
      <c r="E155" s="66">
        <f>+ROUND('Table 4'!E155/'Table 4'!E150*100-100,1)</f>
        <v>14.4</v>
      </c>
      <c r="F155" s="66">
        <f>+ROUND('Table 4'!F155/'Table 4'!F150*100-100,1)</f>
        <v>6.9</v>
      </c>
      <c r="G155" s="66">
        <f>+ROUND('Table 4'!G155/'Table 4'!G150*100-100,1)</f>
        <v>16.7</v>
      </c>
      <c r="H155" s="66">
        <f>+ROUND('Table 4'!H155/'Table 4'!H150*100-100,1)</f>
        <v>2.9</v>
      </c>
      <c r="I155" s="66">
        <f>+ROUND('Table 4'!I155/'Table 4'!I150*100-100,1)</f>
        <v>7</v>
      </c>
      <c r="J155" s="66">
        <f>+ROUND('Table 4'!J155/'Table 4'!J150*100-100,1)</f>
        <v>5</v>
      </c>
      <c r="K155" s="66">
        <f>+ROUND('Table 4'!K155/'Table 4'!K150*100-100,1)</f>
        <v>2.2999999999999998</v>
      </c>
      <c r="L155" s="66">
        <f>+ROUND('Table 4'!L155/'Table 4'!L150*100-100,1)</f>
        <v>4.2</v>
      </c>
      <c r="M155" s="66">
        <f>+ROUND('Table 4'!M155/'Table 4'!M150*100-100,1)</f>
        <v>12.1</v>
      </c>
      <c r="N155" s="66">
        <f>+ROUND('Table 4'!N155/'Table 4'!N150*100-100,1)</f>
        <v>17.399999999999999</v>
      </c>
      <c r="O155" s="66">
        <f>+ROUND('Table 4'!O155/'Table 4'!O150*100-100,1)</f>
        <v>5.6</v>
      </c>
      <c r="P155" s="66">
        <f>+ROUND('Table 4'!P155/'Table 4'!P150*100-100,1)</f>
        <v>5.6</v>
      </c>
      <c r="Q155" s="66">
        <f>+ROUND('Table 4'!Q155/'Table 4'!Q150*100-100,1)</f>
        <v>2.4</v>
      </c>
      <c r="R155" s="66">
        <f>+ROUND('Table 4'!R155/'Table 4'!R150*100-100,1)</f>
        <v>0.2</v>
      </c>
      <c r="S155" s="66">
        <f>+ROUND('Table 4'!S155/'Table 4'!S150*100-100,1)</f>
        <v>-1.9</v>
      </c>
      <c r="T155" s="66">
        <f>+ROUND('Table 4'!T155/'Table 4'!T150*100-100,1)</f>
        <v>1</v>
      </c>
      <c r="U155" s="66">
        <f>+ROUND('Table 4'!U155/'Table 4'!U150*100-100,1)</f>
        <v>-0.1</v>
      </c>
      <c r="V155" s="66">
        <f>+ROUND('Table 4'!V155/'Table 4'!V150*100-100,1)</f>
        <v>2.6</v>
      </c>
      <c r="W155" s="66">
        <f>+ROUND('Table 4'!W155/'Table 4'!W150*100-100,1)</f>
        <v>91.8</v>
      </c>
      <c r="X155" s="66">
        <f>+ROUND('Table 4'!X155/'Table 4'!X150*100-100,1)</f>
        <v>-2.8</v>
      </c>
      <c r="Y155" s="66">
        <f>+ROUND('Table 4'!Y155/'Table 4'!Y150*100-100,1)</f>
        <v>4.5</v>
      </c>
      <c r="Z155" s="65">
        <f>+ROUND('Table 4'!AC155/'Table 4'!AC150*100-100,1)</f>
        <v>7.7</v>
      </c>
      <c r="AA155" s="36"/>
    </row>
    <row r="156" spans="1:27" s="5" customFormat="1" ht="15" customHeight="1">
      <c r="A156" s="31" t="s">
        <v>114</v>
      </c>
      <c r="B156" s="65">
        <f>+ROUND('Table 4'!B156/'Table 4'!B151*100-100,1)</f>
        <v>4.5999999999999996</v>
      </c>
      <c r="C156" s="66">
        <f>+ROUND('Table 4'!C156/'Table 4'!C151*100-100,1)</f>
        <v>4.5999999999999996</v>
      </c>
      <c r="D156" s="65">
        <f>+ROUND('Table 4'!D156/'Table 4'!D151*100-100,1)</f>
        <v>-0.4</v>
      </c>
      <c r="E156" s="66">
        <f>+ROUND('Table 4'!E156/'Table 4'!E151*100-100,1)</f>
        <v>-1.4</v>
      </c>
      <c r="F156" s="66">
        <f>+ROUND('Table 4'!F156/'Table 4'!F151*100-100,1)</f>
        <v>-7.9</v>
      </c>
      <c r="G156" s="66">
        <f>+ROUND('Table 4'!G156/'Table 4'!G151*100-100,1)</f>
        <v>-1.1000000000000001</v>
      </c>
      <c r="H156" s="66">
        <f>+ROUND('Table 4'!H156/'Table 4'!H151*100-100,1)</f>
        <v>-0.4</v>
      </c>
      <c r="I156" s="66">
        <f>+ROUND('Table 4'!I156/'Table 4'!I151*100-100,1)</f>
        <v>5.7</v>
      </c>
      <c r="J156" s="66">
        <f>+ROUND('Table 4'!J156/'Table 4'!J151*100-100,1)</f>
        <v>0.1</v>
      </c>
      <c r="K156" s="66">
        <f>+ROUND('Table 4'!K156/'Table 4'!K151*100-100,1)</f>
        <v>-4.5</v>
      </c>
      <c r="L156" s="66">
        <f>+ROUND('Table 4'!L156/'Table 4'!L151*100-100,1)</f>
        <v>2.7</v>
      </c>
      <c r="M156" s="66">
        <f>+ROUND('Table 4'!M156/'Table 4'!M151*100-100,1)</f>
        <v>-0.4</v>
      </c>
      <c r="N156" s="66">
        <f>+ROUND('Table 4'!N156/'Table 4'!N151*100-100,1)</f>
        <v>-19.600000000000001</v>
      </c>
      <c r="O156" s="66">
        <f>+ROUND('Table 4'!O156/'Table 4'!O151*100-100,1)</f>
        <v>6.8</v>
      </c>
      <c r="P156" s="66">
        <f>+ROUND('Table 4'!P156/'Table 4'!P151*100-100,1)</f>
        <v>6.1</v>
      </c>
      <c r="Q156" s="66">
        <f>+ROUND('Table 4'!Q156/'Table 4'!Q151*100-100,1)</f>
        <v>0.6</v>
      </c>
      <c r="R156" s="66">
        <f>+ROUND('Table 4'!R156/'Table 4'!R151*100-100,1)</f>
        <v>-4.8</v>
      </c>
      <c r="S156" s="66">
        <f>+ROUND('Table 4'!S156/'Table 4'!S151*100-100,1)</f>
        <v>-5.3</v>
      </c>
      <c r="T156" s="66">
        <f>+ROUND('Table 4'!T156/'Table 4'!T151*100-100,1)</f>
        <v>-0.4</v>
      </c>
      <c r="U156" s="66">
        <f>+ROUND('Table 4'!U156/'Table 4'!U151*100-100,1)</f>
        <v>0.1</v>
      </c>
      <c r="V156" s="66">
        <f>+ROUND('Table 4'!V156/'Table 4'!V151*100-100,1)</f>
        <v>4</v>
      </c>
      <c r="W156" s="66">
        <f>+ROUND('Table 4'!W156/'Table 4'!W151*100-100,1)</f>
        <v>-9.5</v>
      </c>
      <c r="X156" s="66">
        <f>+ROUND('Table 4'!X156/'Table 4'!X151*100-100,1)</f>
        <v>-9.3000000000000007</v>
      </c>
      <c r="Y156" s="66">
        <f>+ROUND('Table 4'!Y156/'Table 4'!Y151*100-100,1)</f>
        <v>-2</v>
      </c>
      <c r="Z156" s="65">
        <f>+ROUND('Table 4'!AC156/'Table 4'!AC151*100-100,1)</f>
        <v>-0.1</v>
      </c>
      <c r="AA156" s="36"/>
    </row>
    <row r="157" spans="1:27" s="5" customFormat="1" ht="15" customHeight="1">
      <c r="A157" s="31" t="s">
        <v>115</v>
      </c>
      <c r="B157" s="65">
        <f>+ROUND('Table 4'!B157/'Table 4'!B152*100-100,1)</f>
        <v>1.5</v>
      </c>
      <c r="C157" s="66">
        <f>+ROUND('Table 4'!C157/'Table 4'!C152*100-100,1)</f>
        <v>1.5</v>
      </c>
      <c r="D157" s="65">
        <f>+ROUND('Table 4'!D157/'Table 4'!D152*100-100,1)</f>
        <v>1.9</v>
      </c>
      <c r="E157" s="66">
        <f>+ROUND('Table 4'!E157/'Table 4'!E152*100-100,1)</f>
        <v>2.8</v>
      </c>
      <c r="F157" s="66">
        <f>+ROUND('Table 4'!F157/'Table 4'!F152*100-100,1)</f>
        <v>-9.3000000000000007</v>
      </c>
      <c r="G157" s="66">
        <f>+ROUND('Table 4'!G157/'Table 4'!G152*100-100,1)</f>
        <v>3.3</v>
      </c>
      <c r="H157" s="66">
        <f>+ROUND('Table 4'!H157/'Table 4'!H152*100-100,1)</f>
        <v>7</v>
      </c>
      <c r="I157" s="66">
        <f>+ROUND('Table 4'!I157/'Table 4'!I152*100-100,1)</f>
        <v>4.5999999999999996</v>
      </c>
      <c r="J157" s="66">
        <f>+ROUND('Table 4'!J157/'Table 4'!J152*100-100,1)</f>
        <v>1.5</v>
      </c>
      <c r="K157" s="66">
        <f>+ROUND('Table 4'!K157/'Table 4'!K152*100-100,1)</f>
        <v>-0.6</v>
      </c>
      <c r="L157" s="66">
        <f>+ROUND('Table 4'!L157/'Table 4'!L152*100-100,1)</f>
        <v>2.9</v>
      </c>
      <c r="M157" s="66">
        <f>+ROUND('Table 4'!M157/'Table 4'!M152*100-100,1)</f>
        <v>4.5</v>
      </c>
      <c r="N157" s="66">
        <f>+ROUND('Table 4'!N157/'Table 4'!N152*100-100,1)</f>
        <v>-6.7</v>
      </c>
      <c r="O157" s="66">
        <f>+ROUND('Table 4'!O157/'Table 4'!O152*100-100,1)</f>
        <v>5.2</v>
      </c>
      <c r="P157" s="66">
        <f>+ROUND('Table 4'!P157/'Table 4'!P152*100-100,1)</f>
        <v>4.7</v>
      </c>
      <c r="Q157" s="66">
        <f>+ROUND('Table 4'!Q157/'Table 4'!Q152*100-100,1)</f>
        <v>1.6</v>
      </c>
      <c r="R157" s="66">
        <f>+ROUND('Table 4'!R157/'Table 4'!R152*100-100,1)</f>
        <v>-4.5999999999999996</v>
      </c>
      <c r="S157" s="66">
        <f>+ROUND('Table 4'!S157/'Table 4'!S152*100-100,1)</f>
        <v>-6.8</v>
      </c>
      <c r="T157" s="66">
        <f>+ROUND('Table 4'!T157/'Table 4'!T152*100-100,1)</f>
        <v>-0.3</v>
      </c>
      <c r="U157" s="66">
        <f>+ROUND('Table 4'!U157/'Table 4'!U152*100-100,1)</f>
        <v>0.5</v>
      </c>
      <c r="V157" s="66">
        <f>+ROUND('Table 4'!V157/'Table 4'!V152*100-100,1)</f>
        <v>6.3</v>
      </c>
      <c r="W157" s="66">
        <f>+ROUND('Table 4'!W157/'Table 4'!W152*100-100,1)</f>
        <v>-5.9</v>
      </c>
      <c r="X157" s="66">
        <f>+ROUND('Table 4'!X157/'Table 4'!X152*100-100,1)</f>
        <v>-3.7</v>
      </c>
      <c r="Y157" s="66">
        <f>+ROUND('Table 4'!Y157/'Table 4'!Y152*100-100,1)</f>
        <v>-1.7</v>
      </c>
      <c r="Z157" s="65">
        <f>+ROUND('Table 4'!AC157/'Table 4'!AC152*100-100,1)</f>
        <v>1.9</v>
      </c>
      <c r="AA157" s="36"/>
    </row>
    <row r="158" spans="1:27" s="5" customFormat="1" ht="12.75">
      <c r="A158" s="27" t="s">
        <v>118</v>
      </c>
      <c r="B158" s="65">
        <f>+ROUND('Table 4'!B158/'Table 4'!B153*100-100,1)</f>
        <v>2.5</v>
      </c>
      <c r="C158" s="65">
        <f>+ROUND('Table 4'!C158/'Table 4'!C153*100-100,1)</f>
        <v>2.5</v>
      </c>
      <c r="D158" s="65">
        <f>+ROUND('Table 4'!D158/'Table 4'!D153*100-100,1)</f>
        <v>2.5</v>
      </c>
      <c r="E158" s="65">
        <f>+ROUND('Table 4'!E158/'Table 4'!E153*100-100,1)</f>
        <v>0.1</v>
      </c>
      <c r="F158" s="65">
        <f>+ROUND('Table 4'!F158/'Table 4'!F153*100-100,1)</f>
        <v>-12.3</v>
      </c>
      <c r="G158" s="65">
        <f>+ROUND('Table 4'!G158/'Table 4'!G153*100-100,1)</f>
        <v>0.7</v>
      </c>
      <c r="H158" s="65">
        <f>+ROUND('Table 4'!H158/'Table 4'!H153*100-100,1)</f>
        <v>3.4</v>
      </c>
      <c r="I158" s="65">
        <f>+ROUND('Table 4'!I158/'Table 4'!I153*100-100,1)</f>
        <v>4.5</v>
      </c>
      <c r="J158" s="65">
        <f>+ROUND('Table 4'!J158/'Table 4'!J153*100-100,1)</f>
        <v>3.8</v>
      </c>
      <c r="K158" s="65">
        <f>+ROUND('Table 4'!K158/'Table 4'!K153*100-100,1)</f>
        <v>-2.4</v>
      </c>
      <c r="L158" s="65">
        <f>+ROUND('Table 4'!L158/'Table 4'!L153*100-100,1)</f>
        <v>3.7</v>
      </c>
      <c r="M158" s="65">
        <f>+ROUND('Table 4'!M158/'Table 4'!M153*100-100,1)</f>
        <v>8</v>
      </c>
      <c r="N158" s="65">
        <f>+ROUND('Table 4'!N158/'Table 4'!N153*100-100,1)</f>
        <v>34.5</v>
      </c>
      <c r="O158" s="65">
        <f>+ROUND('Table 4'!O158/'Table 4'!O153*100-100,1)</f>
        <v>5.2</v>
      </c>
      <c r="P158" s="65">
        <f>+ROUND('Table 4'!P158/'Table 4'!P153*100-100,1)</f>
        <v>-2.2999999999999998</v>
      </c>
      <c r="Q158" s="65">
        <f>+ROUND('Table 4'!Q158/'Table 4'!Q153*100-100,1)</f>
        <v>2.2999999999999998</v>
      </c>
      <c r="R158" s="65">
        <f>+ROUND('Table 4'!R158/'Table 4'!R153*100-100,1)</f>
        <v>1.1000000000000001</v>
      </c>
      <c r="S158" s="65">
        <f>+ROUND('Table 4'!S158/'Table 4'!S153*100-100,1)</f>
        <v>4</v>
      </c>
      <c r="T158" s="65">
        <f>+ROUND('Table 4'!T158/'Table 4'!T153*100-100,1)</f>
        <v>-1.1000000000000001</v>
      </c>
      <c r="U158" s="65">
        <f>+ROUND('Table 4'!U158/'Table 4'!U153*100-100,1)</f>
        <v>1.4</v>
      </c>
      <c r="V158" s="65">
        <f>+ROUND('Table 4'!V158/'Table 4'!V153*100-100,1)</f>
        <v>5</v>
      </c>
      <c r="W158" s="65">
        <f>+ROUND('Table 4'!W158/'Table 4'!W153*100-100,1)</f>
        <v>0.8</v>
      </c>
      <c r="X158" s="65">
        <f>+ROUND('Table 4'!X158/'Table 4'!X153*100-100,1)</f>
        <v>1.8</v>
      </c>
      <c r="Y158" s="65">
        <f>+ROUND('Table 4'!Y158/'Table 4'!Y153*100-100,1)</f>
        <v>-0.5</v>
      </c>
      <c r="Z158" s="65">
        <f>+ROUND('Table 4'!AC158/'Table 4'!AC153*100-100,1)</f>
        <v>2.5</v>
      </c>
      <c r="AA158" s="36"/>
    </row>
    <row r="159" spans="1:27" s="5" customFormat="1" ht="15" customHeight="1">
      <c r="A159" s="31" t="s">
        <v>112</v>
      </c>
      <c r="B159" s="65">
        <f>+ROUND('Table 4'!B159/'Table 4'!B154*100-100,1)</f>
        <v>3.2</v>
      </c>
      <c r="C159" s="66">
        <f>+ROUND('Table 4'!C159/'Table 4'!C154*100-100,1)</f>
        <v>3.2</v>
      </c>
      <c r="D159" s="65">
        <f>+ROUND('Table 4'!D159/'Table 4'!D154*100-100,1)</f>
        <v>1.8</v>
      </c>
      <c r="E159" s="66">
        <f>+ROUND('Table 4'!E159/'Table 4'!E154*100-100,1)</f>
        <v>0.9</v>
      </c>
      <c r="F159" s="66">
        <f>+ROUND('Table 4'!F159/'Table 4'!F154*100-100,1)</f>
        <v>-14.4</v>
      </c>
      <c r="G159" s="66">
        <f>+ROUND('Table 4'!G159/'Table 4'!G154*100-100,1)</f>
        <v>1.9</v>
      </c>
      <c r="H159" s="66">
        <f>+ROUND('Table 4'!H159/'Table 4'!H154*100-100,1)</f>
        <v>3.4</v>
      </c>
      <c r="I159" s="66">
        <f>+ROUND('Table 4'!I159/'Table 4'!I154*100-100,1)</f>
        <v>4.8</v>
      </c>
      <c r="J159" s="66">
        <f>+ROUND('Table 4'!J159/'Table 4'!J154*100-100,1)</f>
        <v>2.2999999999999998</v>
      </c>
      <c r="K159" s="66">
        <f>+ROUND('Table 4'!K159/'Table 4'!K154*100-100,1)</f>
        <v>-4.5999999999999996</v>
      </c>
      <c r="L159" s="66">
        <f>+ROUND('Table 4'!L159/'Table 4'!L154*100-100,1)</f>
        <v>3.3</v>
      </c>
      <c r="M159" s="66">
        <f>+ROUND('Table 4'!M159/'Table 4'!M154*100-100,1)</f>
        <v>3.7</v>
      </c>
      <c r="N159" s="66">
        <f>+ROUND('Table 4'!N159/'Table 4'!N154*100-100,1)</f>
        <v>28</v>
      </c>
      <c r="O159" s="66">
        <f>+ROUND('Table 4'!O159/'Table 4'!O154*100-100,1)</f>
        <v>5.9</v>
      </c>
      <c r="P159" s="66">
        <f>+ROUND('Table 4'!P159/'Table 4'!P154*100-100,1)</f>
        <v>-2.5</v>
      </c>
      <c r="Q159" s="66">
        <f>+ROUND('Table 4'!Q159/'Table 4'!Q154*100-100,1)</f>
        <v>1.4</v>
      </c>
      <c r="R159" s="66">
        <f>+ROUND('Table 4'!R159/'Table 4'!R154*100-100,1)</f>
        <v>0.1</v>
      </c>
      <c r="S159" s="66">
        <f>+ROUND('Table 4'!S159/'Table 4'!S154*100-100,1)</f>
        <v>0.7</v>
      </c>
      <c r="T159" s="66">
        <f>+ROUND('Table 4'!T159/'Table 4'!T154*100-100,1)</f>
        <v>-3.3</v>
      </c>
      <c r="U159" s="66">
        <f>+ROUND('Table 4'!U159/'Table 4'!U154*100-100,1)</f>
        <v>0.9</v>
      </c>
      <c r="V159" s="66">
        <f>+ROUND('Table 4'!V159/'Table 4'!V154*100-100,1)</f>
        <v>6</v>
      </c>
      <c r="W159" s="66">
        <f>+ROUND('Table 4'!W159/'Table 4'!W154*100-100,1)</f>
        <v>-2.4</v>
      </c>
      <c r="X159" s="66">
        <f>+ROUND('Table 4'!X159/'Table 4'!X154*100-100,1)</f>
        <v>1</v>
      </c>
      <c r="Y159" s="66">
        <f>+ROUND('Table 4'!Y159/'Table 4'!Y154*100-100,1)</f>
        <v>0.9</v>
      </c>
      <c r="Z159" s="65">
        <f>+ROUND('Table 4'!AC159/'Table 4'!AC154*100-100,1)</f>
        <v>1.9</v>
      </c>
      <c r="AA159" s="36"/>
    </row>
    <row r="160" spans="1:27" s="5" customFormat="1" ht="15" customHeight="1">
      <c r="A160" s="31" t="s">
        <v>113</v>
      </c>
      <c r="B160" s="65">
        <f>+ROUND('Table 4'!B160/'Table 4'!B155*100-100,1)</f>
        <v>3.9</v>
      </c>
      <c r="C160" s="66">
        <f>+ROUND('Table 4'!C160/'Table 4'!C155*100-100,1)</f>
        <v>3.9</v>
      </c>
      <c r="D160" s="65">
        <f>+ROUND('Table 4'!D160/'Table 4'!D155*100-100,1)</f>
        <v>2.2999999999999998</v>
      </c>
      <c r="E160" s="66">
        <f>+ROUND('Table 4'!E160/'Table 4'!E155*100-100,1)</f>
        <v>-1.3</v>
      </c>
      <c r="F160" s="66">
        <f>+ROUND('Table 4'!F160/'Table 4'!F155*100-100,1)</f>
        <v>-18.399999999999999</v>
      </c>
      <c r="G160" s="66">
        <f>+ROUND('Table 4'!G160/'Table 4'!G155*100-100,1)</f>
        <v>-0.4</v>
      </c>
      <c r="H160" s="66">
        <f>+ROUND('Table 4'!H160/'Table 4'!H155*100-100,1)</f>
        <v>2.6</v>
      </c>
      <c r="I160" s="66">
        <f>+ROUND('Table 4'!I160/'Table 4'!I155*100-100,1)</f>
        <v>3.7</v>
      </c>
      <c r="J160" s="66">
        <f>+ROUND('Table 4'!J160/'Table 4'!J155*100-100,1)</f>
        <v>4.3</v>
      </c>
      <c r="K160" s="66">
        <f>+ROUND('Table 4'!K160/'Table 4'!K155*100-100,1)</f>
        <v>-4.2</v>
      </c>
      <c r="L160" s="66">
        <f>+ROUND('Table 4'!L160/'Table 4'!L155*100-100,1)</f>
        <v>3.8</v>
      </c>
      <c r="M160" s="66">
        <f>+ROUND('Table 4'!M160/'Table 4'!M155*100-100,1)</f>
        <v>5.6</v>
      </c>
      <c r="N160" s="66">
        <f>+ROUND('Table 4'!N160/'Table 4'!N155*100-100,1)</f>
        <v>39.299999999999997</v>
      </c>
      <c r="O160" s="66">
        <f>+ROUND('Table 4'!O160/'Table 4'!O155*100-100,1)</f>
        <v>6.4</v>
      </c>
      <c r="P160" s="66">
        <f>+ROUND('Table 4'!P160/'Table 4'!P155*100-100,1)</f>
        <v>-1</v>
      </c>
      <c r="Q160" s="66">
        <f>+ROUND('Table 4'!Q160/'Table 4'!Q155*100-100,1)</f>
        <v>2.6</v>
      </c>
      <c r="R160" s="66">
        <f>+ROUND('Table 4'!R160/'Table 4'!R155*100-100,1)</f>
        <v>1.1000000000000001</v>
      </c>
      <c r="S160" s="66">
        <f>+ROUND('Table 4'!S160/'Table 4'!S155*100-100,1)</f>
        <v>2.2000000000000002</v>
      </c>
      <c r="T160" s="66">
        <f>+ROUND('Table 4'!T160/'Table 4'!T155*100-100,1)</f>
        <v>0.2</v>
      </c>
      <c r="U160" s="66">
        <f>+ROUND('Table 4'!U160/'Table 4'!U155*100-100,1)</f>
        <v>1.9</v>
      </c>
      <c r="V160" s="66">
        <f>+ROUND('Table 4'!V160/'Table 4'!V155*100-100,1)</f>
        <v>7.2</v>
      </c>
      <c r="W160" s="66">
        <f>+ROUND('Table 4'!W160/'Table 4'!W155*100-100,1)</f>
        <v>-0.3</v>
      </c>
      <c r="X160" s="66">
        <f>+ROUND('Table 4'!X160/'Table 4'!X155*100-100,1)</f>
        <v>2.2000000000000002</v>
      </c>
      <c r="Y160" s="66">
        <f>+ROUND('Table 4'!Y160/'Table 4'!Y155*100-100,1)</f>
        <v>-6.2</v>
      </c>
      <c r="Z160" s="65">
        <f>+ROUND('Table 4'!AC160/'Table 4'!AC155*100-100,1)</f>
        <v>2.4</v>
      </c>
      <c r="AA160" s="36"/>
    </row>
    <row r="161" spans="1:27" s="5" customFormat="1" ht="15" customHeight="1">
      <c r="A161" s="31" t="s">
        <v>114</v>
      </c>
      <c r="B161" s="65">
        <f>+ROUND('Table 4'!B161/'Table 4'!B156*100-100,1)</f>
        <v>-1.8</v>
      </c>
      <c r="C161" s="66">
        <f>+ROUND('Table 4'!C161/'Table 4'!C156*100-100,1)</f>
        <v>-1.8</v>
      </c>
      <c r="D161" s="65">
        <f>+ROUND('Table 4'!D161/'Table 4'!D156*100-100,1)</f>
        <v>4.9000000000000004</v>
      </c>
      <c r="E161" s="66">
        <f>+ROUND('Table 4'!E161/'Table 4'!E156*100-100,1)</f>
        <v>5.2</v>
      </c>
      <c r="F161" s="66">
        <f>+ROUND('Table 4'!F161/'Table 4'!F156*100-100,1)</f>
        <v>-10.5</v>
      </c>
      <c r="G161" s="66">
        <f>+ROUND('Table 4'!G161/'Table 4'!G156*100-100,1)</f>
        <v>6.5</v>
      </c>
      <c r="H161" s="66">
        <f>+ROUND('Table 4'!H161/'Table 4'!H156*100-100,1)</f>
        <v>5.8</v>
      </c>
      <c r="I161" s="66">
        <f>+ROUND('Table 4'!I161/'Table 4'!I156*100-100,1)</f>
        <v>3.8</v>
      </c>
      <c r="J161" s="66">
        <f>+ROUND('Table 4'!J161/'Table 4'!J156*100-100,1)</f>
        <v>4.8</v>
      </c>
      <c r="K161" s="66">
        <f>+ROUND('Table 4'!K161/'Table 4'!K156*100-100,1)</f>
        <v>-2.4</v>
      </c>
      <c r="L161" s="66">
        <f>+ROUND('Table 4'!L161/'Table 4'!L156*100-100,1)</f>
        <v>4.0999999999999996</v>
      </c>
      <c r="M161" s="66">
        <f>+ROUND('Table 4'!M161/'Table 4'!M156*100-100,1)</f>
        <v>11.3</v>
      </c>
      <c r="N161" s="66">
        <f>+ROUND('Table 4'!N161/'Table 4'!N156*100-100,1)</f>
        <v>47.6</v>
      </c>
      <c r="O161" s="66">
        <f>+ROUND('Table 4'!O161/'Table 4'!O156*100-100,1)</f>
        <v>4.8</v>
      </c>
      <c r="P161" s="66">
        <f>+ROUND('Table 4'!P161/'Table 4'!P156*100-100,1)</f>
        <v>-2.7</v>
      </c>
      <c r="Q161" s="66">
        <f>+ROUND('Table 4'!Q161/'Table 4'!Q156*100-100,1)</f>
        <v>3.2</v>
      </c>
      <c r="R161" s="66">
        <f>+ROUND('Table 4'!R161/'Table 4'!R156*100-100,1)</f>
        <v>1.7</v>
      </c>
      <c r="S161" s="66">
        <f>+ROUND('Table 4'!S161/'Table 4'!S156*100-100,1)</f>
        <v>5</v>
      </c>
      <c r="T161" s="66">
        <f>+ROUND('Table 4'!T161/'Table 4'!T156*100-100,1)</f>
        <v>0.4</v>
      </c>
      <c r="U161" s="66">
        <f>+ROUND('Table 4'!U161/'Table 4'!U156*100-100,1)</f>
        <v>3.2</v>
      </c>
      <c r="V161" s="66">
        <f>+ROUND('Table 4'!V161/'Table 4'!V156*100-100,1)</f>
        <v>3.9</v>
      </c>
      <c r="W161" s="66">
        <f>+ROUND('Table 4'!W161/'Table 4'!W156*100-100,1)</f>
        <v>3</v>
      </c>
      <c r="X161" s="66">
        <f>+ROUND('Table 4'!X161/'Table 4'!X156*100-100,1)</f>
        <v>3.8</v>
      </c>
      <c r="Y161" s="66">
        <f>+ROUND('Table 4'!Y161/'Table 4'!Y156*100-100,1)</f>
        <v>2.4</v>
      </c>
      <c r="Z161" s="65">
        <f>+ROUND('Table 4'!AC161/'Table 4'!AC156*100-100,1)</f>
        <v>4.4000000000000004</v>
      </c>
      <c r="AA161" s="36"/>
    </row>
    <row r="162" spans="1:27" s="5" customFormat="1" ht="15" customHeight="1">
      <c r="A162" s="31" t="s">
        <v>115</v>
      </c>
      <c r="B162" s="65">
        <f>+ROUND('Table 4'!B162/'Table 4'!B157*100-100,1)</f>
        <v>3.6</v>
      </c>
      <c r="C162" s="66">
        <f>+ROUND('Table 4'!C162/'Table 4'!C157*100-100,1)</f>
        <v>3.6</v>
      </c>
      <c r="D162" s="65">
        <f>+ROUND('Table 4'!D162/'Table 4'!D157*100-100,1)</f>
        <v>1</v>
      </c>
      <c r="E162" s="66">
        <f>+ROUND('Table 4'!E162/'Table 4'!E157*100-100,1)</f>
        <v>-4.0999999999999996</v>
      </c>
      <c r="F162" s="66">
        <f>+ROUND('Table 4'!F162/'Table 4'!F157*100-100,1)</f>
        <v>-5.2</v>
      </c>
      <c r="G162" s="66">
        <f>+ROUND('Table 4'!G162/'Table 4'!G157*100-100,1)</f>
        <v>-4.5999999999999996</v>
      </c>
      <c r="H162" s="66">
        <f>+ROUND('Table 4'!H162/'Table 4'!H157*100-100,1)</f>
        <v>1.6</v>
      </c>
      <c r="I162" s="66">
        <f>+ROUND('Table 4'!I162/'Table 4'!I157*100-100,1)</f>
        <v>5.7</v>
      </c>
      <c r="J162" s="66">
        <f>+ROUND('Table 4'!J162/'Table 4'!J157*100-100,1)</f>
        <v>3.8</v>
      </c>
      <c r="K162" s="66">
        <f>+ROUND('Table 4'!K162/'Table 4'!K157*100-100,1)</f>
        <v>3.3</v>
      </c>
      <c r="L162" s="66">
        <f>+ROUND('Table 4'!L162/'Table 4'!L157*100-100,1)</f>
        <v>3.7</v>
      </c>
      <c r="M162" s="66">
        <f>+ROUND('Table 4'!M162/'Table 4'!M157*100-100,1)</f>
        <v>11</v>
      </c>
      <c r="N162" s="66">
        <f>+ROUND('Table 4'!N162/'Table 4'!N157*100-100,1)</f>
        <v>26.3</v>
      </c>
      <c r="O162" s="66">
        <f>+ROUND('Table 4'!O162/'Table 4'!O157*100-100,1)</f>
        <v>3.9</v>
      </c>
      <c r="P162" s="66">
        <f>+ROUND('Table 4'!P162/'Table 4'!P157*100-100,1)</f>
        <v>-3.1</v>
      </c>
      <c r="Q162" s="66">
        <f>+ROUND('Table 4'!Q162/'Table 4'!Q157*100-100,1)</f>
        <v>2</v>
      </c>
      <c r="R162" s="66">
        <f>+ROUND('Table 4'!R162/'Table 4'!R157*100-100,1)</f>
        <v>1.5</v>
      </c>
      <c r="S162" s="66">
        <f>+ROUND('Table 4'!S162/'Table 4'!S157*100-100,1)</f>
        <v>8</v>
      </c>
      <c r="T162" s="66">
        <f>+ROUND('Table 4'!T162/'Table 4'!T157*100-100,1)</f>
        <v>-1.6</v>
      </c>
      <c r="U162" s="66">
        <f>+ROUND('Table 4'!U162/'Table 4'!U157*100-100,1)</f>
        <v>-0.3</v>
      </c>
      <c r="V162" s="66">
        <f>+ROUND('Table 4'!V162/'Table 4'!V157*100-100,1)</f>
        <v>3.5</v>
      </c>
      <c r="W162" s="66">
        <f>+ROUND('Table 4'!W162/'Table 4'!W157*100-100,1)</f>
        <v>3.1</v>
      </c>
      <c r="X162" s="66">
        <f>+ROUND('Table 4'!X162/'Table 4'!X157*100-100,1)</f>
        <v>0.5</v>
      </c>
      <c r="Y162" s="66">
        <f>+ROUND('Table 4'!Y162/'Table 4'!Y157*100-100,1)</f>
        <v>0.9</v>
      </c>
      <c r="Z162" s="65">
        <f>+ROUND('Table 4'!AC162/'Table 4'!AC157*100-100,1)</f>
        <v>1.3</v>
      </c>
      <c r="AA162" s="36"/>
    </row>
    <row r="163" spans="1:27" s="5" customFormat="1" ht="12.75">
      <c r="A163" s="27" t="s">
        <v>119</v>
      </c>
      <c r="B163" s="65">
        <f>+ROUND('Table 4'!B163/'Table 4'!B158*100-100,1)</f>
        <v>1.9</v>
      </c>
      <c r="C163" s="65">
        <f>+ROUND('Table 4'!C163/'Table 4'!C158*100-100,1)</f>
        <v>1.9</v>
      </c>
      <c r="D163" s="65">
        <f>+ROUND('Table 4'!D163/'Table 4'!D158*100-100,1)</f>
        <v>1.9</v>
      </c>
      <c r="E163" s="65">
        <f>+ROUND('Table 4'!E163/'Table 4'!E158*100-100,1)</f>
        <v>-2.4</v>
      </c>
      <c r="F163" s="65">
        <f>+ROUND('Table 4'!F163/'Table 4'!F158*100-100,1)</f>
        <v>-0.9</v>
      </c>
      <c r="G163" s="65">
        <f>+ROUND('Table 4'!G163/'Table 4'!G158*100-100,1)</f>
        <v>-3.2</v>
      </c>
      <c r="H163" s="65">
        <f>+ROUND('Table 4'!H163/'Table 4'!H158*100-100,1)</f>
        <v>3</v>
      </c>
      <c r="I163" s="65">
        <f>+ROUND('Table 4'!I163/'Table 4'!I158*100-100,1)</f>
        <v>4.9000000000000004</v>
      </c>
      <c r="J163" s="65">
        <f>+ROUND('Table 4'!J163/'Table 4'!J158*100-100,1)</f>
        <v>4.3</v>
      </c>
      <c r="K163" s="65">
        <f>+ROUND('Table 4'!K163/'Table 4'!K158*100-100,1)</f>
        <v>-0.6</v>
      </c>
      <c r="L163" s="65">
        <f>+ROUND('Table 4'!L163/'Table 4'!L158*100-100,1)</f>
        <v>3.8</v>
      </c>
      <c r="M163" s="65">
        <f>+ROUND('Table 4'!M163/'Table 4'!M158*100-100,1)</f>
        <v>8.4</v>
      </c>
      <c r="N163" s="65">
        <f>+ROUND('Table 4'!N163/'Table 4'!N158*100-100,1)</f>
        <v>18</v>
      </c>
      <c r="O163" s="65">
        <f>+ROUND('Table 4'!O163/'Table 4'!O158*100-100,1)</f>
        <v>3.3</v>
      </c>
      <c r="P163" s="65">
        <f>+ROUND('Table 4'!P163/'Table 4'!P158*100-100,1)</f>
        <v>3.1</v>
      </c>
      <c r="Q163" s="65">
        <f>+ROUND('Table 4'!Q163/'Table 4'!Q158*100-100,1)</f>
        <v>1.9</v>
      </c>
      <c r="R163" s="65">
        <f>+ROUND('Table 4'!R163/'Table 4'!R158*100-100,1)</f>
        <v>3.2</v>
      </c>
      <c r="S163" s="65">
        <f>+ROUND('Table 4'!S163/'Table 4'!S158*100-100,1)</f>
        <v>4.4000000000000004</v>
      </c>
      <c r="T163" s="65">
        <f>+ROUND('Table 4'!T163/'Table 4'!T158*100-100,1)</f>
        <v>1</v>
      </c>
      <c r="U163" s="65">
        <f>+ROUND('Table 4'!U163/'Table 4'!U158*100-100,1)</f>
        <v>1.3</v>
      </c>
      <c r="V163" s="65">
        <f>+ROUND('Table 4'!V163/'Table 4'!V158*100-100,1)</f>
        <v>4.0999999999999996</v>
      </c>
      <c r="W163" s="65">
        <f>+ROUND('Table 4'!W163/'Table 4'!W158*100-100,1)</f>
        <v>2.1</v>
      </c>
      <c r="X163" s="65">
        <f>+ROUND('Table 4'!X163/'Table 4'!X158*100-100,1)</f>
        <v>1.3</v>
      </c>
      <c r="Y163" s="65">
        <f>+ROUND('Table 4'!Y163/'Table 4'!Y158*100-100,1)</f>
        <v>1.4</v>
      </c>
      <c r="Z163" s="65">
        <f>+ROUND('Table 4'!AC163/'Table 4'!AC158*100-100,1)</f>
        <v>1.9</v>
      </c>
      <c r="AA163" s="36"/>
    </row>
    <row r="164" spans="1:27" s="5" customFormat="1" ht="15" customHeight="1">
      <c r="A164" s="31" t="s">
        <v>112</v>
      </c>
      <c r="B164" s="65">
        <f>+ROUND('Table 4'!B164/'Table 4'!B159*100-100,1)</f>
        <v>6.2</v>
      </c>
      <c r="C164" s="66">
        <f>+ROUND('Table 4'!C164/'Table 4'!C159*100-100,1)</f>
        <v>6.2</v>
      </c>
      <c r="D164" s="65">
        <f>+ROUND('Table 4'!D164/'Table 4'!D159*100-100,1)</f>
        <v>2.2999999999999998</v>
      </c>
      <c r="E164" s="66">
        <f>+ROUND('Table 4'!E164/'Table 4'!E159*100-100,1)</f>
        <v>-2.9</v>
      </c>
      <c r="F164" s="66">
        <f>+ROUND('Table 4'!F164/'Table 4'!F159*100-100,1)</f>
        <v>-5.5</v>
      </c>
      <c r="G164" s="66">
        <f>+ROUND('Table 4'!G164/'Table 4'!G159*100-100,1)</f>
        <v>-2.6</v>
      </c>
      <c r="H164" s="66">
        <f>+ROUND('Table 4'!H164/'Table 4'!H159*100-100,1)</f>
        <v>-4</v>
      </c>
      <c r="I164" s="66">
        <f>+ROUND('Table 4'!I164/'Table 4'!I159*100-100,1)</f>
        <v>3.8</v>
      </c>
      <c r="J164" s="66">
        <f>+ROUND('Table 4'!J164/'Table 4'!J159*100-100,1)</f>
        <v>5.2</v>
      </c>
      <c r="K164" s="66">
        <f>+ROUND('Table 4'!K164/'Table 4'!K159*100-100,1)</f>
        <v>3.8</v>
      </c>
      <c r="L164" s="66">
        <f>+ROUND('Table 4'!L164/'Table 4'!L159*100-100,1)</f>
        <v>3.3</v>
      </c>
      <c r="M164" s="66">
        <f>+ROUND('Table 4'!M164/'Table 4'!M159*100-100,1)</f>
        <v>12.5</v>
      </c>
      <c r="N164" s="66">
        <f>+ROUND('Table 4'!N164/'Table 4'!N159*100-100,1)</f>
        <v>34.4</v>
      </c>
      <c r="O164" s="66">
        <f>+ROUND('Table 4'!O164/'Table 4'!O159*100-100,1)</f>
        <v>3.5</v>
      </c>
      <c r="P164" s="66">
        <f>+ROUND('Table 4'!P164/'Table 4'!P159*100-100,1)</f>
        <v>0.9</v>
      </c>
      <c r="Q164" s="66">
        <f>+ROUND('Table 4'!Q164/'Table 4'!Q159*100-100,1)</f>
        <v>1.9</v>
      </c>
      <c r="R164" s="66">
        <f>+ROUND('Table 4'!R164/'Table 4'!R159*100-100,1)</f>
        <v>2</v>
      </c>
      <c r="S164" s="66">
        <f>+ROUND('Table 4'!S164/'Table 4'!S159*100-100,1)</f>
        <v>6.9</v>
      </c>
      <c r="T164" s="66">
        <f>+ROUND('Table 4'!T164/'Table 4'!T159*100-100,1)</f>
        <v>1.4</v>
      </c>
      <c r="U164" s="66">
        <f>+ROUND('Table 4'!U164/'Table 4'!U159*100-100,1)</f>
        <v>1.2</v>
      </c>
      <c r="V164" s="66">
        <f>+ROUND('Table 4'!V164/'Table 4'!V159*100-100,1)</f>
        <v>6.4</v>
      </c>
      <c r="W164" s="66">
        <f>+ROUND('Table 4'!W164/'Table 4'!W159*100-100,1)</f>
        <v>1.8</v>
      </c>
      <c r="X164" s="66">
        <f>+ROUND('Table 4'!X164/'Table 4'!X159*100-100,1)</f>
        <v>0.4</v>
      </c>
      <c r="Y164" s="66">
        <f>+ROUND('Table 4'!Y164/'Table 4'!Y159*100-100,1)</f>
        <v>-1.2</v>
      </c>
      <c r="Z164" s="65">
        <f>+ROUND('Table 4'!AC164/'Table 4'!AC159*100-100,1)</f>
        <v>2.6</v>
      </c>
      <c r="AA164" s="36"/>
    </row>
    <row r="165" spans="1:27" s="5" customFormat="1" ht="15" customHeight="1">
      <c r="A165" s="31" t="s">
        <v>113</v>
      </c>
      <c r="B165" s="65">
        <f>+ROUND('Table 4'!B165/'Table 4'!B160*100-100,1)</f>
        <v>1.5</v>
      </c>
      <c r="C165" s="66">
        <f>+ROUND('Table 4'!C165/'Table 4'!C160*100-100,1)</f>
        <v>1.5</v>
      </c>
      <c r="D165" s="65">
        <f>+ROUND('Table 4'!D165/'Table 4'!D160*100-100,1)</f>
        <v>1.8</v>
      </c>
      <c r="E165" s="66">
        <f>+ROUND('Table 4'!E165/'Table 4'!E160*100-100,1)</f>
        <v>-2.2000000000000002</v>
      </c>
      <c r="F165" s="66">
        <f>+ROUND('Table 4'!F165/'Table 4'!F160*100-100,1)</f>
        <v>-0.8</v>
      </c>
      <c r="G165" s="66">
        <f>+ROUND('Table 4'!G165/'Table 4'!G160*100-100,1)</f>
        <v>-3.5</v>
      </c>
      <c r="H165" s="66">
        <f>+ROUND('Table 4'!H165/'Table 4'!H160*100-100,1)</f>
        <v>5.8</v>
      </c>
      <c r="I165" s="66">
        <f>+ROUND('Table 4'!I165/'Table 4'!I160*100-100,1)</f>
        <v>6.7</v>
      </c>
      <c r="J165" s="66">
        <f>+ROUND('Table 4'!J165/'Table 4'!J160*100-100,1)</f>
        <v>4</v>
      </c>
      <c r="K165" s="66">
        <f>+ROUND('Table 4'!K165/'Table 4'!K160*100-100,1)</f>
        <v>0.3</v>
      </c>
      <c r="L165" s="66">
        <f>+ROUND('Table 4'!L165/'Table 4'!L160*100-100,1)</f>
        <v>3.4</v>
      </c>
      <c r="M165" s="66">
        <f>+ROUND('Table 4'!M165/'Table 4'!M160*100-100,1)</f>
        <v>7.4</v>
      </c>
      <c r="N165" s="66">
        <f>+ROUND('Table 4'!N165/'Table 4'!N160*100-100,1)</f>
        <v>15.3</v>
      </c>
      <c r="O165" s="66">
        <f>+ROUND('Table 4'!O165/'Table 4'!O160*100-100,1)</f>
        <v>3.7</v>
      </c>
      <c r="P165" s="66">
        <f>+ROUND('Table 4'!P165/'Table 4'!P160*100-100,1)</f>
        <v>2.4</v>
      </c>
      <c r="Q165" s="66">
        <f>+ROUND('Table 4'!Q165/'Table 4'!Q160*100-100,1)</f>
        <v>2.5</v>
      </c>
      <c r="R165" s="66">
        <f>+ROUND('Table 4'!R165/'Table 4'!R160*100-100,1)</f>
        <v>3.7</v>
      </c>
      <c r="S165" s="66">
        <f>+ROUND('Table 4'!S165/'Table 4'!S160*100-100,1)</f>
        <v>5.3</v>
      </c>
      <c r="T165" s="66">
        <f>+ROUND('Table 4'!T165/'Table 4'!T160*100-100,1)</f>
        <v>0.2</v>
      </c>
      <c r="U165" s="66">
        <f>+ROUND('Table 4'!U165/'Table 4'!U160*100-100,1)</f>
        <v>1.4</v>
      </c>
      <c r="V165" s="66">
        <f>+ROUND('Table 4'!V165/'Table 4'!V160*100-100,1)</f>
        <v>2.6</v>
      </c>
      <c r="W165" s="66">
        <f>+ROUND('Table 4'!W165/'Table 4'!W160*100-100,1)</f>
        <v>1.6</v>
      </c>
      <c r="X165" s="66">
        <f>+ROUND('Table 4'!X165/'Table 4'!X160*100-100,1)</f>
        <v>2.2000000000000002</v>
      </c>
      <c r="Y165" s="66">
        <f>+ROUND('Table 4'!Y165/'Table 4'!Y160*100-100,1)</f>
        <v>7.7</v>
      </c>
      <c r="Z165" s="65">
        <f>+ROUND('Table 4'!AC165/'Table 4'!AC160*100-100,1)</f>
        <v>1.8</v>
      </c>
      <c r="AA165" s="36"/>
    </row>
    <row r="166" spans="1:27" s="5" customFormat="1" ht="15" customHeight="1">
      <c r="A166" s="41" t="s">
        <v>120</v>
      </c>
      <c r="B166" s="67">
        <f>+ROUND('Table 4'!B166/'Table 4'!B161*100-100,1)</f>
        <v>1.1000000000000001</v>
      </c>
      <c r="C166" s="68">
        <f>+ROUND('Table 4'!C166/'Table 4'!C161*100-100,1)</f>
        <v>1.1000000000000001</v>
      </c>
      <c r="D166" s="67">
        <f>+ROUND('Table 4'!D166/'Table 4'!D161*100-100,1)</f>
        <v>1.5</v>
      </c>
      <c r="E166" s="68">
        <f>+ROUND('Table 4'!E166/'Table 4'!E161*100-100,1)</f>
        <v>-3.1</v>
      </c>
      <c r="F166" s="68">
        <f>+ROUND('Table 4'!F166/'Table 4'!F161*100-100,1)</f>
        <v>1.5</v>
      </c>
      <c r="G166" s="68">
        <f>+ROUND('Table 4'!G166/'Table 4'!G161*100-100,1)</f>
        <v>-4.4000000000000004</v>
      </c>
      <c r="H166" s="68">
        <f>+ROUND('Table 4'!H166/'Table 4'!H161*100-100,1)</f>
        <v>4.7</v>
      </c>
      <c r="I166" s="68">
        <f>+ROUND('Table 4'!I166/'Table 4'!I161*100-100,1)</f>
        <v>4.9000000000000004</v>
      </c>
      <c r="J166" s="68">
        <f>+ROUND('Table 4'!J166/'Table 4'!J161*100-100,1)</f>
        <v>4</v>
      </c>
      <c r="K166" s="68">
        <f>+ROUND('Table 4'!K166/'Table 4'!K161*100-100,1)</f>
        <v>0.5</v>
      </c>
      <c r="L166" s="68">
        <f>+ROUND('Table 4'!L166/'Table 4'!L161*100-100,1)</f>
        <v>3.3</v>
      </c>
      <c r="M166" s="68">
        <f>+ROUND('Table 4'!M166/'Table 4'!M161*100-100,1)</f>
        <v>7.1</v>
      </c>
      <c r="N166" s="68">
        <f>+ROUND('Table 4'!N166/'Table 4'!N161*100-100,1)</f>
        <v>15</v>
      </c>
      <c r="O166" s="68">
        <f>+ROUND('Table 4'!O166/'Table 4'!O161*100-100,1)</f>
        <v>3.1</v>
      </c>
      <c r="P166" s="68">
        <f>+ROUND('Table 4'!P166/'Table 4'!P161*100-100,1)</f>
        <v>4.2</v>
      </c>
      <c r="Q166" s="68">
        <f>+ROUND('Table 4'!Q166/'Table 4'!Q161*100-100,1)</f>
        <v>1.9</v>
      </c>
      <c r="R166" s="68">
        <f>+ROUND('Table 4'!R166/'Table 4'!R161*100-100,1)</f>
        <v>3.6</v>
      </c>
      <c r="S166" s="68">
        <f>+ROUND('Table 4'!S166/'Table 4'!S161*100-100,1)</f>
        <v>4</v>
      </c>
      <c r="T166" s="68">
        <f>+ROUND('Table 4'!T166/'Table 4'!T161*100-100,1)</f>
        <v>0.2</v>
      </c>
      <c r="U166" s="68">
        <f>+ROUND('Table 4'!U166/'Table 4'!U161*100-100,1)</f>
        <v>0.9</v>
      </c>
      <c r="V166" s="68">
        <f>+ROUND('Table 4'!V166/'Table 4'!V161*100-100,1)</f>
        <v>3</v>
      </c>
      <c r="W166" s="68">
        <f>+ROUND('Table 4'!W166/'Table 4'!W161*100-100,1)</f>
        <v>1.9</v>
      </c>
      <c r="X166" s="68">
        <f>+ROUND('Table 4'!X166/'Table 4'!X161*100-100,1)</f>
        <v>1.4</v>
      </c>
      <c r="Y166" s="68">
        <f>+ROUND('Table 4'!Y166/'Table 4'!Y161*100-100,1)</f>
        <v>-1.3</v>
      </c>
      <c r="Z166" s="67">
        <f>+ROUND('Table 4'!AC166/'Table 4'!AC161*100-100,1)</f>
        <v>1.4</v>
      </c>
      <c r="AA166" s="36"/>
    </row>
    <row r="167" spans="1:27" s="5" customFormat="1" ht="15" customHeight="1">
      <c r="A167" s="42" t="s">
        <v>115</v>
      </c>
      <c r="B167" s="69">
        <f>+ROUND('Table 4'!B167/'Table 4'!B162*100-100,1)</f>
        <v>-0.8</v>
      </c>
      <c r="C167" s="70">
        <f>+ROUND('Table 4'!C167/'Table 4'!C162*100-100,1)</f>
        <v>-0.8</v>
      </c>
      <c r="D167" s="69">
        <f>+ROUND('Table 4'!D167/'Table 4'!D162*100-100,1)</f>
        <v>2</v>
      </c>
      <c r="E167" s="70">
        <f>+ROUND('Table 4'!E167/'Table 4'!E162*100-100,1)</f>
        <v>-1.5</v>
      </c>
      <c r="F167" s="70">
        <f>+ROUND('Table 4'!F167/'Table 4'!F162*100-100,1)</f>
        <v>1.3</v>
      </c>
      <c r="G167" s="70">
        <f>+ROUND('Table 4'!G167/'Table 4'!G162*100-100,1)</f>
        <v>-2.4</v>
      </c>
      <c r="H167" s="70">
        <f>+ROUND('Table 4'!H167/'Table 4'!H162*100-100,1)</f>
        <v>6</v>
      </c>
      <c r="I167" s="70">
        <f>+ROUND('Table 4'!I167/'Table 4'!I162*100-100,1)</f>
        <v>4.0999999999999996</v>
      </c>
      <c r="J167" s="70">
        <f>+ROUND('Table 4'!J167/'Table 4'!J162*100-100,1)</f>
        <v>3.9</v>
      </c>
      <c r="K167" s="70">
        <f>+ROUND('Table 4'!K167/'Table 4'!K162*100-100,1)</f>
        <v>-8.8000000000000007</v>
      </c>
      <c r="L167" s="70">
        <f>+ROUND('Table 4'!L167/'Table 4'!L162*100-100,1)</f>
        <v>5.0999999999999996</v>
      </c>
      <c r="M167" s="70">
        <f>+ROUND('Table 4'!M167/'Table 4'!M162*100-100,1)</f>
        <v>6.7</v>
      </c>
      <c r="N167" s="70">
        <f>+ROUND('Table 4'!N167/'Table 4'!N162*100-100,1)</f>
        <v>10</v>
      </c>
      <c r="O167" s="70">
        <f>+ROUND('Table 4'!O167/'Table 4'!O162*100-100,1)</f>
        <v>2.9</v>
      </c>
      <c r="P167" s="70">
        <f>+ROUND('Table 4'!P167/'Table 4'!P162*100-100,1)</f>
        <v>4.8</v>
      </c>
      <c r="Q167" s="70">
        <f>+ROUND('Table 4'!Q167/'Table 4'!Q162*100-100,1)</f>
        <v>1.1000000000000001</v>
      </c>
      <c r="R167" s="70">
        <f>+ROUND('Table 4'!R167/'Table 4'!R162*100-100,1)</f>
        <v>3.5</v>
      </c>
      <c r="S167" s="70">
        <f>+ROUND('Table 4'!S167/'Table 4'!S162*100-100,1)</f>
        <v>1.7</v>
      </c>
      <c r="T167" s="70">
        <f>+ROUND('Table 4'!T167/'Table 4'!T162*100-100,1)</f>
        <v>2.4</v>
      </c>
      <c r="U167" s="70">
        <f>+ROUND('Table 4'!U167/'Table 4'!U162*100-100,1)</f>
        <v>1.7</v>
      </c>
      <c r="V167" s="70">
        <f>+ROUND('Table 4'!V167/'Table 4'!V162*100-100,1)</f>
        <v>4.4000000000000004</v>
      </c>
      <c r="W167" s="70">
        <f>+ROUND('Table 4'!W167/'Table 4'!W162*100-100,1)</f>
        <v>2.9</v>
      </c>
      <c r="X167" s="70">
        <f>+ROUND('Table 4'!X167/'Table 4'!X162*100-100,1)</f>
        <v>1.2</v>
      </c>
      <c r="Y167" s="70">
        <f>+ROUND('Table 4'!Y167/'Table 4'!Y162*100-100,1)</f>
        <v>1</v>
      </c>
      <c r="Z167" s="69">
        <f>+ROUND('Table 4'!AC167/'Table 4'!AC162*100-100,1)</f>
        <v>1.7</v>
      </c>
      <c r="AA167" s="36"/>
    </row>
    <row r="168" spans="1:27">
      <c r="A168" s="5" t="s">
        <v>130</v>
      </c>
      <c r="AA168" s="36"/>
    </row>
  </sheetData>
  <pageMargins left="0.59055118110236227" right="0" top="0.39370078740157483" bottom="0.35433070866141736" header="0.59055118110236227" footer="0.19685039370078741"/>
  <pageSetup paperSize="9" scale="78" firstPageNumber="4" orientation="portrait" useFirstPageNumber="1" r:id="rId1"/>
  <headerFooter alignWithMargins="0"/>
  <rowBreaks count="1" manualBreakCount="1">
    <brk id="77" max="19" man="1"/>
  </rowBreaks>
  <colBreaks count="1" manualBreakCount="1">
    <brk id="10" max="1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A6FE6-3F4E-4432-99E8-6A52BDCB9E16}">
  <dimension ref="A1:AB167"/>
  <sheetViews>
    <sheetView showGridLines="0" zoomScaleNormal="100" zoomScaleSheetLayoutView="80" workbookViewId="0">
      <pane xSplit="1" ySplit="12" topLeftCell="B13" activePane="bottomRight" state="frozen"/>
      <selection activeCell="I156" sqref="I156"/>
      <selection pane="topRight" activeCell="I156" sqref="I156"/>
      <selection pane="bottomLeft" activeCell="I156" sqref="I156"/>
      <selection pane="bottomRight" activeCell="I156" sqref="I156"/>
    </sheetView>
  </sheetViews>
  <sheetFormatPr defaultColWidth="9.140625" defaultRowHeight="21.75"/>
  <cols>
    <col min="1" max="1" width="7.85546875" style="47" customWidth="1"/>
    <col min="2" max="2" width="8.140625" style="48" customWidth="1"/>
    <col min="3" max="3" width="7.85546875" style="48" customWidth="1"/>
    <col min="4" max="4" width="8.140625" style="48" customWidth="1"/>
    <col min="5" max="5" width="9" style="48" customWidth="1"/>
    <col min="6" max="9" width="7.85546875" style="48" customWidth="1"/>
    <col min="10" max="10" width="9" style="48" customWidth="1"/>
    <col min="11" max="12" width="7.85546875" style="48" customWidth="1"/>
    <col min="13" max="13" width="8.85546875" style="48" customWidth="1"/>
    <col min="14" max="14" width="10.85546875" style="48" bestFit="1" customWidth="1"/>
    <col min="15" max="15" width="9.140625" style="48" customWidth="1"/>
    <col min="16" max="17" width="7.140625" style="48" customWidth="1"/>
    <col min="18" max="18" width="8.85546875" style="48" customWidth="1"/>
    <col min="19" max="20" width="7.140625" style="48" customWidth="1"/>
    <col min="21" max="25" width="9.140625" style="48"/>
    <col min="26" max="26" width="8.140625" style="48" customWidth="1"/>
    <col min="27" max="16384" width="9.140625" style="48"/>
  </cols>
  <sheetData>
    <row r="1" spans="1:26" s="5" customFormat="1" ht="13.5" customHeight="1">
      <c r="A1" s="62" t="s">
        <v>134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Z1" s="62"/>
    </row>
    <row r="2" spans="1:26" s="5" customFormat="1" ht="13.5" customHeight="1">
      <c r="A2" s="62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Z2" s="62"/>
    </row>
    <row r="3" spans="1:26" s="5" customFormat="1" ht="13.5">
      <c r="A3" s="6"/>
      <c r="E3" s="63"/>
      <c r="J3" s="63"/>
      <c r="K3" s="8"/>
    </row>
    <row r="4" spans="1:26" s="5" customFormat="1" ht="12.75">
      <c r="A4" s="6"/>
      <c r="E4" s="8"/>
      <c r="J4" s="8" t="s">
        <v>133</v>
      </c>
      <c r="Z4" s="64" t="s">
        <v>133</v>
      </c>
    </row>
    <row r="5" spans="1:26" s="5" customFormat="1" ht="12.75">
      <c r="A5" s="11"/>
      <c r="B5" s="12" t="s">
        <v>7</v>
      </c>
      <c r="C5" s="13" t="s">
        <v>8</v>
      </c>
      <c r="D5" s="12" t="s">
        <v>9</v>
      </c>
      <c r="E5" s="14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4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  <c r="R5" s="13" t="s">
        <v>23</v>
      </c>
      <c r="S5" s="13" t="s">
        <v>24</v>
      </c>
      <c r="T5" s="13" t="s">
        <v>25</v>
      </c>
      <c r="U5" s="13" t="s">
        <v>26</v>
      </c>
      <c r="V5" s="13" t="s">
        <v>27</v>
      </c>
      <c r="W5" s="13" t="s">
        <v>28</v>
      </c>
      <c r="X5" s="13" t="s">
        <v>29</v>
      </c>
      <c r="Y5" s="13" t="s">
        <v>30</v>
      </c>
      <c r="Z5" s="12" t="s">
        <v>31</v>
      </c>
    </row>
    <row r="6" spans="1:26" s="5" customFormat="1" ht="12.75">
      <c r="A6" s="6"/>
      <c r="B6" s="16"/>
      <c r="C6" s="8" t="s">
        <v>33</v>
      </c>
      <c r="D6" s="16" t="s">
        <v>7</v>
      </c>
      <c r="E6" s="17"/>
      <c r="F6" s="8" t="s">
        <v>34</v>
      </c>
      <c r="G6" s="8" t="s">
        <v>35</v>
      </c>
      <c r="H6" s="8" t="s">
        <v>36</v>
      </c>
      <c r="I6" s="8" t="s">
        <v>37</v>
      </c>
      <c r="J6" s="17"/>
      <c r="K6" s="8"/>
      <c r="L6" s="8" t="s">
        <v>38</v>
      </c>
      <c r="M6" s="8" t="s">
        <v>39</v>
      </c>
      <c r="N6" s="8" t="s">
        <v>34</v>
      </c>
      <c r="O6" s="8" t="s">
        <v>34</v>
      </c>
      <c r="P6" s="8" t="s">
        <v>40</v>
      </c>
      <c r="Q6" s="8" t="s">
        <v>41</v>
      </c>
      <c r="R6" s="8" t="s">
        <v>42</v>
      </c>
      <c r="S6" s="8" t="s">
        <v>34</v>
      </c>
      <c r="T6" s="8" t="s">
        <v>43</v>
      </c>
      <c r="U6" s="8"/>
      <c r="V6" s="8" t="s">
        <v>34</v>
      </c>
      <c r="W6" s="8" t="s">
        <v>44</v>
      </c>
      <c r="X6" s="8" t="s">
        <v>45</v>
      </c>
      <c r="Y6" s="8" t="s">
        <v>46</v>
      </c>
      <c r="Z6" s="16" t="s">
        <v>47</v>
      </c>
    </row>
    <row r="7" spans="1:26" s="5" customFormat="1" ht="12.75">
      <c r="A7" s="6"/>
      <c r="B7" s="16"/>
      <c r="C7" s="8" t="s">
        <v>50</v>
      </c>
      <c r="D7" s="16"/>
      <c r="E7" s="17"/>
      <c r="F7" s="8" t="s">
        <v>51</v>
      </c>
      <c r="G7" s="8"/>
      <c r="H7" s="8" t="s">
        <v>52</v>
      </c>
      <c r="I7" s="8" t="s">
        <v>53</v>
      </c>
      <c r="J7" s="17"/>
      <c r="K7" s="8"/>
      <c r="L7" s="8" t="s">
        <v>54</v>
      </c>
      <c r="M7" s="8"/>
      <c r="N7" s="8" t="s">
        <v>55</v>
      </c>
      <c r="O7" s="8" t="s">
        <v>56</v>
      </c>
      <c r="P7" s="8" t="s">
        <v>57</v>
      </c>
      <c r="Q7" s="8" t="s">
        <v>58</v>
      </c>
      <c r="R7" s="8" t="s">
        <v>34</v>
      </c>
      <c r="S7" s="8" t="s">
        <v>59</v>
      </c>
      <c r="T7" s="8" t="s">
        <v>34</v>
      </c>
      <c r="U7" s="8"/>
      <c r="V7" s="8" t="s">
        <v>60</v>
      </c>
      <c r="W7" s="8" t="s">
        <v>34</v>
      </c>
      <c r="X7" s="8" t="s">
        <v>58</v>
      </c>
      <c r="Y7" s="8" t="s">
        <v>61</v>
      </c>
      <c r="Z7" s="16" t="s">
        <v>62</v>
      </c>
    </row>
    <row r="8" spans="1:26" s="5" customFormat="1" ht="12.75">
      <c r="A8" s="6"/>
      <c r="B8" s="16"/>
      <c r="C8" s="8"/>
      <c r="D8" s="16"/>
      <c r="E8" s="17"/>
      <c r="F8" s="8"/>
      <c r="G8" s="8"/>
      <c r="H8" s="8" t="s">
        <v>64</v>
      </c>
      <c r="I8" s="8" t="s">
        <v>65</v>
      </c>
      <c r="J8" s="17"/>
      <c r="K8" s="8"/>
      <c r="L8" s="8" t="s">
        <v>66</v>
      </c>
      <c r="M8" s="8"/>
      <c r="N8" s="8" t="s">
        <v>67</v>
      </c>
      <c r="O8" s="8"/>
      <c r="P8" s="8" t="s">
        <v>67</v>
      </c>
      <c r="Q8" s="8"/>
      <c r="R8" s="8" t="s">
        <v>68</v>
      </c>
      <c r="S8" s="8" t="s">
        <v>67</v>
      </c>
      <c r="T8" s="8" t="s">
        <v>69</v>
      </c>
      <c r="U8" s="8"/>
      <c r="V8" s="8" t="s">
        <v>70</v>
      </c>
      <c r="W8" s="8" t="s">
        <v>71</v>
      </c>
      <c r="X8" s="8"/>
      <c r="Y8" s="8" t="s">
        <v>72</v>
      </c>
      <c r="Z8" s="16" t="s">
        <v>128</v>
      </c>
    </row>
    <row r="9" spans="1:26" s="5" customFormat="1" ht="12.75">
      <c r="A9" s="6"/>
      <c r="B9" s="16"/>
      <c r="C9" s="8"/>
      <c r="D9" s="16"/>
      <c r="E9" s="20"/>
      <c r="F9" s="8"/>
      <c r="G9" s="8"/>
      <c r="H9" s="19" t="s">
        <v>74</v>
      </c>
      <c r="I9" s="19" t="s">
        <v>75</v>
      </c>
      <c r="J9" s="20"/>
      <c r="K9" s="21"/>
      <c r="L9" s="8" t="s">
        <v>76</v>
      </c>
      <c r="M9" s="8"/>
      <c r="N9" s="8"/>
      <c r="O9" s="8"/>
      <c r="P9" s="8"/>
      <c r="Q9" s="8"/>
      <c r="R9" s="8" t="s">
        <v>67</v>
      </c>
      <c r="S9" s="8"/>
      <c r="T9" s="8" t="s">
        <v>77</v>
      </c>
      <c r="U9" s="8"/>
      <c r="V9" s="8"/>
      <c r="W9" s="8"/>
      <c r="X9" s="8"/>
      <c r="Y9" s="8" t="s">
        <v>78</v>
      </c>
      <c r="Z9" s="16"/>
    </row>
    <row r="10" spans="1:26" s="5" customFormat="1" ht="12.75">
      <c r="A10" s="6"/>
      <c r="B10" s="16"/>
      <c r="C10" s="8"/>
      <c r="D10" s="16"/>
      <c r="E10" s="17"/>
      <c r="F10" s="8"/>
      <c r="G10" s="8"/>
      <c r="H10" s="8" t="s">
        <v>80</v>
      </c>
      <c r="I10" s="8" t="s">
        <v>67</v>
      </c>
      <c r="J10" s="17"/>
      <c r="K10" s="21"/>
      <c r="L10" s="8" t="s">
        <v>46</v>
      </c>
      <c r="M10" s="8"/>
      <c r="N10" s="8"/>
      <c r="O10" s="8"/>
      <c r="P10" s="8"/>
      <c r="R10" s="8"/>
      <c r="S10" s="8"/>
      <c r="T10" s="8" t="s">
        <v>60</v>
      </c>
      <c r="U10" s="8"/>
      <c r="V10" s="8"/>
      <c r="W10" s="8"/>
      <c r="Y10" s="8"/>
      <c r="Z10" s="16"/>
    </row>
    <row r="11" spans="1:26" s="5" customFormat="1" ht="12.75">
      <c r="A11" s="6"/>
      <c r="B11" s="16"/>
      <c r="C11" s="8"/>
      <c r="D11" s="16"/>
      <c r="E11" s="17"/>
      <c r="F11" s="8"/>
      <c r="G11" s="8"/>
      <c r="H11" s="8"/>
      <c r="I11" s="8"/>
      <c r="J11" s="17"/>
      <c r="K11" s="21"/>
      <c r="L11" s="8" t="s">
        <v>82</v>
      </c>
      <c r="M11" s="8"/>
      <c r="N11" s="8"/>
      <c r="O11" s="8"/>
      <c r="P11" s="8"/>
      <c r="Q11" s="8"/>
      <c r="R11" s="8"/>
      <c r="S11" s="8"/>
      <c r="T11" s="8" t="s">
        <v>83</v>
      </c>
      <c r="U11" s="8"/>
      <c r="V11" s="8"/>
      <c r="W11" s="8"/>
      <c r="Y11" s="8"/>
      <c r="Z11" s="16"/>
    </row>
    <row r="12" spans="1:26" s="5" customFormat="1" ht="12" customHeight="1">
      <c r="A12" s="22"/>
      <c r="B12" s="23" t="s">
        <v>85</v>
      </c>
      <c r="C12" s="24" t="s">
        <v>86</v>
      </c>
      <c r="D12" s="23" t="s">
        <v>87</v>
      </c>
      <c r="E12" s="25" t="s">
        <v>88</v>
      </c>
      <c r="F12" s="24" t="s">
        <v>89</v>
      </c>
      <c r="G12" s="24" t="s">
        <v>90</v>
      </c>
      <c r="H12" s="24" t="s">
        <v>91</v>
      </c>
      <c r="I12" s="24" t="s">
        <v>92</v>
      </c>
      <c r="J12" s="25" t="s">
        <v>93</v>
      </c>
      <c r="K12" s="24" t="s">
        <v>94</v>
      </c>
      <c r="L12" s="24" t="s">
        <v>95</v>
      </c>
      <c r="M12" s="24" t="s">
        <v>96</v>
      </c>
      <c r="N12" s="24" t="s">
        <v>97</v>
      </c>
      <c r="O12" s="24" t="s">
        <v>98</v>
      </c>
      <c r="P12" s="24" t="s">
        <v>99</v>
      </c>
      <c r="Q12" s="24" t="s">
        <v>100</v>
      </c>
      <c r="R12" s="24" t="s">
        <v>101</v>
      </c>
      <c r="S12" s="24" t="s">
        <v>102</v>
      </c>
      <c r="T12" s="24" t="s">
        <v>103</v>
      </c>
      <c r="U12" s="24" t="s">
        <v>104</v>
      </c>
      <c r="V12" s="24" t="s">
        <v>105</v>
      </c>
      <c r="W12" s="24" t="s">
        <v>106</v>
      </c>
      <c r="X12" s="24" t="s">
        <v>107</v>
      </c>
      <c r="Y12" s="24" t="s">
        <v>108</v>
      </c>
      <c r="Z12" s="23" t="s">
        <v>109</v>
      </c>
    </row>
    <row r="13" spans="1:26" s="5" customFormat="1" ht="12.75" hidden="1">
      <c r="A13" s="27">
        <v>1993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s="5" customFormat="1" ht="12.75" hidden="1">
      <c r="A14" s="31" t="s">
        <v>112</v>
      </c>
      <c r="B14" s="28"/>
      <c r="C14" s="32"/>
      <c r="D14" s="28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Z14" s="28"/>
    </row>
    <row r="15" spans="1:26" s="5" customFormat="1" ht="12.75" hidden="1">
      <c r="A15" s="31" t="s">
        <v>113</v>
      </c>
      <c r="B15" s="28"/>
      <c r="C15" s="32"/>
      <c r="D15" s="28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Z15" s="28"/>
    </row>
    <row r="16" spans="1:26" s="5" customFormat="1" ht="12.75" hidden="1">
      <c r="A16" s="31" t="s">
        <v>114</v>
      </c>
      <c r="B16" s="28"/>
      <c r="C16" s="32"/>
      <c r="D16" s="28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Z16" s="28"/>
    </row>
    <row r="17" spans="1:28" s="5" customFormat="1" ht="12.75" hidden="1">
      <c r="A17" s="31" t="s">
        <v>115</v>
      </c>
      <c r="B17" s="28"/>
      <c r="C17" s="32"/>
      <c r="D17" s="28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Z17" s="28"/>
    </row>
    <row r="18" spans="1:28" s="5" customFormat="1" ht="12.75" hidden="1">
      <c r="A18" s="27">
        <v>1994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8" s="5" customFormat="1" ht="12.75" hidden="1">
      <c r="A19" s="31" t="s">
        <v>112</v>
      </c>
      <c r="B19" s="65"/>
      <c r="C19" s="66"/>
      <c r="D19" s="65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5"/>
    </row>
    <row r="20" spans="1:28" s="5" customFormat="1" ht="12.75" hidden="1">
      <c r="A20" s="31" t="s">
        <v>113</v>
      </c>
      <c r="B20" s="65"/>
      <c r="C20" s="66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5"/>
    </row>
    <row r="21" spans="1:28" s="5" customFormat="1" ht="12.75" hidden="1">
      <c r="A21" s="31" t="s">
        <v>114</v>
      </c>
      <c r="B21" s="65"/>
      <c r="C21" s="66"/>
      <c r="D21" s="6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5"/>
    </row>
    <row r="22" spans="1:28" s="5" customFormat="1" ht="12.75" hidden="1">
      <c r="A22" s="31" t="s">
        <v>115</v>
      </c>
      <c r="B22" s="65"/>
      <c r="C22" s="66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5"/>
    </row>
    <row r="23" spans="1:28" s="5" customFormat="1" ht="12.75">
      <c r="A23" s="27">
        <v>1995</v>
      </c>
      <c r="B23" s="65">
        <v>0.1</v>
      </c>
      <c r="C23" s="65">
        <v>0.1</v>
      </c>
      <c r="D23" s="65">
        <v>8</v>
      </c>
      <c r="E23" s="65">
        <v>3.3</v>
      </c>
      <c r="F23" s="65">
        <v>0.1</v>
      </c>
      <c r="G23" s="65">
        <v>2.9</v>
      </c>
      <c r="H23" s="65">
        <v>0.3</v>
      </c>
      <c r="I23" s="65">
        <v>0</v>
      </c>
      <c r="J23" s="65">
        <v>4.7</v>
      </c>
      <c r="K23" s="65">
        <v>0.6</v>
      </c>
      <c r="L23" s="65">
        <v>1.8</v>
      </c>
      <c r="M23" s="65">
        <v>0.3</v>
      </c>
      <c r="N23" s="65">
        <v>0.1</v>
      </c>
      <c r="O23" s="65">
        <v>0.3</v>
      </c>
      <c r="P23" s="65">
        <v>-0.2</v>
      </c>
      <c r="Q23" s="65">
        <v>0.4</v>
      </c>
      <c r="R23" s="65">
        <v>0.1</v>
      </c>
      <c r="S23" s="65">
        <v>0</v>
      </c>
      <c r="T23" s="65">
        <v>0.7</v>
      </c>
      <c r="U23" s="65">
        <v>0.1</v>
      </c>
      <c r="V23" s="65">
        <v>0.1</v>
      </c>
      <c r="W23" s="65">
        <v>0.1</v>
      </c>
      <c r="X23" s="65">
        <v>0.1</v>
      </c>
      <c r="Y23" s="65">
        <v>0</v>
      </c>
      <c r="Z23" s="65">
        <v>8.1</v>
      </c>
      <c r="AB23" s="36"/>
    </row>
    <row r="24" spans="1:28" s="5" customFormat="1" ht="12.75">
      <c r="A24" s="31" t="s">
        <v>112</v>
      </c>
      <c r="B24" s="65">
        <v>-0.5</v>
      </c>
      <c r="C24" s="66">
        <v>-0.5</v>
      </c>
      <c r="D24" s="65">
        <v>7.8</v>
      </c>
      <c r="E24" s="66">
        <v>2</v>
      </c>
      <c r="F24" s="66">
        <v>0.1</v>
      </c>
      <c r="G24" s="66">
        <v>1.5</v>
      </c>
      <c r="H24" s="66">
        <v>0.3</v>
      </c>
      <c r="I24" s="66">
        <v>0</v>
      </c>
      <c r="J24" s="66">
        <v>5.8</v>
      </c>
      <c r="K24" s="66">
        <v>0.7</v>
      </c>
      <c r="L24" s="66">
        <v>2.8</v>
      </c>
      <c r="M24" s="66">
        <v>0.6</v>
      </c>
      <c r="N24" s="66">
        <v>0</v>
      </c>
      <c r="O24" s="66">
        <v>0.3</v>
      </c>
      <c r="P24" s="66">
        <v>-0.1</v>
      </c>
      <c r="Q24" s="66">
        <v>0.5</v>
      </c>
      <c r="R24" s="66">
        <v>0.3</v>
      </c>
      <c r="S24" s="66">
        <v>-0.2</v>
      </c>
      <c r="T24" s="66">
        <v>0.4</v>
      </c>
      <c r="U24" s="66">
        <v>0.3</v>
      </c>
      <c r="V24" s="66">
        <v>0.2</v>
      </c>
      <c r="W24" s="66">
        <v>0.1</v>
      </c>
      <c r="X24" s="66">
        <v>-0.1</v>
      </c>
      <c r="Y24" s="66">
        <v>0</v>
      </c>
      <c r="Z24" s="65">
        <v>7.3</v>
      </c>
      <c r="AB24" s="36"/>
    </row>
    <row r="25" spans="1:28" s="5" customFormat="1" ht="12.75">
      <c r="A25" s="31" t="s">
        <v>113</v>
      </c>
      <c r="B25" s="65">
        <v>0.8</v>
      </c>
      <c r="C25" s="66">
        <v>0.8</v>
      </c>
      <c r="D25" s="65">
        <v>9</v>
      </c>
      <c r="E25" s="66">
        <v>3.8</v>
      </c>
      <c r="F25" s="66">
        <v>0.1</v>
      </c>
      <c r="G25" s="66">
        <v>3.3</v>
      </c>
      <c r="H25" s="66">
        <v>0.4</v>
      </c>
      <c r="I25" s="66">
        <v>0</v>
      </c>
      <c r="J25" s="66">
        <v>5.2</v>
      </c>
      <c r="K25" s="66">
        <v>0.9</v>
      </c>
      <c r="L25" s="66">
        <v>2.6</v>
      </c>
      <c r="M25" s="66">
        <v>0.3</v>
      </c>
      <c r="N25" s="66">
        <v>0.1</v>
      </c>
      <c r="O25" s="66">
        <v>0.4</v>
      </c>
      <c r="P25" s="66">
        <v>-0.2</v>
      </c>
      <c r="Q25" s="66">
        <v>0.4</v>
      </c>
      <c r="R25" s="66">
        <v>0.2</v>
      </c>
      <c r="S25" s="66">
        <v>0</v>
      </c>
      <c r="T25" s="66">
        <v>0.3</v>
      </c>
      <c r="U25" s="66">
        <v>0</v>
      </c>
      <c r="V25" s="66">
        <v>0.1</v>
      </c>
      <c r="W25" s="66">
        <v>0.1</v>
      </c>
      <c r="X25" s="66">
        <v>0</v>
      </c>
      <c r="Y25" s="66">
        <v>0</v>
      </c>
      <c r="Z25" s="65">
        <v>9.6</v>
      </c>
      <c r="AB25" s="36"/>
    </row>
    <row r="26" spans="1:28" s="5" customFormat="1" ht="12.75">
      <c r="A26" s="31" t="s">
        <v>114</v>
      </c>
      <c r="B26" s="65">
        <v>-0.4</v>
      </c>
      <c r="C26" s="66">
        <v>-0.4</v>
      </c>
      <c r="D26" s="65">
        <v>8.9</v>
      </c>
      <c r="E26" s="66">
        <v>4.4000000000000004</v>
      </c>
      <c r="F26" s="66">
        <v>0.1</v>
      </c>
      <c r="G26" s="66">
        <v>4</v>
      </c>
      <c r="H26" s="66">
        <v>0.2</v>
      </c>
      <c r="I26" s="66">
        <v>0</v>
      </c>
      <c r="J26" s="66">
        <v>4.5</v>
      </c>
      <c r="K26" s="66">
        <v>0.7</v>
      </c>
      <c r="L26" s="66">
        <v>1.5</v>
      </c>
      <c r="M26" s="66">
        <v>0.2</v>
      </c>
      <c r="N26" s="66">
        <v>0.2</v>
      </c>
      <c r="O26" s="66">
        <v>0.3</v>
      </c>
      <c r="P26" s="66">
        <v>-0.2</v>
      </c>
      <c r="Q26" s="66">
        <v>0.4</v>
      </c>
      <c r="R26" s="66">
        <v>0.1</v>
      </c>
      <c r="S26" s="66">
        <v>0.2</v>
      </c>
      <c r="T26" s="66">
        <v>0.8</v>
      </c>
      <c r="U26" s="66">
        <v>-0.1</v>
      </c>
      <c r="V26" s="66">
        <v>0.1</v>
      </c>
      <c r="W26" s="66">
        <v>0.1</v>
      </c>
      <c r="X26" s="66">
        <v>0.2</v>
      </c>
      <c r="Y26" s="66">
        <v>0</v>
      </c>
      <c r="Z26" s="65">
        <v>8.5</v>
      </c>
      <c r="AB26" s="36"/>
    </row>
    <row r="27" spans="1:28" s="5" customFormat="1" ht="12.75">
      <c r="A27" s="31" t="s">
        <v>115</v>
      </c>
      <c r="B27" s="65">
        <v>0.5</v>
      </c>
      <c r="C27" s="66">
        <v>0.5</v>
      </c>
      <c r="D27" s="65">
        <v>6.5</v>
      </c>
      <c r="E27" s="66">
        <v>3.2</v>
      </c>
      <c r="F27" s="66">
        <v>0</v>
      </c>
      <c r="G27" s="66">
        <v>2.9</v>
      </c>
      <c r="H27" s="66">
        <v>0.3</v>
      </c>
      <c r="I27" s="66">
        <v>0</v>
      </c>
      <c r="J27" s="66">
        <v>3.3</v>
      </c>
      <c r="K27" s="66">
        <v>0.2</v>
      </c>
      <c r="L27" s="66">
        <v>0.2</v>
      </c>
      <c r="M27" s="66">
        <v>0.2</v>
      </c>
      <c r="N27" s="66">
        <v>0.1</v>
      </c>
      <c r="O27" s="66">
        <v>0.3</v>
      </c>
      <c r="P27" s="66">
        <v>-0.2</v>
      </c>
      <c r="Q27" s="66">
        <v>0.3</v>
      </c>
      <c r="R27" s="66">
        <v>0</v>
      </c>
      <c r="S27" s="66">
        <v>0.1</v>
      </c>
      <c r="T27" s="66">
        <v>1.3</v>
      </c>
      <c r="U27" s="66">
        <v>0.3</v>
      </c>
      <c r="V27" s="66">
        <v>0.1</v>
      </c>
      <c r="W27" s="66">
        <v>0.1</v>
      </c>
      <c r="X27" s="66">
        <v>0.1</v>
      </c>
      <c r="Y27" s="66">
        <v>0</v>
      </c>
      <c r="Z27" s="65">
        <v>7.2</v>
      </c>
      <c r="AB27" s="36"/>
    </row>
    <row r="28" spans="1:28" s="5" customFormat="1" ht="12.75">
      <c r="A28" s="27">
        <v>1996</v>
      </c>
      <c r="B28" s="65">
        <v>0.5</v>
      </c>
      <c r="C28" s="65">
        <v>0.5</v>
      </c>
      <c r="D28" s="65">
        <v>5.2</v>
      </c>
      <c r="E28" s="65">
        <v>1.9</v>
      </c>
      <c r="F28" s="65">
        <v>0.2</v>
      </c>
      <c r="G28" s="65">
        <v>1.5</v>
      </c>
      <c r="H28" s="65">
        <v>0.1</v>
      </c>
      <c r="I28" s="65">
        <v>0</v>
      </c>
      <c r="J28" s="65">
        <v>3.2</v>
      </c>
      <c r="K28" s="65">
        <v>0.6</v>
      </c>
      <c r="L28" s="65">
        <v>0.4</v>
      </c>
      <c r="M28" s="65">
        <v>0.5</v>
      </c>
      <c r="N28" s="65">
        <v>0.1</v>
      </c>
      <c r="O28" s="65">
        <v>0.2</v>
      </c>
      <c r="P28" s="65">
        <v>0.2</v>
      </c>
      <c r="Q28" s="65">
        <v>0.3</v>
      </c>
      <c r="R28" s="65">
        <v>0.1</v>
      </c>
      <c r="S28" s="65">
        <v>0.1</v>
      </c>
      <c r="T28" s="65">
        <v>0.3</v>
      </c>
      <c r="U28" s="65">
        <v>0.1</v>
      </c>
      <c r="V28" s="65">
        <v>0.2</v>
      </c>
      <c r="W28" s="65">
        <v>0.1</v>
      </c>
      <c r="X28" s="65">
        <v>0.1</v>
      </c>
      <c r="Y28" s="65">
        <v>0</v>
      </c>
      <c r="Z28" s="65">
        <v>5.7</v>
      </c>
      <c r="AB28" s="36"/>
    </row>
    <row r="29" spans="1:28" s="5" customFormat="1" ht="12.75">
      <c r="A29" s="31" t="s">
        <v>112</v>
      </c>
      <c r="B29" s="65">
        <v>0.7</v>
      </c>
      <c r="C29" s="66">
        <v>0.7</v>
      </c>
      <c r="D29" s="65">
        <v>3.1</v>
      </c>
      <c r="E29" s="66">
        <v>2.4</v>
      </c>
      <c r="F29" s="66">
        <v>0.2</v>
      </c>
      <c r="G29" s="66">
        <v>2</v>
      </c>
      <c r="H29" s="66">
        <v>0.2</v>
      </c>
      <c r="I29" s="66">
        <v>0</v>
      </c>
      <c r="J29" s="66">
        <v>0.7</v>
      </c>
      <c r="K29" s="66">
        <v>0.8</v>
      </c>
      <c r="L29" s="66">
        <v>-0.7</v>
      </c>
      <c r="M29" s="66">
        <v>-0.1</v>
      </c>
      <c r="N29" s="66">
        <v>-0.1</v>
      </c>
      <c r="O29" s="66">
        <v>0.2</v>
      </c>
      <c r="P29" s="66">
        <v>0</v>
      </c>
      <c r="Q29" s="66">
        <v>0.2</v>
      </c>
      <c r="R29" s="66">
        <v>0</v>
      </c>
      <c r="S29" s="66">
        <v>0.1</v>
      </c>
      <c r="T29" s="66">
        <v>0.1</v>
      </c>
      <c r="U29" s="66">
        <v>-0.1</v>
      </c>
      <c r="V29" s="66">
        <v>0</v>
      </c>
      <c r="W29" s="66">
        <v>0</v>
      </c>
      <c r="X29" s="66">
        <v>0.2</v>
      </c>
      <c r="Y29" s="66">
        <v>0</v>
      </c>
      <c r="Z29" s="65">
        <v>3.8</v>
      </c>
      <c r="AB29" s="36"/>
    </row>
    <row r="30" spans="1:28" s="5" customFormat="1" ht="12.75">
      <c r="A30" s="31" t="s">
        <v>113</v>
      </c>
      <c r="B30" s="65">
        <v>0.5</v>
      </c>
      <c r="C30" s="66">
        <v>0.5</v>
      </c>
      <c r="D30" s="65">
        <v>6</v>
      </c>
      <c r="E30" s="66">
        <v>1.9</v>
      </c>
      <c r="F30" s="66">
        <v>0.2</v>
      </c>
      <c r="G30" s="66">
        <v>1.6</v>
      </c>
      <c r="H30" s="66">
        <v>0.1</v>
      </c>
      <c r="I30" s="66">
        <v>0</v>
      </c>
      <c r="J30" s="66">
        <v>4.0999999999999996</v>
      </c>
      <c r="K30" s="66">
        <v>0.4</v>
      </c>
      <c r="L30" s="66">
        <v>1.2</v>
      </c>
      <c r="M30" s="66">
        <v>0.5</v>
      </c>
      <c r="N30" s="66">
        <v>0.2</v>
      </c>
      <c r="O30" s="66">
        <v>0.1</v>
      </c>
      <c r="P30" s="66">
        <v>0</v>
      </c>
      <c r="Q30" s="66">
        <v>0.3</v>
      </c>
      <c r="R30" s="66">
        <v>0.2</v>
      </c>
      <c r="S30" s="66">
        <v>0.2</v>
      </c>
      <c r="T30" s="66">
        <v>0.3</v>
      </c>
      <c r="U30" s="66">
        <v>0.2</v>
      </c>
      <c r="V30" s="66">
        <v>0.1</v>
      </c>
      <c r="W30" s="66">
        <v>0.1</v>
      </c>
      <c r="X30" s="66">
        <v>0.1</v>
      </c>
      <c r="Y30" s="66">
        <v>0</v>
      </c>
      <c r="Z30" s="65">
        <v>6.4</v>
      </c>
      <c r="AB30" s="36"/>
    </row>
    <row r="31" spans="1:28" s="5" customFormat="1" ht="12.75">
      <c r="A31" s="31" t="s">
        <v>114</v>
      </c>
      <c r="B31" s="65">
        <v>0.4</v>
      </c>
      <c r="C31" s="66">
        <v>0.4</v>
      </c>
      <c r="D31" s="65">
        <v>7.1</v>
      </c>
      <c r="E31" s="66">
        <v>1.8</v>
      </c>
      <c r="F31" s="66">
        <v>0.2</v>
      </c>
      <c r="G31" s="66">
        <v>1.4</v>
      </c>
      <c r="H31" s="66">
        <v>0.2</v>
      </c>
      <c r="I31" s="66">
        <v>0</v>
      </c>
      <c r="J31" s="66">
        <v>5.4</v>
      </c>
      <c r="K31" s="66">
        <v>0.7</v>
      </c>
      <c r="L31" s="66">
        <v>0.9</v>
      </c>
      <c r="M31" s="66">
        <v>0.9</v>
      </c>
      <c r="N31" s="66">
        <v>0</v>
      </c>
      <c r="O31" s="66">
        <v>0.3</v>
      </c>
      <c r="P31" s="66">
        <v>0.9</v>
      </c>
      <c r="Q31" s="66">
        <v>0.4</v>
      </c>
      <c r="R31" s="66">
        <v>0.1</v>
      </c>
      <c r="S31" s="66">
        <v>0.1</v>
      </c>
      <c r="T31" s="66">
        <v>0.4</v>
      </c>
      <c r="U31" s="66">
        <v>0.2</v>
      </c>
      <c r="V31" s="66">
        <v>0.2</v>
      </c>
      <c r="W31" s="66">
        <v>0.1</v>
      </c>
      <c r="X31" s="66">
        <v>0</v>
      </c>
      <c r="Y31" s="66">
        <v>0</v>
      </c>
      <c r="Z31" s="65">
        <v>7.4</v>
      </c>
      <c r="AB31" s="36"/>
    </row>
    <row r="32" spans="1:28" s="5" customFormat="1" ht="12.75">
      <c r="A32" s="31" t="s">
        <v>115</v>
      </c>
      <c r="B32" s="65">
        <v>0.3</v>
      </c>
      <c r="C32" s="66">
        <v>0.3</v>
      </c>
      <c r="D32" s="65">
        <v>4.5</v>
      </c>
      <c r="E32" s="66">
        <v>1.6</v>
      </c>
      <c r="F32" s="66">
        <v>0.3</v>
      </c>
      <c r="G32" s="66">
        <v>1.2</v>
      </c>
      <c r="H32" s="66">
        <v>0</v>
      </c>
      <c r="I32" s="66">
        <v>0.1</v>
      </c>
      <c r="J32" s="66">
        <v>2.9</v>
      </c>
      <c r="K32" s="66">
        <v>0.4</v>
      </c>
      <c r="L32" s="66">
        <v>0.3</v>
      </c>
      <c r="M32" s="66">
        <v>0.7</v>
      </c>
      <c r="N32" s="66">
        <v>0</v>
      </c>
      <c r="O32" s="66">
        <v>0</v>
      </c>
      <c r="P32" s="66">
        <v>-0.1</v>
      </c>
      <c r="Q32" s="66">
        <v>0.4</v>
      </c>
      <c r="R32" s="66">
        <v>0</v>
      </c>
      <c r="S32" s="66">
        <v>0.1</v>
      </c>
      <c r="T32" s="66">
        <v>0.4</v>
      </c>
      <c r="U32" s="66">
        <v>0.2</v>
      </c>
      <c r="V32" s="66">
        <v>0.2</v>
      </c>
      <c r="W32" s="66">
        <v>0.1</v>
      </c>
      <c r="X32" s="66">
        <v>0</v>
      </c>
      <c r="Y32" s="66">
        <v>0</v>
      </c>
      <c r="Z32" s="65">
        <v>5.0999999999999996</v>
      </c>
      <c r="AB32" s="36"/>
    </row>
    <row r="33" spans="1:28" s="5" customFormat="1" ht="12.75">
      <c r="A33" s="27">
        <v>1997</v>
      </c>
      <c r="B33" s="65">
        <v>0</v>
      </c>
      <c r="C33" s="65">
        <v>0</v>
      </c>
      <c r="D33" s="65">
        <v>-2.7</v>
      </c>
      <c r="E33" s="65">
        <v>0.5</v>
      </c>
      <c r="F33" s="65">
        <v>0.1</v>
      </c>
      <c r="G33" s="65">
        <v>0.2</v>
      </c>
      <c r="H33" s="65">
        <v>0.1</v>
      </c>
      <c r="I33" s="65">
        <v>0</v>
      </c>
      <c r="J33" s="65">
        <v>-3.2</v>
      </c>
      <c r="K33" s="65">
        <v>-2.1</v>
      </c>
      <c r="L33" s="65">
        <v>-0.4</v>
      </c>
      <c r="M33" s="65">
        <v>0.2</v>
      </c>
      <c r="N33" s="65">
        <v>0</v>
      </c>
      <c r="O33" s="65">
        <v>0.1</v>
      </c>
      <c r="P33" s="65">
        <v>-1.8</v>
      </c>
      <c r="Q33" s="65">
        <v>0.4</v>
      </c>
      <c r="R33" s="65">
        <v>0</v>
      </c>
      <c r="S33" s="65">
        <v>-0.1</v>
      </c>
      <c r="T33" s="65">
        <v>0.4</v>
      </c>
      <c r="U33" s="65">
        <v>0.2</v>
      </c>
      <c r="V33" s="65">
        <v>0</v>
      </c>
      <c r="W33" s="65">
        <v>0</v>
      </c>
      <c r="X33" s="65">
        <v>0</v>
      </c>
      <c r="Y33" s="65">
        <v>0</v>
      </c>
      <c r="Z33" s="65">
        <v>-2.8</v>
      </c>
      <c r="AB33" s="36"/>
    </row>
    <row r="34" spans="1:28" s="5" customFormat="1" ht="12.75">
      <c r="A34" s="31" t="s">
        <v>112</v>
      </c>
      <c r="B34" s="65">
        <v>0.6</v>
      </c>
      <c r="C34" s="66">
        <v>0.6</v>
      </c>
      <c r="D34" s="65">
        <v>-0.2</v>
      </c>
      <c r="E34" s="66">
        <v>1.4</v>
      </c>
      <c r="F34" s="66">
        <v>0.1</v>
      </c>
      <c r="G34" s="66">
        <v>1.2</v>
      </c>
      <c r="H34" s="66">
        <v>0.1</v>
      </c>
      <c r="I34" s="66">
        <v>0</v>
      </c>
      <c r="J34" s="66">
        <v>-1.5</v>
      </c>
      <c r="K34" s="66">
        <v>-2.7</v>
      </c>
      <c r="L34" s="66">
        <v>0.5</v>
      </c>
      <c r="M34" s="66">
        <v>0.9</v>
      </c>
      <c r="N34" s="66">
        <v>0.2</v>
      </c>
      <c r="O34" s="66">
        <v>-0.1</v>
      </c>
      <c r="P34" s="66">
        <v>-1.4</v>
      </c>
      <c r="Q34" s="66">
        <v>0.4</v>
      </c>
      <c r="R34" s="66">
        <v>0</v>
      </c>
      <c r="S34" s="66">
        <v>0.1</v>
      </c>
      <c r="T34" s="66">
        <v>0.4</v>
      </c>
      <c r="U34" s="66">
        <v>0.2</v>
      </c>
      <c r="V34" s="66">
        <v>0</v>
      </c>
      <c r="W34" s="66">
        <v>0</v>
      </c>
      <c r="X34" s="66">
        <v>-0.1</v>
      </c>
      <c r="Y34" s="66">
        <v>0</v>
      </c>
      <c r="Z34" s="65">
        <v>0.4</v>
      </c>
      <c r="AB34" s="36"/>
    </row>
    <row r="35" spans="1:28" s="5" customFormat="1" ht="12.75">
      <c r="A35" s="31" t="s">
        <v>113</v>
      </c>
      <c r="B35" s="65">
        <v>-0.1</v>
      </c>
      <c r="C35" s="66">
        <v>-0.1</v>
      </c>
      <c r="D35" s="65">
        <v>-2</v>
      </c>
      <c r="E35" s="66">
        <v>0.9</v>
      </c>
      <c r="F35" s="66">
        <v>0.1</v>
      </c>
      <c r="G35" s="66">
        <v>0.6</v>
      </c>
      <c r="H35" s="66">
        <v>0.2</v>
      </c>
      <c r="I35" s="66">
        <v>0</v>
      </c>
      <c r="J35" s="66">
        <v>-2.9</v>
      </c>
      <c r="K35" s="66">
        <v>-1.9</v>
      </c>
      <c r="L35" s="66">
        <v>-0.6</v>
      </c>
      <c r="M35" s="66">
        <v>0.3</v>
      </c>
      <c r="N35" s="66">
        <v>0</v>
      </c>
      <c r="O35" s="66">
        <v>0.1</v>
      </c>
      <c r="P35" s="66">
        <v>-1.3</v>
      </c>
      <c r="Q35" s="66">
        <v>0.5</v>
      </c>
      <c r="R35" s="66">
        <v>-0.2</v>
      </c>
      <c r="S35" s="66">
        <v>-0.2</v>
      </c>
      <c r="T35" s="66">
        <v>0.4</v>
      </c>
      <c r="U35" s="66">
        <v>0.2</v>
      </c>
      <c r="V35" s="66">
        <v>0.1</v>
      </c>
      <c r="W35" s="66">
        <v>0</v>
      </c>
      <c r="X35" s="66">
        <v>-0.2</v>
      </c>
      <c r="Y35" s="66">
        <v>0</v>
      </c>
      <c r="Z35" s="65">
        <v>-2</v>
      </c>
      <c r="AB35" s="36"/>
    </row>
    <row r="36" spans="1:28" s="5" customFormat="1" ht="12.75">
      <c r="A36" s="31" t="s">
        <v>114</v>
      </c>
      <c r="B36" s="65">
        <v>-0.2</v>
      </c>
      <c r="C36" s="66">
        <v>-0.2</v>
      </c>
      <c r="D36" s="65">
        <v>-2.9</v>
      </c>
      <c r="E36" s="66">
        <v>0.9</v>
      </c>
      <c r="F36" s="66">
        <v>0.2</v>
      </c>
      <c r="G36" s="66">
        <v>0.5</v>
      </c>
      <c r="H36" s="66">
        <v>0.2</v>
      </c>
      <c r="I36" s="66">
        <v>0</v>
      </c>
      <c r="J36" s="66">
        <v>-3.8</v>
      </c>
      <c r="K36" s="66">
        <v>-1</v>
      </c>
      <c r="L36" s="66">
        <v>-0.8</v>
      </c>
      <c r="M36" s="66">
        <v>-0.2</v>
      </c>
      <c r="N36" s="66">
        <v>-0.1</v>
      </c>
      <c r="O36" s="66">
        <v>0.3</v>
      </c>
      <c r="P36" s="66">
        <v>-2.8</v>
      </c>
      <c r="Q36" s="66">
        <v>0.3</v>
      </c>
      <c r="R36" s="66">
        <v>0</v>
      </c>
      <c r="S36" s="66">
        <v>-0.1</v>
      </c>
      <c r="T36" s="66">
        <v>0.3</v>
      </c>
      <c r="U36" s="66">
        <v>0.2</v>
      </c>
      <c r="V36" s="66">
        <v>0</v>
      </c>
      <c r="W36" s="66">
        <v>0</v>
      </c>
      <c r="X36" s="66">
        <v>0</v>
      </c>
      <c r="Y36" s="66">
        <v>0</v>
      </c>
      <c r="Z36" s="65">
        <v>-3</v>
      </c>
      <c r="AB36" s="36"/>
    </row>
    <row r="37" spans="1:28" s="5" customFormat="1" ht="12.75">
      <c r="A37" s="31" t="s">
        <v>115</v>
      </c>
      <c r="B37" s="65">
        <v>-0.5</v>
      </c>
      <c r="C37" s="66">
        <v>-0.5</v>
      </c>
      <c r="D37" s="65">
        <v>-5.7</v>
      </c>
      <c r="E37" s="66">
        <v>-1.2</v>
      </c>
      <c r="F37" s="66">
        <v>0</v>
      </c>
      <c r="G37" s="66">
        <v>-1.2</v>
      </c>
      <c r="H37" s="66">
        <v>0.1</v>
      </c>
      <c r="I37" s="66">
        <v>0</v>
      </c>
      <c r="J37" s="66">
        <v>-4.5999999999999996</v>
      </c>
      <c r="K37" s="66">
        <v>-2.7</v>
      </c>
      <c r="L37" s="66">
        <v>-0.8</v>
      </c>
      <c r="M37" s="66">
        <v>-0.3</v>
      </c>
      <c r="N37" s="66">
        <v>-0.2</v>
      </c>
      <c r="O37" s="66">
        <v>0.2</v>
      </c>
      <c r="P37" s="66">
        <v>-1.8</v>
      </c>
      <c r="Q37" s="66">
        <v>0.2</v>
      </c>
      <c r="R37" s="66">
        <v>0.2</v>
      </c>
      <c r="S37" s="66">
        <v>-0.1</v>
      </c>
      <c r="T37" s="66">
        <v>0.4</v>
      </c>
      <c r="U37" s="66">
        <v>0.2</v>
      </c>
      <c r="V37" s="66">
        <v>0</v>
      </c>
      <c r="W37" s="66">
        <v>0</v>
      </c>
      <c r="X37" s="66">
        <v>0.1</v>
      </c>
      <c r="Y37" s="66">
        <v>0</v>
      </c>
      <c r="Z37" s="65">
        <v>-6.2</v>
      </c>
      <c r="AB37" s="36"/>
    </row>
    <row r="38" spans="1:28" s="5" customFormat="1" ht="12.75">
      <c r="A38" s="27">
        <v>1998</v>
      </c>
      <c r="B38" s="65">
        <v>0.1</v>
      </c>
      <c r="C38" s="65">
        <v>0.1</v>
      </c>
      <c r="D38" s="65">
        <v>-7.7</v>
      </c>
      <c r="E38" s="65">
        <v>-2.2999999999999998</v>
      </c>
      <c r="F38" s="65">
        <v>-0.1</v>
      </c>
      <c r="G38" s="65">
        <v>-2.2000000000000002</v>
      </c>
      <c r="H38" s="65">
        <v>0</v>
      </c>
      <c r="I38" s="65">
        <v>0</v>
      </c>
      <c r="J38" s="65">
        <v>-5.4</v>
      </c>
      <c r="K38" s="65">
        <v>-1.9</v>
      </c>
      <c r="L38" s="65">
        <v>-2</v>
      </c>
      <c r="M38" s="65">
        <v>-0.2</v>
      </c>
      <c r="N38" s="65">
        <v>0.1</v>
      </c>
      <c r="O38" s="65">
        <v>0</v>
      </c>
      <c r="P38" s="65">
        <v>-2.2000000000000002</v>
      </c>
      <c r="Q38" s="65">
        <v>0.6</v>
      </c>
      <c r="R38" s="65">
        <v>-0.1</v>
      </c>
      <c r="S38" s="65">
        <v>-0.2</v>
      </c>
      <c r="T38" s="65">
        <v>0.5</v>
      </c>
      <c r="U38" s="65">
        <v>0.3</v>
      </c>
      <c r="V38" s="65">
        <v>0.1</v>
      </c>
      <c r="W38" s="65">
        <v>-0.1</v>
      </c>
      <c r="X38" s="65">
        <v>-0.2</v>
      </c>
      <c r="Y38" s="65">
        <v>0</v>
      </c>
      <c r="Z38" s="65">
        <v>-7.6</v>
      </c>
      <c r="AB38" s="36"/>
    </row>
    <row r="39" spans="1:28" s="5" customFormat="1" ht="12.75">
      <c r="A39" s="31" t="s">
        <v>112</v>
      </c>
      <c r="B39" s="65">
        <v>-0.2</v>
      </c>
      <c r="C39" s="66">
        <v>-0.2</v>
      </c>
      <c r="D39" s="65">
        <v>-5.5</v>
      </c>
      <c r="E39" s="66">
        <v>-2.4</v>
      </c>
      <c r="F39" s="66">
        <v>-0.1</v>
      </c>
      <c r="G39" s="66">
        <v>-2.6</v>
      </c>
      <c r="H39" s="66">
        <v>0.2</v>
      </c>
      <c r="I39" s="66">
        <v>0.1</v>
      </c>
      <c r="J39" s="66">
        <v>-3.1</v>
      </c>
      <c r="K39" s="66">
        <v>-1.3</v>
      </c>
      <c r="L39" s="66">
        <v>-1.4</v>
      </c>
      <c r="M39" s="66">
        <v>-0.4</v>
      </c>
      <c r="N39" s="66">
        <v>0</v>
      </c>
      <c r="O39" s="66">
        <v>0.1</v>
      </c>
      <c r="P39" s="66">
        <v>-1.7</v>
      </c>
      <c r="Q39" s="66">
        <v>0.4</v>
      </c>
      <c r="R39" s="66">
        <v>0.4</v>
      </c>
      <c r="S39" s="66">
        <v>-0.2</v>
      </c>
      <c r="T39" s="66">
        <v>0.4</v>
      </c>
      <c r="U39" s="66">
        <v>0.3</v>
      </c>
      <c r="V39" s="66">
        <v>0</v>
      </c>
      <c r="W39" s="66">
        <v>0</v>
      </c>
      <c r="X39" s="66">
        <v>0.2</v>
      </c>
      <c r="Y39" s="66">
        <v>0</v>
      </c>
      <c r="Z39" s="65">
        <v>-5.7</v>
      </c>
      <c r="AB39" s="36"/>
    </row>
    <row r="40" spans="1:28" s="5" customFormat="1" ht="12.75">
      <c r="A40" s="31" t="s">
        <v>113</v>
      </c>
      <c r="B40" s="65">
        <v>-0.9</v>
      </c>
      <c r="C40" s="66">
        <v>-0.9</v>
      </c>
      <c r="D40" s="65">
        <v>-11.7</v>
      </c>
      <c r="E40" s="66">
        <v>-3.3</v>
      </c>
      <c r="F40" s="66">
        <v>-0.1</v>
      </c>
      <c r="G40" s="66">
        <v>-3.3</v>
      </c>
      <c r="H40" s="66">
        <v>0.1</v>
      </c>
      <c r="I40" s="66">
        <v>0</v>
      </c>
      <c r="J40" s="66">
        <v>-8.4</v>
      </c>
      <c r="K40" s="66">
        <v>-2.2999999999999998</v>
      </c>
      <c r="L40" s="66">
        <v>-2.5</v>
      </c>
      <c r="M40" s="66">
        <v>-0.8</v>
      </c>
      <c r="N40" s="66">
        <v>-0.1</v>
      </c>
      <c r="O40" s="66">
        <v>0</v>
      </c>
      <c r="P40" s="66">
        <v>-2.8</v>
      </c>
      <c r="Q40" s="66">
        <v>0.5</v>
      </c>
      <c r="R40" s="66">
        <v>-0.1</v>
      </c>
      <c r="S40" s="66">
        <v>-0.3</v>
      </c>
      <c r="T40" s="66">
        <v>0.3</v>
      </c>
      <c r="U40" s="66">
        <v>0.2</v>
      </c>
      <c r="V40" s="66">
        <v>0</v>
      </c>
      <c r="W40" s="66">
        <v>-0.1</v>
      </c>
      <c r="X40" s="66">
        <v>-0.2</v>
      </c>
      <c r="Y40" s="66">
        <v>0</v>
      </c>
      <c r="Z40" s="65">
        <v>-12.5</v>
      </c>
      <c r="AB40" s="36"/>
    </row>
    <row r="41" spans="1:28" s="5" customFormat="1" ht="12.75">
      <c r="A41" s="31" t="s">
        <v>114</v>
      </c>
      <c r="B41" s="65">
        <v>-0.2</v>
      </c>
      <c r="C41" s="66">
        <v>-0.2</v>
      </c>
      <c r="D41" s="65">
        <v>-9.6999999999999993</v>
      </c>
      <c r="E41" s="66">
        <v>-3.6</v>
      </c>
      <c r="F41" s="66">
        <v>-0.2</v>
      </c>
      <c r="G41" s="66">
        <v>-3.2</v>
      </c>
      <c r="H41" s="66">
        <v>-0.2</v>
      </c>
      <c r="I41" s="66">
        <v>0</v>
      </c>
      <c r="J41" s="66">
        <v>-6.1</v>
      </c>
      <c r="K41" s="66">
        <v>-2.2999999999999998</v>
      </c>
      <c r="L41" s="66">
        <v>-2.4</v>
      </c>
      <c r="M41" s="66">
        <v>-0.1</v>
      </c>
      <c r="N41" s="66">
        <v>0.2</v>
      </c>
      <c r="O41" s="66">
        <v>0</v>
      </c>
      <c r="P41" s="66">
        <v>-1.7</v>
      </c>
      <c r="Q41" s="66">
        <v>0.6</v>
      </c>
      <c r="R41" s="66">
        <v>-0.3</v>
      </c>
      <c r="S41" s="66">
        <v>-0.3</v>
      </c>
      <c r="T41" s="66">
        <v>0.5</v>
      </c>
      <c r="U41" s="66">
        <v>0.2</v>
      </c>
      <c r="V41" s="66">
        <v>0.1</v>
      </c>
      <c r="W41" s="66">
        <v>-0.1</v>
      </c>
      <c r="X41" s="66">
        <v>-0.4</v>
      </c>
      <c r="Y41" s="66">
        <v>0</v>
      </c>
      <c r="Z41" s="65">
        <v>-9.9</v>
      </c>
      <c r="AB41" s="36"/>
    </row>
    <row r="42" spans="1:28" s="5" customFormat="1" ht="12.75">
      <c r="A42" s="31" t="s">
        <v>115</v>
      </c>
      <c r="B42" s="65">
        <v>1.6</v>
      </c>
      <c r="C42" s="66">
        <v>1.6</v>
      </c>
      <c r="D42" s="65">
        <v>-4</v>
      </c>
      <c r="E42" s="66">
        <v>0.2</v>
      </c>
      <c r="F42" s="66">
        <v>0</v>
      </c>
      <c r="G42" s="66">
        <v>0.3</v>
      </c>
      <c r="H42" s="66">
        <v>-0.1</v>
      </c>
      <c r="I42" s="66">
        <v>0</v>
      </c>
      <c r="J42" s="66">
        <v>-4.0999999999999996</v>
      </c>
      <c r="K42" s="66">
        <v>-1.6</v>
      </c>
      <c r="L42" s="66">
        <v>-2</v>
      </c>
      <c r="M42" s="66">
        <v>0.7</v>
      </c>
      <c r="N42" s="66">
        <v>0.3</v>
      </c>
      <c r="O42" s="66">
        <v>0</v>
      </c>
      <c r="P42" s="66">
        <v>-2.7</v>
      </c>
      <c r="Q42" s="66">
        <v>0.8</v>
      </c>
      <c r="R42" s="66">
        <v>-0.4</v>
      </c>
      <c r="S42" s="66">
        <v>-0.1</v>
      </c>
      <c r="T42" s="66">
        <v>0.6</v>
      </c>
      <c r="U42" s="66">
        <v>0.6</v>
      </c>
      <c r="V42" s="66">
        <v>0.2</v>
      </c>
      <c r="W42" s="66">
        <v>-0.1</v>
      </c>
      <c r="X42" s="66">
        <v>-0.4</v>
      </c>
      <c r="Y42" s="66">
        <v>0</v>
      </c>
      <c r="Z42" s="65">
        <v>-2.5</v>
      </c>
      <c r="AB42" s="36"/>
    </row>
    <row r="43" spans="1:28" s="5" customFormat="1" ht="12.75" customHeight="1">
      <c r="A43" s="27">
        <v>1999</v>
      </c>
      <c r="B43" s="65">
        <v>0.5</v>
      </c>
      <c r="C43" s="65">
        <v>0.5</v>
      </c>
      <c r="D43" s="65">
        <v>4.0999999999999996</v>
      </c>
      <c r="E43" s="65">
        <v>2.8</v>
      </c>
      <c r="F43" s="65">
        <v>0.1</v>
      </c>
      <c r="G43" s="65">
        <v>2.7</v>
      </c>
      <c r="H43" s="65">
        <v>0</v>
      </c>
      <c r="I43" s="65">
        <v>0</v>
      </c>
      <c r="J43" s="65">
        <v>1.3</v>
      </c>
      <c r="K43" s="65">
        <v>-0.4</v>
      </c>
      <c r="L43" s="65">
        <v>0.1</v>
      </c>
      <c r="M43" s="65">
        <v>0.5</v>
      </c>
      <c r="N43" s="65">
        <v>0.1</v>
      </c>
      <c r="O43" s="65">
        <v>0.3</v>
      </c>
      <c r="P43" s="65">
        <v>-0.9</v>
      </c>
      <c r="Q43" s="65">
        <v>0.7</v>
      </c>
      <c r="R43" s="65">
        <v>0.1</v>
      </c>
      <c r="S43" s="65">
        <v>0.1</v>
      </c>
      <c r="T43" s="65">
        <v>0.3</v>
      </c>
      <c r="U43" s="65">
        <v>0</v>
      </c>
      <c r="V43" s="65">
        <v>0.1</v>
      </c>
      <c r="W43" s="65">
        <v>0</v>
      </c>
      <c r="X43" s="65">
        <v>0</v>
      </c>
      <c r="Y43" s="65">
        <v>0</v>
      </c>
      <c r="Z43" s="65">
        <v>4.5999999999999996</v>
      </c>
      <c r="AB43" s="36"/>
    </row>
    <row r="44" spans="1:28" s="5" customFormat="1" ht="12.75">
      <c r="A44" s="31" t="s">
        <v>112</v>
      </c>
      <c r="B44" s="65">
        <v>1</v>
      </c>
      <c r="C44" s="66">
        <v>1</v>
      </c>
      <c r="D44" s="65">
        <v>0.3</v>
      </c>
      <c r="E44" s="66">
        <v>1.5</v>
      </c>
      <c r="F44" s="66">
        <v>0</v>
      </c>
      <c r="G44" s="66">
        <v>1.6</v>
      </c>
      <c r="H44" s="66">
        <v>-0.1</v>
      </c>
      <c r="I44" s="66">
        <v>-0.1</v>
      </c>
      <c r="J44" s="66">
        <v>-1.2</v>
      </c>
      <c r="K44" s="66">
        <v>-1.3</v>
      </c>
      <c r="L44" s="66">
        <v>0.3</v>
      </c>
      <c r="M44" s="66">
        <v>0.4</v>
      </c>
      <c r="N44" s="66">
        <v>0.1</v>
      </c>
      <c r="O44" s="66">
        <v>0.1</v>
      </c>
      <c r="P44" s="66">
        <v>-1.6</v>
      </c>
      <c r="Q44" s="66">
        <v>0.7</v>
      </c>
      <c r="R44" s="66">
        <v>-0.3</v>
      </c>
      <c r="S44" s="66">
        <v>0.2</v>
      </c>
      <c r="T44" s="66">
        <v>0.3</v>
      </c>
      <c r="U44" s="66">
        <v>0</v>
      </c>
      <c r="V44" s="66">
        <v>0.2</v>
      </c>
      <c r="W44" s="66">
        <v>0</v>
      </c>
      <c r="X44" s="66">
        <v>-0.3</v>
      </c>
      <c r="Y44" s="66">
        <v>0</v>
      </c>
      <c r="Z44" s="65">
        <v>1.2</v>
      </c>
      <c r="AB44" s="36"/>
    </row>
    <row r="45" spans="1:28" s="5" customFormat="1" ht="12.75">
      <c r="A45" s="31" t="s">
        <v>113</v>
      </c>
      <c r="B45" s="65">
        <v>1.2</v>
      </c>
      <c r="C45" s="66">
        <v>1.2</v>
      </c>
      <c r="D45" s="65">
        <v>4.3</v>
      </c>
      <c r="E45" s="66">
        <v>2.7</v>
      </c>
      <c r="F45" s="66">
        <v>0.1</v>
      </c>
      <c r="G45" s="66">
        <v>2.8</v>
      </c>
      <c r="H45" s="66">
        <v>-0.3</v>
      </c>
      <c r="I45" s="66">
        <v>0</v>
      </c>
      <c r="J45" s="66">
        <v>1.6</v>
      </c>
      <c r="K45" s="66">
        <v>0</v>
      </c>
      <c r="L45" s="66">
        <v>-0.3</v>
      </c>
      <c r="M45" s="66">
        <v>0.9</v>
      </c>
      <c r="N45" s="66">
        <v>0</v>
      </c>
      <c r="O45" s="66">
        <v>0.2</v>
      </c>
      <c r="P45" s="66">
        <v>-1.1000000000000001</v>
      </c>
      <c r="Q45" s="66">
        <v>0.6</v>
      </c>
      <c r="R45" s="66">
        <v>0.2</v>
      </c>
      <c r="S45" s="66">
        <v>0.2</v>
      </c>
      <c r="T45" s="66">
        <v>0.6</v>
      </c>
      <c r="U45" s="66">
        <v>0.2</v>
      </c>
      <c r="V45" s="66">
        <v>0.1</v>
      </c>
      <c r="W45" s="66">
        <v>0</v>
      </c>
      <c r="X45" s="66">
        <v>0</v>
      </c>
      <c r="Y45" s="66">
        <v>0</v>
      </c>
      <c r="Z45" s="65">
        <v>5.4</v>
      </c>
      <c r="AB45" s="36"/>
    </row>
    <row r="46" spans="1:28" s="5" customFormat="1" ht="12.75">
      <c r="A46" s="31" t="s">
        <v>114</v>
      </c>
      <c r="B46" s="65">
        <v>0.8</v>
      </c>
      <c r="C46" s="66">
        <v>0.8</v>
      </c>
      <c r="D46" s="65">
        <v>7.1</v>
      </c>
      <c r="E46" s="66">
        <v>4.4000000000000004</v>
      </c>
      <c r="F46" s="66">
        <v>0.2</v>
      </c>
      <c r="G46" s="66">
        <v>4</v>
      </c>
      <c r="H46" s="66">
        <v>0.2</v>
      </c>
      <c r="I46" s="66">
        <v>0</v>
      </c>
      <c r="J46" s="66">
        <v>2.7</v>
      </c>
      <c r="K46" s="66">
        <v>0.1</v>
      </c>
      <c r="L46" s="66">
        <v>0.2</v>
      </c>
      <c r="M46" s="66">
        <v>0.7</v>
      </c>
      <c r="N46" s="66">
        <v>0.1</v>
      </c>
      <c r="O46" s="66">
        <v>0</v>
      </c>
      <c r="P46" s="66">
        <v>-0.7</v>
      </c>
      <c r="Q46" s="66">
        <v>1</v>
      </c>
      <c r="R46" s="66">
        <v>0.4</v>
      </c>
      <c r="S46" s="66">
        <v>0.2</v>
      </c>
      <c r="T46" s="66">
        <v>0.3</v>
      </c>
      <c r="U46" s="66">
        <v>0.1</v>
      </c>
      <c r="V46" s="66">
        <v>0.1</v>
      </c>
      <c r="W46" s="66">
        <v>0.1</v>
      </c>
      <c r="X46" s="66">
        <v>0.2</v>
      </c>
      <c r="Y46" s="66">
        <v>0</v>
      </c>
      <c r="Z46" s="65">
        <v>7.8</v>
      </c>
      <c r="AB46" s="36"/>
    </row>
    <row r="47" spans="1:28" s="5" customFormat="1" ht="12.75">
      <c r="A47" s="31" t="s">
        <v>115</v>
      </c>
      <c r="B47" s="65">
        <v>-0.8</v>
      </c>
      <c r="C47" s="66">
        <v>-0.8</v>
      </c>
      <c r="D47" s="65">
        <v>4.8</v>
      </c>
      <c r="E47" s="66">
        <v>2.8</v>
      </c>
      <c r="F47" s="66">
        <v>0.2</v>
      </c>
      <c r="G47" s="66">
        <v>2.4</v>
      </c>
      <c r="H47" s="66">
        <v>0.2</v>
      </c>
      <c r="I47" s="66">
        <v>0</v>
      </c>
      <c r="J47" s="66">
        <v>2</v>
      </c>
      <c r="K47" s="66">
        <v>-0.3</v>
      </c>
      <c r="L47" s="66">
        <v>0.3</v>
      </c>
      <c r="M47" s="66">
        <v>0.2</v>
      </c>
      <c r="N47" s="66">
        <v>0.2</v>
      </c>
      <c r="O47" s="66">
        <v>0.7</v>
      </c>
      <c r="P47" s="66">
        <v>-0.1</v>
      </c>
      <c r="Q47" s="66">
        <v>0.7</v>
      </c>
      <c r="R47" s="66">
        <v>0.2</v>
      </c>
      <c r="S47" s="66">
        <v>0</v>
      </c>
      <c r="T47" s="66">
        <v>0.1</v>
      </c>
      <c r="U47" s="66">
        <v>-0.3</v>
      </c>
      <c r="V47" s="66">
        <v>0.1</v>
      </c>
      <c r="W47" s="66">
        <v>0.1</v>
      </c>
      <c r="X47" s="66">
        <v>0.2</v>
      </c>
      <c r="Y47" s="66">
        <v>0</v>
      </c>
      <c r="Z47" s="65">
        <v>4.0999999999999996</v>
      </c>
      <c r="AB47" s="36"/>
    </row>
    <row r="48" spans="1:28" s="5" customFormat="1" ht="12.75">
      <c r="A48" s="27">
        <v>2000</v>
      </c>
      <c r="B48" s="65">
        <v>0.6</v>
      </c>
      <c r="C48" s="65">
        <v>0.6</v>
      </c>
      <c r="D48" s="65">
        <v>3.9</v>
      </c>
      <c r="E48" s="65">
        <v>1.3</v>
      </c>
      <c r="F48" s="65">
        <v>0.1</v>
      </c>
      <c r="G48" s="65">
        <v>0.9</v>
      </c>
      <c r="H48" s="65">
        <v>0.3</v>
      </c>
      <c r="I48" s="65">
        <v>0</v>
      </c>
      <c r="J48" s="65">
        <v>2.5</v>
      </c>
      <c r="K48" s="65">
        <v>-0.4</v>
      </c>
      <c r="L48" s="65">
        <v>0.4</v>
      </c>
      <c r="M48" s="65">
        <v>0.4</v>
      </c>
      <c r="N48" s="65">
        <v>0.3</v>
      </c>
      <c r="O48" s="65">
        <v>0.3</v>
      </c>
      <c r="P48" s="65">
        <v>0.4</v>
      </c>
      <c r="Q48" s="65">
        <v>0.1</v>
      </c>
      <c r="R48" s="65">
        <v>0.6</v>
      </c>
      <c r="S48" s="65">
        <v>0.3</v>
      </c>
      <c r="T48" s="65">
        <v>0.2</v>
      </c>
      <c r="U48" s="65">
        <v>0</v>
      </c>
      <c r="V48" s="65">
        <v>0.1</v>
      </c>
      <c r="W48" s="65">
        <v>0</v>
      </c>
      <c r="X48" s="65">
        <v>0</v>
      </c>
      <c r="Y48" s="65">
        <v>0</v>
      </c>
      <c r="Z48" s="65">
        <v>4.5</v>
      </c>
      <c r="AB48" s="36"/>
    </row>
    <row r="49" spans="1:28" s="5" customFormat="1" ht="12.75">
      <c r="A49" s="31" t="s">
        <v>112</v>
      </c>
      <c r="B49" s="65">
        <v>1</v>
      </c>
      <c r="C49" s="66">
        <v>1</v>
      </c>
      <c r="D49" s="65">
        <v>6</v>
      </c>
      <c r="E49" s="66">
        <v>1.9</v>
      </c>
      <c r="F49" s="66">
        <v>0.3</v>
      </c>
      <c r="G49" s="66">
        <v>1.5</v>
      </c>
      <c r="H49" s="66">
        <v>0.2</v>
      </c>
      <c r="I49" s="66">
        <v>0</v>
      </c>
      <c r="J49" s="66">
        <v>4</v>
      </c>
      <c r="K49" s="66">
        <v>0.4</v>
      </c>
      <c r="L49" s="66">
        <v>0.1</v>
      </c>
      <c r="M49" s="66">
        <v>0.4</v>
      </c>
      <c r="N49" s="66">
        <v>0.3</v>
      </c>
      <c r="O49" s="66">
        <v>0.3</v>
      </c>
      <c r="P49" s="66">
        <v>1.2</v>
      </c>
      <c r="Q49" s="66">
        <v>0.7</v>
      </c>
      <c r="R49" s="66">
        <v>0.3</v>
      </c>
      <c r="S49" s="66">
        <v>0</v>
      </c>
      <c r="T49" s="66">
        <v>0.1</v>
      </c>
      <c r="U49" s="66">
        <v>0.1</v>
      </c>
      <c r="V49" s="66">
        <v>0.1</v>
      </c>
      <c r="W49" s="66">
        <v>0</v>
      </c>
      <c r="X49" s="66">
        <v>0</v>
      </c>
      <c r="Y49" s="66">
        <v>0</v>
      </c>
      <c r="Z49" s="65">
        <v>6.9</v>
      </c>
      <c r="AB49" s="36"/>
    </row>
    <row r="50" spans="1:28" s="5" customFormat="1" ht="12.75" customHeight="1">
      <c r="A50" s="31" t="s">
        <v>113</v>
      </c>
      <c r="B50" s="65">
        <v>1.4</v>
      </c>
      <c r="C50" s="66">
        <v>1.4</v>
      </c>
      <c r="D50" s="65">
        <v>4.5</v>
      </c>
      <c r="E50" s="66">
        <v>2.2000000000000002</v>
      </c>
      <c r="F50" s="66">
        <v>0.1</v>
      </c>
      <c r="G50" s="66">
        <v>1.7</v>
      </c>
      <c r="H50" s="66">
        <v>0.3</v>
      </c>
      <c r="I50" s="66">
        <v>0</v>
      </c>
      <c r="J50" s="66">
        <v>2.2999999999999998</v>
      </c>
      <c r="K50" s="66">
        <v>-0.6</v>
      </c>
      <c r="L50" s="66">
        <v>0.8</v>
      </c>
      <c r="M50" s="66">
        <v>0.4</v>
      </c>
      <c r="N50" s="66">
        <v>0.3</v>
      </c>
      <c r="O50" s="66">
        <v>0.3</v>
      </c>
      <c r="P50" s="66">
        <v>0.2</v>
      </c>
      <c r="Q50" s="66">
        <v>0.3</v>
      </c>
      <c r="R50" s="66">
        <v>0.3</v>
      </c>
      <c r="S50" s="66">
        <v>0.3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5">
        <v>6</v>
      </c>
      <c r="AB50" s="36"/>
    </row>
    <row r="51" spans="1:28" s="5" customFormat="1" ht="12.75" customHeight="1">
      <c r="A51" s="31" t="s">
        <v>114</v>
      </c>
      <c r="B51" s="65">
        <v>0.6</v>
      </c>
      <c r="C51" s="66">
        <v>0.6</v>
      </c>
      <c r="D51" s="65">
        <v>1.6</v>
      </c>
      <c r="E51" s="66">
        <v>0.3</v>
      </c>
      <c r="F51" s="66">
        <v>0</v>
      </c>
      <c r="G51" s="66">
        <v>0.1</v>
      </c>
      <c r="H51" s="66">
        <v>0.2</v>
      </c>
      <c r="I51" s="66">
        <v>0</v>
      </c>
      <c r="J51" s="66">
        <v>1.2</v>
      </c>
      <c r="K51" s="66">
        <v>-0.7</v>
      </c>
      <c r="L51" s="66">
        <v>0.1</v>
      </c>
      <c r="M51" s="66">
        <v>0.3</v>
      </c>
      <c r="N51" s="66">
        <v>0.2</v>
      </c>
      <c r="O51" s="66">
        <v>0.3</v>
      </c>
      <c r="P51" s="66">
        <v>0.2</v>
      </c>
      <c r="Q51" s="66">
        <v>-0.2</v>
      </c>
      <c r="R51" s="66">
        <v>0.4</v>
      </c>
      <c r="S51" s="66">
        <v>0.4</v>
      </c>
      <c r="T51" s="66">
        <v>0.2</v>
      </c>
      <c r="U51" s="66">
        <v>0</v>
      </c>
      <c r="V51" s="66">
        <v>0.1</v>
      </c>
      <c r="W51" s="66">
        <v>0</v>
      </c>
      <c r="X51" s="66">
        <v>0</v>
      </c>
      <c r="Y51" s="66">
        <v>0</v>
      </c>
      <c r="Z51" s="65">
        <v>2.4</v>
      </c>
      <c r="AB51" s="36"/>
    </row>
    <row r="52" spans="1:28" s="5" customFormat="1" ht="12.75" customHeight="1">
      <c r="A52" s="31" t="s">
        <v>115</v>
      </c>
      <c r="B52" s="65">
        <v>-0.5</v>
      </c>
      <c r="C52" s="66">
        <v>-0.5</v>
      </c>
      <c r="D52" s="65">
        <v>3.5</v>
      </c>
      <c r="E52" s="66">
        <v>0.8</v>
      </c>
      <c r="F52" s="66">
        <v>0</v>
      </c>
      <c r="G52" s="66">
        <v>0.5</v>
      </c>
      <c r="H52" s="66">
        <v>0.4</v>
      </c>
      <c r="I52" s="66">
        <v>0.1</v>
      </c>
      <c r="J52" s="66">
        <v>2.6</v>
      </c>
      <c r="K52" s="66">
        <v>-0.6</v>
      </c>
      <c r="L52" s="66">
        <v>0.4</v>
      </c>
      <c r="M52" s="66">
        <v>0.4</v>
      </c>
      <c r="N52" s="66">
        <v>0.2</v>
      </c>
      <c r="O52" s="66">
        <v>0.3</v>
      </c>
      <c r="P52" s="66">
        <v>-0.1</v>
      </c>
      <c r="Q52" s="66">
        <v>-0.2</v>
      </c>
      <c r="R52" s="66">
        <v>1.1000000000000001</v>
      </c>
      <c r="S52" s="66">
        <v>0.5</v>
      </c>
      <c r="T52" s="66">
        <v>0.3</v>
      </c>
      <c r="U52" s="66">
        <v>0.1</v>
      </c>
      <c r="V52" s="66">
        <v>0.1</v>
      </c>
      <c r="W52" s="66">
        <v>0</v>
      </c>
      <c r="X52" s="66">
        <v>-0.1</v>
      </c>
      <c r="Y52" s="66">
        <v>0</v>
      </c>
      <c r="Z52" s="65">
        <v>2.6</v>
      </c>
      <c r="AB52" s="36"/>
    </row>
    <row r="53" spans="1:28" s="5" customFormat="1" ht="12.75">
      <c r="A53" s="27">
        <v>2001</v>
      </c>
      <c r="B53" s="65">
        <v>0.3</v>
      </c>
      <c r="C53" s="65">
        <v>0.3</v>
      </c>
      <c r="D53" s="65">
        <v>3.2</v>
      </c>
      <c r="E53" s="65">
        <v>0.9</v>
      </c>
      <c r="F53" s="65">
        <v>0</v>
      </c>
      <c r="G53" s="65">
        <v>0.6</v>
      </c>
      <c r="H53" s="65">
        <v>0.3</v>
      </c>
      <c r="I53" s="65">
        <v>0</v>
      </c>
      <c r="J53" s="65">
        <v>2.2999999999999998</v>
      </c>
      <c r="K53" s="65">
        <v>0</v>
      </c>
      <c r="L53" s="65">
        <v>0.5</v>
      </c>
      <c r="M53" s="65">
        <v>0.2</v>
      </c>
      <c r="N53" s="65">
        <v>0.2</v>
      </c>
      <c r="O53" s="65">
        <v>0.6</v>
      </c>
      <c r="P53" s="65">
        <v>0.3</v>
      </c>
      <c r="Q53" s="65">
        <v>0</v>
      </c>
      <c r="R53" s="65">
        <v>-0.1</v>
      </c>
      <c r="S53" s="65">
        <v>0.3</v>
      </c>
      <c r="T53" s="65">
        <v>0.2</v>
      </c>
      <c r="U53" s="65">
        <v>0</v>
      </c>
      <c r="V53" s="65">
        <v>0.1</v>
      </c>
      <c r="W53" s="65">
        <v>0</v>
      </c>
      <c r="X53" s="65">
        <v>0.1</v>
      </c>
      <c r="Y53" s="65">
        <v>0</v>
      </c>
      <c r="Z53" s="65">
        <v>3.4</v>
      </c>
      <c r="AB53" s="36"/>
    </row>
    <row r="54" spans="1:28" s="5" customFormat="1" ht="12.75">
      <c r="A54" s="31" t="s">
        <v>112</v>
      </c>
      <c r="B54" s="65">
        <v>-0.4</v>
      </c>
      <c r="C54" s="66">
        <v>-0.4</v>
      </c>
      <c r="D54" s="65">
        <v>2.8</v>
      </c>
      <c r="E54" s="66">
        <v>0.6</v>
      </c>
      <c r="F54" s="66">
        <v>-0.1</v>
      </c>
      <c r="G54" s="66">
        <v>0.3</v>
      </c>
      <c r="H54" s="66">
        <v>0.4</v>
      </c>
      <c r="I54" s="66">
        <v>0.1</v>
      </c>
      <c r="J54" s="66">
        <v>2.1</v>
      </c>
      <c r="K54" s="66">
        <v>-0.2</v>
      </c>
      <c r="L54" s="66">
        <v>0.9</v>
      </c>
      <c r="M54" s="66">
        <v>0.3</v>
      </c>
      <c r="N54" s="66">
        <v>0.3</v>
      </c>
      <c r="O54" s="66">
        <v>0.4</v>
      </c>
      <c r="P54" s="66">
        <v>-0.2</v>
      </c>
      <c r="Q54" s="66">
        <v>-0.2</v>
      </c>
      <c r="R54" s="66">
        <v>0.2</v>
      </c>
      <c r="S54" s="66">
        <v>0.3</v>
      </c>
      <c r="T54" s="66">
        <v>0.1</v>
      </c>
      <c r="U54" s="66">
        <v>0</v>
      </c>
      <c r="V54" s="66">
        <v>0.1</v>
      </c>
      <c r="W54" s="66">
        <v>0</v>
      </c>
      <c r="X54" s="66">
        <v>0.1</v>
      </c>
      <c r="Y54" s="66">
        <v>0</v>
      </c>
      <c r="Z54" s="65">
        <v>2.2999999999999998</v>
      </c>
      <c r="AB54" s="36"/>
    </row>
    <row r="55" spans="1:28" s="5" customFormat="1" ht="12.75">
      <c r="A55" s="31" t="s">
        <v>113</v>
      </c>
      <c r="B55" s="65">
        <v>-0.3</v>
      </c>
      <c r="C55" s="66">
        <v>-0.3</v>
      </c>
      <c r="D55" s="65">
        <v>4</v>
      </c>
      <c r="E55" s="66">
        <v>0.9</v>
      </c>
      <c r="F55" s="66">
        <v>0.1</v>
      </c>
      <c r="G55" s="66">
        <v>0.5</v>
      </c>
      <c r="H55" s="66">
        <v>0.3</v>
      </c>
      <c r="I55" s="66">
        <v>0</v>
      </c>
      <c r="J55" s="66">
        <v>3</v>
      </c>
      <c r="K55" s="66">
        <v>-0.2</v>
      </c>
      <c r="L55" s="66">
        <v>0.7</v>
      </c>
      <c r="M55" s="66">
        <v>0.4</v>
      </c>
      <c r="N55" s="66">
        <v>0.2</v>
      </c>
      <c r="O55" s="66">
        <v>0.6</v>
      </c>
      <c r="P55" s="66">
        <v>0.6</v>
      </c>
      <c r="Q55" s="66">
        <v>-0.1</v>
      </c>
      <c r="R55" s="66">
        <v>0.2</v>
      </c>
      <c r="S55" s="66">
        <v>0.3</v>
      </c>
      <c r="T55" s="66">
        <v>0.1</v>
      </c>
      <c r="U55" s="66">
        <v>0</v>
      </c>
      <c r="V55" s="66">
        <v>0.1</v>
      </c>
      <c r="W55" s="66">
        <v>0</v>
      </c>
      <c r="X55" s="66">
        <v>0.1</v>
      </c>
      <c r="Y55" s="66">
        <v>0</v>
      </c>
      <c r="Z55" s="65">
        <v>3.7</v>
      </c>
      <c r="AB55" s="36"/>
    </row>
    <row r="56" spans="1:28" s="5" customFormat="1" ht="12.75">
      <c r="A56" s="31" t="s">
        <v>114</v>
      </c>
      <c r="B56" s="65">
        <v>0.1</v>
      </c>
      <c r="C56" s="66">
        <v>0.1</v>
      </c>
      <c r="D56" s="65">
        <v>3.4</v>
      </c>
      <c r="E56" s="66">
        <v>1</v>
      </c>
      <c r="F56" s="66">
        <v>0</v>
      </c>
      <c r="G56" s="66">
        <v>0.6</v>
      </c>
      <c r="H56" s="66">
        <v>0.3</v>
      </c>
      <c r="I56" s="66">
        <v>0</v>
      </c>
      <c r="J56" s="66">
        <v>2.5</v>
      </c>
      <c r="K56" s="66">
        <v>0.3</v>
      </c>
      <c r="L56" s="66">
        <v>0.2</v>
      </c>
      <c r="M56" s="66">
        <v>0.2</v>
      </c>
      <c r="N56" s="66">
        <v>0.2</v>
      </c>
      <c r="O56" s="66">
        <v>0.6</v>
      </c>
      <c r="P56" s="66">
        <v>0.1</v>
      </c>
      <c r="Q56" s="66">
        <v>0</v>
      </c>
      <c r="R56" s="66">
        <v>0</v>
      </c>
      <c r="S56" s="66">
        <v>0.3</v>
      </c>
      <c r="T56" s="66">
        <v>0.3</v>
      </c>
      <c r="U56" s="66">
        <v>0.1</v>
      </c>
      <c r="V56" s="66">
        <v>0.1</v>
      </c>
      <c r="W56" s="66">
        <v>0</v>
      </c>
      <c r="X56" s="66">
        <v>0</v>
      </c>
      <c r="Y56" s="66">
        <v>0</v>
      </c>
      <c r="Z56" s="65">
        <v>3.6</v>
      </c>
      <c r="AB56" s="36"/>
    </row>
    <row r="57" spans="1:28" s="5" customFormat="1" ht="12.75">
      <c r="A57" s="31" t="s">
        <v>115</v>
      </c>
      <c r="B57" s="65">
        <v>1.6</v>
      </c>
      <c r="C57" s="66">
        <v>1.6</v>
      </c>
      <c r="D57" s="65">
        <v>2.6</v>
      </c>
      <c r="E57" s="66">
        <v>0.9</v>
      </c>
      <c r="F57" s="66">
        <v>0</v>
      </c>
      <c r="G57" s="66">
        <v>0.8</v>
      </c>
      <c r="H57" s="66">
        <v>0.1</v>
      </c>
      <c r="I57" s="66">
        <v>0</v>
      </c>
      <c r="J57" s="66">
        <v>1.7</v>
      </c>
      <c r="K57" s="66">
        <v>0.2</v>
      </c>
      <c r="L57" s="66">
        <v>0.1</v>
      </c>
      <c r="M57" s="66">
        <v>0</v>
      </c>
      <c r="N57" s="66">
        <v>0.1</v>
      </c>
      <c r="O57" s="66">
        <v>0.7</v>
      </c>
      <c r="P57" s="66">
        <v>0.6</v>
      </c>
      <c r="Q57" s="66">
        <v>0.1</v>
      </c>
      <c r="R57" s="66">
        <v>-0.7</v>
      </c>
      <c r="S57" s="66">
        <v>0.1</v>
      </c>
      <c r="T57" s="66">
        <v>0.2</v>
      </c>
      <c r="U57" s="66">
        <v>0.1</v>
      </c>
      <c r="V57" s="66">
        <v>0.2</v>
      </c>
      <c r="W57" s="66">
        <v>0</v>
      </c>
      <c r="X57" s="66">
        <v>0.1</v>
      </c>
      <c r="Y57" s="66">
        <v>0</v>
      </c>
      <c r="Z57" s="65">
        <v>4.0999999999999996</v>
      </c>
      <c r="AB57" s="36"/>
    </row>
    <row r="58" spans="1:28" s="5" customFormat="1" ht="12.75">
      <c r="A58" s="27">
        <v>2002</v>
      </c>
      <c r="B58" s="65">
        <v>0</v>
      </c>
      <c r="C58" s="65">
        <v>0</v>
      </c>
      <c r="D58" s="65">
        <v>6.1</v>
      </c>
      <c r="E58" s="65">
        <v>2.9</v>
      </c>
      <c r="F58" s="65">
        <v>0.2</v>
      </c>
      <c r="G58" s="65">
        <v>2.5</v>
      </c>
      <c r="H58" s="65">
        <v>0.2</v>
      </c>
      <c r="I58" s="65">
        <v>0</v>
      </c>
      <c r="J58" s="65">
        <v>3.3</v>
      </c>
      <c r="K58" s="65">
        <v>0.2</v>
      </c>
      <c r="L58" s="65">
        <v>0.3</v>
      </c>
      <c r="M58" s="65">
        <v>0.5</v>
      </c>
      <c r="N58" s="65">
        <v>0.1</v>
      </c>
      <c r="O58" s="65">
        <v>0.2</v>
      </c>
      <c r="P58" s="65">
        <v>0.6</v>
      </c>
      <c r="Q58" s="65">
        <v>0.5</v>
      </c>
      <c r="R58" s="65">
        <v>0.1</v>
      </c>
      <c r="S58" s="65">
        <v>0.3</v>
      </c>
      <c r="T58" s="65">
        <v>0.3</v>
      </c>
      <c r="U58" s="65">
        <v>0</v>
      </c>
      <c r="V58" s="65">
        <v>0.1</v>
      </c>
      <c r="W58" s="65">
        <v>0</v>
      </c>
      <c r="X58" s="65">
        <v>0.1</v>
      </c>
      <c r="Y58" s="65">
        <v>0</v>
      </c>
      <c r="Z58" s="65">
        <v>6.1</v>
      </c>
      <c r="AB58" s="36"/>
    </row>
    <row r="59" spans="1:28" s="5" customFormat="1" ht="12.75">
      <c r="A59" s="31" t="s">
        <v>112</v>
      </c>
      <c r="B59" s="65">
        <v>-0.2</v>
      </c>
      <c r="C59" s="66">
        <v>-0.2</v>
      </c>
      <c r="D59" s="65">
        <v>4.7</v>
      </c>
      <c r="E59" s="66">
        <v>1.8</v>
      </c>
      <c r="F59" s="66">
        <v>0.2</v>
      </c>
      <c r="G59" s="66">
        <v>1.3</v>
      </c>
      <c r="H59" s="66">
        <v>0.2</v>
      </c>
      <c r="I59" s="66">
        <v>0</v>
      </c>
      <c r="J59" s="66">
        <v>2.9</v>
      </c>
      <c r="K59" s="66">
        <v>0.2</v>
      </c>
      <c r="L59" s="66">
        <v>0.2</v>
      </c>
      <c r="M59" s="66">
        <v>0.4</v>
      </c>
      <c r="N59" s="66">
        <v>0</v>
      </c>
      <c r="O59" s="66">
        <v>0.3</v>
      </c>
      <c r="P59" s="66">
        <v>0.4</v>
      </c>
      <c r="Q59" s="66">
        <v>0.4</v>
      </c>
      <c r="R59" s="66">
        <v>0</v>
      </c>
      <c r="S59" s="66">
        <v>0.2</v>
      </c>
      <c r="T59" s="66">
        <v>0.5</v>
      </c>
      <c r="U59" s="66">
        <v>0.1</v>
      </c>
      <c r="V59" s="66">
        <v>0.2</v>
      </c>
      <c r="W59" s="66">
        <v>0</v>
      </c>
      <c r="X59" s="66">
        <v>0</v>
      </c>
      <c r="Y59" s="66">
        <v>0</v>
      </c>
      <c r="Z59" s="65">
        <v>4.5999999999999996</v>
      </c>
      <c r="AB59" s="36"/>
    </row>
    <row r="60" spans="1:28" s="5" customFormat="1" ht="12.75">
      <c r="A60" s="31" t="s">
        <v>113</v>
      </c>
      <c r="B60" s="65">
        <v>0.1</v>
      </c>
      <c r="C60" s="66">
        <v>0.1</v>
      </c>
      <c r="D60" s="65">
        <v>6.2</v>
      </c>
      <c r="E60" s="66">
        <v>2.7</v>
      </c>
      <c r="F60" s="66">
        <v>0.2</v>
      </c>
      <c r="G60" s="66">
        <v>2.4</v>
      </c>
      <c r="H60" s="66">
        <v>0.2</v>
      </c>
      <c r="I60" s="66">
        <v>0</v>
      </c>
      <c r="J60" s="66">
        <v>3.5</v>
      </c>
      <c r="K60" s="66">
        <v>0.5</v>
      </c>
      <c r="L60" s="66">
        <v>0.1</v>
      </c>
      <c r="M60" s="66">
        <v>0.4</v>
      </c>
      <c r="N60" s="66">
        <v>0</v>
      </c>
      <c r="O60" s="66">
        <v>0.2</v>
      </c>
      <c r="P60" s="66">
        <v>0.4</v>
      </c>
      <c r="Q60" s="66">
        <v>0.5</v>
      </c>
      <c r="R60" s="66">
        <v>0.1</v>
      </c>
      <c r="S60" s="66">
        <v>0.4</v>
      </c>
      <c r="T60" s="66">
        <v>0.6</v>
      </c>
      <c r="U60" s="66">
        <v>0.1</v>
      </c>
      <c r="V60" s="66">
        <v>0.2</v>
      </c>
      <c r="W60" s="66">
        <v>0</v>
      </c>
      <c r="X60" s="66">
        <v>0</v>
      </c>
      <c r="Y60" s="66">
        <v>0</v>
      </c>
      <c r="Z60" s="65">
        <v>6.4</v>
      </c>
      <c r="AB60" s="36"/>
    </row>
    <row r="61" spans="1:28" s="5" customFormat="1" ht="12.75">
      <c r="A61" s="31" t="s">
        <v>114</v>
      </c>
      <c r="B61" s="65">
        <v>0.4</v>
      </c>
      <c r="C61" s="66">
        <v>0.4</v>
      </c>
      <c r="D61" s="65">
        <v>6.6</v>
      </c>
      <c r="E61" s="66">
        <v>3.3</v>
      </c>
      <c r="F61" s="66">
        <v>0.3</v>
      </c>
      <c r="G61" s="66">
        <v>2.9</v>
      </c>
      <c r="H61" s="66">
        <v>0.1</v>
      </c>
      <c r="I61" s="66">
        <v>0</v>
      </c>
      <c r="J61" s="66">
        <v>3.3</v>
      </c>
      <c r="K61" s="66">
        <v>-0.1</v>
      </c>
      <c r="L61" s="66">
        <v>0.3</v>
      </c>
      <c r="M61" s="66">
        <v>0.6</v>
      </c>
      <c r="N61" s="66">
        <v>0</v>
      </c>
      <c r="O61" s="66">
        <v>0.1</v>
      </c>
      <c r="P61" s="66">
        <v>1.1000000000000001</v>
      </c>
      <c r="Q61" s="66">
        <v>0.5</v>
      </c>
      <c r="R61" s="66">
        <v>0.2</v>
      </c>
      <c r="S61" s="66">
        <v>0.3</v>
      </c>
      <c r="T61" s="66">
        <v>0.1</v>
      </c>
      <c r="U61" s="66">
        <v>0</v>
      </c>
      <c r="V61" s="66">
        <v>0.1</v>
      </c>
      <c r="W61" s="66">
        <v>0</v>
      </c>
      <c r="X61" s="66">
        <v>0.1</v>
      </c>
      <c r="Y61" s="66">
        <v>0</v>
      </c>
      <c r="Z61" s="65">
        <v>6.9</v>
      </c>
      <c r="AB61" s="36"/>
    </row>
    <row r="62" spans="1:28" s="5" customFormat="1" ht="12.75">
      <c r="A62" s="31" t="s">
        <v>115</v>
      </c>
      <c r="B62" s="65">
        <v>-0.3</v>
      </c>
      <c r="C62" s="66">
        <v>-0.3</v>
      </c>
      <c r="D62" s="65">
        <v>7</v>
      </c>
      <c r="E62" s="66">
        <v>3.7</v>
      </c>
      <c r="F62" s="66">
        <v>0.1</v>
      </c>
      <c r="G62" s="66">
        <v>3.2</v>
      </c>
      <c r="H62" s="66">
        <v>0.3</v>
      </c>
      <c r="I62" s="66">
        <v>0</v>
      </c>
      <c r="J62" s="66">
        <v>3.3</v>
      </c>
      <c r="K62" s="66">
        <v>0</v>
      </c>
      <c r="L62" s="66">
        <v>0.7</v>
      </c>
      <c r="M62" s="66">
        <v>0.7</v>
      </c>
      <c r="N62" s="66">
        <v>0.2</v>
      </c>
      <c r="O62" s="66">
        <v>0.3</v>
      </c>
      <c r="P62" s="66">
        <v>0.3</v>
      </c>
      <c r="Q62" s="66">
        <v>0.5</v>
      </c>
      <c r="R62" s="66">
        <v>0.3</v>
      </c>
      <c r="S62" s="66">
        <v>0.3</v>
      </c>
      <c r="T62" s="66">
        <v>0</v>
      </c>
      <c r="U62" s="66">
        <v>-0.1</v>
      </c>
      <c r="V62" s="66">
        <v>0.1</v>
      </c>
      <c r="W62" s="66">
        <v>0</v>
      </c>
      <c r="X62" s="66">
        <v>0.2</v>
      </c>
      <c r="Y62" s="66">
        <v>0</v>
      </c>
      <c r="Z62" s="65">
        <v>6.8</v>
      </c>
      <c r="AB62" s="36"/>
    </row>
    <row r="63" spans="1:28" s="5" customFormat="1" ht="12.75">
      <c r="A63" s="35">
        <v>2003</v>
      </c>
      <c r="B63" s="65">
        <v>1</v>
      </c>
      <c r="C63" s="65">
        <v>1</v>
      </c>
      <c r="D63" s="65">
        <v>6.2</v>
      </c>
      <c r="E63" s="65">
        <v>3.3</v>
      </c>
      <c r="F63" s="65">
        <v>0.2</v>
      </c>
      <c r="G63" s="65">
        <v>2.9</v>
      </c>
      <c r="H63" s="65">
        <v>0.1</v>
      </c>
      <c r="I63" s="65">
        <v>0</v>
      </c>
      <c r="J63" s="65">
        <v>2.9</v>
      </c>
      <c r="K63" s="65">
        <v>0.1</v>
      </c>
      <c r="L63" s="65">
        <v>0.8</v>
      </c>
      <c r="M63" s="65">
        <v>0</v>
      </c>
      <c r="N63" s="65">
        <v>0</v>
      </c>
      <c r="O63" s="65">
        <v>0.2</v>
      </c>
      <c r="P63" s="65">
        <v>0.6</v>
      </c>
      <c r="Q63" s="65">
        <v>0.3</v>
      </c>
      <c r="R63" s="65">
        <v>0.2</v>
      </c>
      <c r="S63" s="65">
        <v>0.3</v>
      </c>
      <c r="T63" s="65">
        <v>0.2</v>
      </c>
      <c r="U63" s="65">
        <v>0.1</v>
      </c>
      <c r="V63" s="65">
        <v>0</v>
      </c>
      <c r="W63" s="65">
        <v>0.1</v>
      </c>
      <c r="X63" s="65">
        <v>0.1</v>
      </c>
      <c r="Y63" s="65">
        <v>0</v>
      </c>
      <c r="Z63" s="65">
        <v>7.2</v>
      </c>
      <c r="AB63" s="36"/>
    </row>
    <row r="64" spans="1:28" s="5" customFormat="1" ht="12.75">
      <c r="A64" s="31" t="s">
        <v>112</v>
      </c>
      <c r="B64" s="65">
        <v>0.9</v>
      </c>
      <c r="C64" s="66">
        <v>0.9</v>
      </c>
      <c r="D64" s="65">
        <v>6.7</v>
      </c>
      <c r="E64" s="66">
        <v>4.3</v>
      </c>
      <c r="F64" s="66">
        <v>0.2</v>
      </c>
      <c r="G64" s="66">
        <v>3.9</v>
      </c>
      <c r="H64" s="66">
        <v>0.2</v>
      </c>
      <c r="I64" s="66">
        <v>0</v>
      </c>
      <c r="J64" s="66">
        <v>2.5</v>
      </c>
      <c r="K64" s="66">
        <v>-0.1</v>
      </c>
      <c r="L64" s="66">
        <v>0.8</v>
      </c>
      <c r="M64" s="66">
        <v>0.2</v>
      </c>
      <c r="N64" s="66">
        <v>0.1</v>
      </c>
      <c r="O64" s="66">
        <v>0.2</v>
      </c>
      <c r="P64" s="66">
        <v>0.3</v>
      </c>
      <c r="Q64" s="66">
        <v>0.4</v>
      </c>
      <c r="R64" s="66">
        <v>0.3</v>
      </c>
      <c r="S64" s="66">
        <v>0.3</v>
      </c>
      <c r="T64" s="66">
        <v>0</v>
      </c>
      <c r="U64" s="66">
        <v>0</v>
      </c>
      <c r="V64" s="66">
        <v>0</v>
      </c>
      <c r="W64" s="66">
        <v>0</v>
      </c>
      <c r="X64" s="66">
        <v>0.1</v>
      </c>
      <c r="Y64" s="66">
        <v>0</v>
      </c>
      <c r="Z64" s="65">
        <v>7.6</v>
      </c>
      <c r="AB64" s="36"/>
    </row>
    <row r="65" spans="1:28" s="5" customFormat="1" ht="12.75">
      <c r="A65" s="31" t="s">
        <v>113</v>
      </c>
      <c r="B65" s="65">
        <v>0.9</v>
      </c>
      <c r="C65" s="66">
        <v>0.9</v>
      </c>
      <c r="D65" s="65">
        <v>5.4</v>
      </c>
      <c r="E65" s="66">
        <v>3.6</v>
      </c>
      <c r="F65" s="66">
        <v>0.2</v>
      </c>
      <c r="G65" s="66">
        <v>3.1</v>
      </c>
      <c r="H65" s="66">
        <v>0.2</v>
      </c>
      <c r="I65" s="66">
        <v>0</v>
      </c>
      <c r="J65" s="66">
        <v>1.9</v>
      </c>
      <c r="K65" s="66">
        <v>0</v>
      </c>
      <c r="L65" s="66">
        <v>0.9</v>
      </c>
      <c r="M65" s="66">
        <v>-0.2</v>
      </c>
      <c r="N65" s="66">
        <v>-0.4</v>
      </c>
      <c r="O65" s="66">
        <v>0.2</v>
      </c>
      <c r="P65" s="66">
        <v>0.3</v>
      </c>
      <c r="Q65" s="66">
        <v>0.4</v>
      </c>
      <c r="R65" s="66">
        <v>0.3</v>
      </c>
      <c r="S65" s="66">
        <v>0.1</v>
      </c>
      <c r="T65" s="66">
        <v>0.1</v>
      </c>
      <c r="U65" s="66">
        <v>0.1</v>
      </c>
      <c r="V65" s="66">
        <v>0</v>
      </c>
      <c r="W65" s="66">
        <v>0</v>
      </c>
      <c r="X65" s="66">
        <v>0.1</v>
      </c>
      <c r="Y65" s="66">
        <v>0</v>
      </c>
      <c r="Z65" s="65">
        <v>6.3</v>
      </c>
      <c r="AB65" s="36"/>
    </row>
    <row r="66" spans="1:28" s="5" customFormat="1" ht="12.75">
      <c r="A66" s="31" t="s">
        <v>114</v>
      </c>
      <c r="B66" s="65">
        <v>0.7</v>
      </c>
      <c r="C66" s="66">
        <v>0.7</v>
      </c>
      <c r="D66" s="65">
        <v>6.3</v>
      </c>
      <c r="E66" s="66">
        <v>2.2999999999999998</v>
      </c>
      <c r="F66" s="66">
        <v>0.2</v>
      </c>
      <c r="G66" s="66">
        <v>2.1</v>
      </c>
      <c r="H66" s="66">
        <v>0.1</v>
      </c>
      <c r="I66" s="66">
        <v>0</v>
      </c>
      <c r="J66" s="66">
        <v>4</v>
      </c>
      <c r="K66" s="66">
        <v>0.2</v>
      </c>
      <c r="L66" s="66">
        <v>0.9</v>
      </c>
      <c r="M66" s="66">
        <v>-0.1</v>
      </c>
      <c r="N66" s="66">
        <v>0.1</v>
      </c>
      <c r="O66" s="66">
        <v>0.3</v>
      </c>
      <c r="P66" s="66">
        <v>1</v>
      </c>
      <c r="Q66" s="66">
        <v>0.4</v>
      </c>
      <c r="R66" s="66">
        <v>0.2</v>
      </c>
      <c r="S66" s="66">
        <v>0.3</v>
      </c>
      <c r="T66" s="66">
        <v>0.3</v>
      </c>
      <c r="U66" s="66">
        <v>0.2</v>
      </c>
      <c r="V66" s="66">
        <v>0</v>
      </c>
      <c r="W66" s="66">
        <v>0.1</v>
      </c>
      <c r="X66" s="66">
        <v>0</v>
      </c>
      <c r="Y66" s="66">
        <v>0</v>
      </c>
      <c r="Z66" s="65">
        <v>6.8</v>
      </c>
      <c r="AB66" s="36"/>
    </row>
    <row r="67" spans="1:28" s="5" customFormat="1" ht="12.75">
      <c r="A67" s="31" t="s">
        <v>115</v>
      </c>
      <c r="B67" s="65">
        <v>1.7</v>
      </c>
      <c r="C67" s="66">
        <v>1.7</v>
      </c>
      <c r="D67" s="65">
        <v>6.1</v>
      </c>
      <c r="E67" s="66">
        <v>2.9</v>
      </c>
      <c r="F67" s="66">
        <v>0.3</v>
      </c>
      <c r="G67" s="66">
        <v>2.6</v>
      </c>
      <c r="H67" s="66">
        <v>0</v>
      </c>
      <c r="I67" s="66">
        <v>0</v>
      </c>
      <c r="J67" s="66">
        <v>3.2</v>
      </c>
      <c r="K67" s="66">
        <v>0.2</v>
      </c>
      <c r="L67" s="66">
        <v>0.5</v>
      </c>
      <c r="M67" s="66">
        <v>0.1</v>
      </c>
      <c r="N67" s="66">
        <v>0.1</v>
      </c>
      <c r="O67" s="66">
        <v>0.3</v>
      </c>
      <c r="P67" s="66">
        <v>0.6</v>
      </c>
      <c r="Q67" s="66">
        <v>0.1</v>
      </c>
      <c r="R67" s="66">
        <v>0.2</v>
      </c>
      <c r="S67" s="66">
        <v>0.4</v>
      </c>
      <c r="T67" s="66">
        <v>0.2</v>
      </c>
      <c r="U67" s="66">
        <v>0.3</v>
      </c>
      <c r="V67" s="66">
        <v>0</v>
      </c>
      <c r="W67" s="66">
        <v>0.2</v>
      </c>
      <c r="X67" s="66">
        <v>0.1</v>
      </c>
      <c r="Y67" s="66">
        <v>0</v>
      </c>
      <c r="Z67" s="65">
        <v>7.9</v>
      </c>
      <c r="AB67" s="36"/>
    </row>
    <row r="68" spans="1:28" s="5" customFormat="1" ht="12.75">
      <c r="A68" s="35">
        <v>2004</v>
      </c>
      <c r="B68" s="65">
        <v>-0.1</v>
      </c>
      <c r="C68" s="65">
        <v>-0.1</v>
      </c>
      <c r="D68" s="65">
        <v>6.4</v>
      </c>
      <c r="E68" s="65">
        <v>2.5</v>
      </c>
      <c r="F68" s="65">
        <v>0.1</v>
      </c>
      <c r="G68" s="65">
        <v>2.2000000000000002</v>
      </c>
      <c r="H68" s="65">
        <v>0.2</v>
      </c>
      <c r="I68" s="65">
        <v>0</v>
      </c>
      <c r="J68" s="65">
        <v>3.9</v>
      </c>
      <c r="K68" s="65">
        <v>0.2</v>
      </c>
      <c r="L68" s="65">
        <v>0.7</v>
      </c>
      <c r="M68" s="65">
        <v>0.5</v>
      </c>
      <c r="N68" s="65">
        <v>0.3</v>
      </c>
      <c r="O68" s="65">
        <v>0.5</v>
      </c>
      <c r="P68" s="65">
        <v>0.3</v>
      </c>
      <c r="Q68" s="65">
        <v>0.2</v>
      </c>
      <c r="R68" s="65">
        <v>0.2</v>
      </c>
      <c r="S68" s="65">
        <v>0.3</v>
      </c>
      <c r="T68" s="65">
        <v>0</v>
      </c>
      <c r="U68" s="65">
        <v>0.2</v>
      </c>
      <c r="V68" s="65">
        <v>0.1</v>
      </c>
      <c r="W68" s="65">
        <v>0.1</v>
      </c>
      <c r="X68" s="65">
        <v>0.2</v>
      </c>
      <c r="Y68" s="65">
        <v>0</v>
      </c>
      <c r="Z68" s="65">
        <v>6.3</v>
      </c>
      <c r="AB68" s="36"/>
    </row>
    <row r="69" spans="1:28" s="5" customFormat="1" ht="12.75">
      <c r="A69" s="31" t="s">
        <v>112</v>
      </c>
      <c r="B69" s="65">
        <v>0.2</v>
      </c>
      <c r="C69" s="66">
        <v>0.2</v>
      </c>
      <c r="D69" s="65">
        <v>6.3</v>
      </c>
      <c r="E69" s="66">
        <v>2.9</v>
      </c>
      <c r="F69" s="66">
        <v>0.1</v>
      </c>
      <c r="G69" s="66">
        <v>2.6</v>
      </c>
      <c r="H69" s="66">
        <v>0.1</v>
      </c>
      <c r="I69" s="66">
        <v>0</v>
      </c>
      <c r="J69" s="66">
        <v>3.4</v>
      </c>
      <c r="K69" s="66">
        <v>0.2</v>
      </c>
      <c r="L69" s="66">
        <v>1</v>
      </c>
      <c r="M69" s="66">
        <v>0.2</v>
      </c>
      <c r="N69" s="66">
        <v>0</v>
      </c>
      <c r="O69" s="66">
        <v>0.5</v>
      </c>
      <c r="P69" s="66">
        <v>0.3</v>
      </c>
      <c r="Q69" s="66">
        <v>0.2</v>
      </c>
      <c r="R69" s="66">
        <v>0.1</v>
      </c>
      <c r="S69" s="66">
        <v>0.2</v>
      </c>
      <c r="T69" s="66">
        <v>0.1</v>
      </c>
      <c r="U69" s="66">
        <v>0.2</v>
      </c>
      <c r="V69" s="66">
        <v>0.1</v>
      </c>
      <c r="W69" s="66">
        <v>0.2</v>
      </c>
      <c r="X69" s="66">
        <v>0.2</v>
      </c>
      <c r="Y69" s="66">
        <v>0</v>
      </c>
      <c r="Z69" s="65">
        <v>6.5</v>
      </c>
      <c r="AB69" s="36"/>
    </row>
    <row r="70" spans="1:28" s="5" customFormat="1" ht="12.75">
      <c r="A70" s="31" t="s">
        <v>113</v>
      </c>
      <c r="B70" s="65">
        <v>-0.7</v>
      </c>
      <c r="C70" s="66">
        <v>-0.7</v>
      </c>
      <c r="D70" s="65">
        <v>7.1</v>
      </c>
      <c r="E70" s="66">
        <v>2.2999999999999998</v>
      </c>
      <c r="F70" s="66">
        <v>0</v>
      </c>
      <c r="G70" s="66">
        <v>2</v>
      </c>
      <c r="H70" s="66">
        <v>0.2</v>
      </c>
      <c r="I70" s="66">
        <v>0.1</v>
      </c>
      <c r="J70" s="66">
        <v>4.8</v>
      </c>
      <c r="K70" s="66">
        <v>0.2</v>
      </c>
      <c r="L70" s="66">
        <v>0.7</v>
      </c>
      <c r="M70" s="66">
        <v>0.6</v>
      </c>
      <c r="N70" s="66">
        <v>0.8</v>
      </c>
      <c r="O70" s="66">
        <v>0.6</v>
      </c>
      <c r="P70" s="66">
        <v>0.6</v>
      </c>
      <c r="Q70" s="66">
        <v>0.2</v>
      </c>
      <c r="R70" s="66">
        <v>0.2</v>
      </c>
      <c r="S70" s="66">
        <v>0.3</v>
      </c>
      <c r="T70" s="66">
        <v>0.1</v>
      </c>
      <c r="U70" s="66">
        <v>0.3</v>
      </c>
      <c r="V70" s="66">
        <v>0.1</v>
      </c>
      <c r="W70" s="66">
        <v>0.1</v>
      </c>
      <c r="X70" s="66">
        <v>0.2</v>
      </c>
      <c r="Y70" s="66">
        <v>0</v>
      </c>
      <c r="Z70" s="65">
        <v>6.3</v>
      </c>
      <c r="AB70" s="36"/>
    </row>
    <row r="71" spans="1:28" s="5" customFormat="1" ht="12.75">
      <c r="A71" s="31" t="s">
        <v>114</v>
      </c>
      <c r="B71" s="65">
        <v>-0.3</v>
      </c>
      <c r="C71" s="66">
        <v>-0.3</v>
      </c>
      <c r="D71" s="65">
        <v>6</v>
      </c>
      <c r="E71" s="66">
        <v>2.6</v>
      </c>
      <c r="F71" s="66">
        <v>0</v>
      </c>
      <c r="G71" s="66">
        <v>2.2999999999999998</v>
      </c>
      <c r="H71" s="66">
        <v>0.3</v>
      </c>
      <c r="I71" s="66">
        <v>0</v>
      </c>
      <c r="J71" s="66">
        <v>3.4</v>
      </c>
      <c r="K71" s="66">
        <v>0.1</v>
      </c>
      <c r="L71" s="66">
        <v>0.6</v>
      </c>
      <c r="M71" s="66">
        <v>0.4</v>
      </c>
      <c r="N71" s="66">
        <v>0.4</v>
      </c>
      <c r="O71" s="66">
        <v>0.5</v>
      </c>
      <c r="P71" s="66">
        <v>0</v>
      </c>
      <c r="Q71" s="66">
        <v>0.2</v>
      </c>
      <c r="R71" s="66">
        <v>0.3</v>
      </c>
      <c r="S71" s="66">
        <v>0.3</v>
      </c>
      <c r="T71" s="66">
        <v>0</v>
      </c>
      <c r="U71" s="66">
        <v>0.1</v>
      </c>
      <c r="V71" s="66">
        <v>0.1</v>
      </c>
      <c r="W71" s="66">
        <v>0.1</v>
      </c>
      <c r="X71" s="66">
        <v>0.2</v>
      </c>
      <c r="Y71" s="66">
        <v>0</v>
      </c>
      <c r="Z71" s="65">
        <v>5.6</v>
      </c>
      <c r="AB71" s="36"/>
    </row>
    <row r="72" spans="1:28" s="5" customFormat="1" ht="12.75">
      <c r="A72" s="31" t="s">
        <v>115</v>
      </c>
      <c r="B72" s="65">
        <v>0.4</v>
      </c>
      <c r="C72" s="66">
        <v>0.4</v>
      </c>
      <c r="D72" s="65">
        <v>6.2</v>
      </c>
      <c r="E72" s="66">
        <v>2.2000000000000002</v>
      </c>
      <c r="F72" s="66">
        <v>0.1</v>
      </c>
      <c r="G72" s="66">
        <v>2</v>
      </c>
      <c r="H72" s="66">
        <v>0.2</v>
      </c>
      <c r="I72" s="66">
        <v>0</v>
      </c>
      <c r="J72" s="66">
        <v>3.9</v>
      </c>
      <c r="K72" s="66">
        <v>0.4</v>
      </c>
      <c r="L72" s="66">
        <v>0.6</v>
      </c>
      <c r="M72" s="66">
        <v>0.7</v>
      </c>
      <c r="N72" s="66">
        <v>0</v>
      </c>
      <c r="O72" s="66">
        <v>0.4</v>
      </c>
      <c r="P72" s="66">
        <v>0.4</v>
      </c>
      <c r="Q72" s="66">
        <v>0.3</v>
      </c>
      <c r="R72" s="66">
        <v>0.4</v>
      </c>
      <c r="S72" s="66">
        <v>0.3</v>
      </c>
      <c r="T72" s="66">
        <v>0</v>
      </c>
      <c r="U72" s="66">
        <v>0.1</v>
      </c>
      <c r="V72" s="66">
        <v>0.1</v>
      </c>
      <c r="W72" s="66">
        <v>0.1</v>
      </c>
      <c r="X72" s="66">
        <v>0.2</v>
      </c>
      <c r="Y72" s="66">
        <v>0</v>
      </c>
      <c r="Z72" s="65">
        <v>6.6</v>
      </c>
      <c r="AB72" s="36"/>
    </row>
    <row r="73" spans="1:28" s="5" customFormat="1" ht="12.75">
      <c r="A73" s="27">
        <v>2005</v>
      </c>
      <c r="B73" s="65">
        <v>0</v>
      </c>
      <c r="C73" s="65">
        <v>0</v>
      </c>
      <c r="D73" s="65">
        <v>4.2</v>
      </c>
      <c r="E73" s="65">
        <v>1.7</v>
      </c>
      <c r="F73" s="65">
        <v>0.3</v>
      </c>
      <c r="G73" s="65">
        <v>1.2</v>
      </c>
      <c r="H73" s="65">
        <v>0.2</v>
      </c>
      <c r="I73" s="65">
        <v>0</v>
      </c>
      <c r="J73" s="65">
        <v>2.5</v>
      </c>
      <c r="K73" s="65">
        <v>0.3</v>
      </c>
      <c r="L73" s="65">
        <v>0.2</v>
      </c>
      <c r="M73" s="65">
        <v>0.2</v>
      </c>
      <c r="N73" s="65">
        <v>0</v>
      </c>
      <c r="O73" s="65">
        <v>0.3</v>
      </c>
      <c r="P73" s="65">
        <v>0.3</v>
      </c>
      <c r="Q73" s="65">
        <v>0.1</v>
      </c>
      <c r="R73" s="65">
        <v>0.2</v>
      </c>
      <c r="S73" s="65">
        <v>0.1</v>
      </c>
      <c r="T73" s="65">
        <v>0.3</v>
      </c>
      <c r="U73" s="65">
        <v>0.2</v>
      </c>
      <c r="V73" s="65">
        <v>0.1</v>
      </c>
      <c r="W73" s="65">
        <v>0.1</v>
      </c>
      <c r="X73" s="65">
        <v>0.1</v>
      </c>
      <c r="Y73" s="65">
        <v>0</v>
      </c>
      <c r="Z73" s="65">
        <v>4.2</v>
      </c>
      <c r="AB73" s="36"/>
    </row>
    <row r="74" spans="1:28" s="5" customFormat="1" ht="12.75">
      <c r="A74" s="31" t="s">
        <v>112</v>
      </c>
      <c r="B74" s="65">
        <v>-0.6</v>
      </c>
      <c r="C74" s="66">
        <v>-0.6</v>
      </c>
      <c r="D74" s="65">
        <v>4.4000000000000004</v>
      </c>
      <c r="E74" s="66">
        <v>1.5</v>
      </c>
      <c r="F74" s="66">
        <v>0.2</v>
      </c>
      <c r="G74" s="66">
        <v>1</v>
      </c>
      <c r="H74" s="66">
        <v>0.3</v>
      </c>
      <c r="I74" s="66">
        <v>0</v>
      </c>
      <c r="J74" s="66">
        <v>2.9</v>
      </c>
      <c r="K74" s="66">
        <v>0.4</v>
      </c>
      <c r="L74" s="66">
        <v>0.2</v>
      </c>
      <c r="M74" s="66">
        <v>0.2</v>
      </c>
      <c r="N74" s="66">
        <v>-0.2</v>
      </c>
      <c r="O74" s="66">
        <v>0.4</v>
      </c>
      <c r="P74" s="66">
        <v>0.5</v>
      </c>
      <c r="Q74" s="66">
        <v>0.2</v>
      </c>
      <c r="R74" s="66">
        <v>0.2</v>
      </c>
      <c r="S74" s="66">
        <v>0.2</v>
      </c>
      <c r="T74" s="66">
        <v>0.3</v>
      </c>
      <c r="U74" s="66">
        <v>0.2</v>
      </c>
      <c r="V74" s="66">
        <v>0.1</v>
      </c>
      <c r="W74" s="66">
        <v>0.1</v>
      </c>
      <c r="X74" s="66">
        <v>0.1</v>
      </c>
      <c r="Y74" s="66">
        <v>0</v>
      </c>
      <c r="Z74" s="65">
        <v>3.9</v>
      </c>
      <c r="AB74" s="36"/>
    </row>
    <row r="75" spans="1:28" s="5" customFormat="1" ht="12.75">
      <c r="A75" s="31" t="s">
        <v>113</v>
      </c>
      <c r="B75" s="65">
        <v>-0.2</v>
      </c>
      <c r="C75" s="66">
        <v>-0.2</v>
      </c>
      <c r="D75" s="65">
        <v>4.5999999999999996</v>
      </c>
      <c r="E75" s="66">
        <v>2</v>
      </c>
      <c r="F75" s="66">
        <v>0.2</v>
      </c>
      <c r="G75" s="66">
        <v>1.6</v>
      </c>
      <c r="H75" s="66">
        <v>0.2</v>
      </c>
      <c r="I75" s="66">
        <v>0</v>
      </c>
      <c r="J75" s="66">
        <v>2.6</v>
      </c>
      <c r="K75" s="66">
        <v>0.4</v>
      </c>
      <c r="L75" s="66">
        <v>0.1</v>
      </c>
      <c r="M75" s="66">
        <v>0.3</v>
      </c>
      <c r="N75" s="66">
        <v>0</v>
      </c>
      <c r="O75" s="66">
        <v>0.3</v>
      </c>
      <c r="P75" s="66">
        <v>0.2</v>
      </c>
      <c r="Q75" s="66">
        <v>0.2</v>
      </c>
      <c r="R75" s="66">
        <v>0.2</v>
      </c>
      <c r="S75" s="66">
        <v>0.1</v>
      </c>
      <c r="T75" s="66">
        <v>0.3</v>
      </c>
      <c r="U75" s="66">
        <v>0.2</v>
      </c>
      <c r="V75" s="66">
        <v>0.1</v>
      </c>
      <c r="W75" s="66">
        <v>0.2</v>
      </c>
      <c r="X75" s="66">
        <v>0.1</v>
      </c>
      <c r="Y75" s="66">
        <v>0</v>
      </c>
      <c r="Z75" s="65">
        <v>4.3</v>
      </c>
      <c r="AB75" s="36"/>
    </row>
    <row r="76" spans="1:28" s="5" customFormat="1" ht="12.75">
      <c r="A76" s="31" t="s">
        <v>114</v>
      </c>
      <c r="B76" s="65">
        <v>0.2</v>
      </c>
      <c r="C76" s="66">
        <v>0.2</v>
      </c>
      <c r="D76" s="65">
        <v>4.5999999999999996</v>
      </c>
      <c r="E76" s="66">
        <v>1.9</v>
      </c>
      <c r="F76" s="66">
        <v>0.5</v>
      </c>
      <c r="G76" s="66">
        <v>1.2</v>
      </c>
      <c r="H76" s="66">
        <v>0.1</v>
      </c>
      <c r="I76" s="66">
        <v>0.1</v>
      </c>
      <c r="J76" s="66">
        <v>2.8</v>
      </c>
      <c r="K76" s="66">
        <v>0.2</v>
      </c>
      <c r="L76" s="66">
        <v>0.2</v>
      </c>
      <c r="M76" s="66">
        <v>0.3</v>
      </c>
      <c r="N76" s="66">
        <v>0.1</v>
      </c>
      <c r="O76" s="66">
        <v>0.3</v>
      </c>
      <c r="P76" s="66">
        <v>0.4</v>
      </c>
      <c r="Q76" s="66">
        <v>0.1</v>
      </c>
      <c r="R76" s="66">
        <v>0.2</v>
      </c>
      <c r="S76" s="66">
        <v>0</v>
      </c>
      <c r="T76" s="66">
        <v>0.3</v>
      </c>
      <c r="U76" s="66">
        <v>0.2</v>
      </c>
      <c r="V76" s="66">
        <v>0.1</v>
      </c>
      <c r="W76" s="66">
        <v>0.1</v>
      </c>
      <c r="X76" s="66">
        <v>0.1</v>
      </c>
      <c r="Y76" s="66">
        <v>0</v>
      </c>
      <c r="Z76" s="65">
        <v>4.7</v>
      </c>
      <c r="AB76" s="36"/>
    </row>
    <row r="77" spans="1:28" s="5" customFormat="1" ht="12.75">
      <c r="A77" s="31" t="s">
        <v>115</v>
      </c>
      <c r="B77" s="65">
        <v>0.5</v>
      </c>
      <c r="C77" s="66">
        <v>0.5</v>
      </c>
      <c r="D77" s="65">
        <v>3.2</v>
      </c>
      <c r="E77" s="66">
        <v>1.5</v>
      </c>
      <c r="F77" s="66">
        <v>0.4</v>
      </c>
      <c r="G77" s="66">
        <v>1.1000000000000001</v>
      </c>
      <c r="H77" s="66">
        <v>0</v>
      </c>
      <c r="I77" s="66">
        <v>0</v>
      </c>
      <c r="J77" s="66">
        <v>1.7</v>
      </c>
      <c r="K77" s="66">
        <v>0.1</v>
      </c>
      <c r="L77" s="66">
        <v>0.4</v>
      </c>
      <c r="M77" s="66">
        <v>0.1</v>
      </c>
      <c r="N77" s="66">
        <v>0.1</v>
      </c>
      <c r="O77" s="66">
        <v>0.4</v>
      </c>
      <c r="P77" s="66">
        <v>0</v>
      </c>
      <c r="Q77" s="66">
        <v>0.1</v>
      </c>
      <c r="R77" s="66">
        <v>0.1</v>
      </c>
      <c r="S77" s="66">
        <v>0</v>
      </c>
      <c r="T77" s="66">
        <v>0.2</v>
      </c>
      <c r="U77" s="66">
        <v>0.1</v>
      </c>
      <c r="V77" s="66">
        <v>0</v>
      </c>
      <c r="W77" s="66">
        <v>0.1</v>
      </c>
      <c r="X77" s="66">
        <v>0.1</v>
      </c>
      <c r="Y77" s="66">
        <v>0</v>
      </c>
      <c r="Z77" s="65">
        <v>3.9</v>
      </c>
      <c r="AB77" s="36"/>
    </row>
    <row r="78" spans="1:28" s="5" customFormat="1" ht="12.75">
      <c r="A78" s="27">
        <v>2006</v>
      </c>
      <c r="B78" s="65">
        <v>0.4</v>
      </c>
      <c r="C78" s="65">
        <v>0.4</v>
      </c>
      <c r="D78" s="65">
        <v>4.5999999999999996</v>
      </c>
      <c r="E78" s="65">
        <v>2</v>
      </c>
      <c r="F78" s="65">
        <v>0.3</v>
      </c>
      <c r="G78" s="65">
        <v>1.7</v>
      </c>
      <c r="H78" s="65">
        <v>0.1</v>
      </c>
      <c r="I78" s="65">
        <v>0</v>
      </c>
      <c r="J78" s="65">
        <v>2.6</v>
      </c>
      <c r="K78" s="65">
        <v>0</v>
      </c>
      <c r="L78" s="65">
        <v>0.7</v>
      </c>
      <c r="M78" s="65">
        <v>0.3</v>
      </c>
      <c r="N78" s="65">
        <v>0.3</v>
      </c>
      <c r="O78" s="65">
        <v>0.4</v>
      </c>
      <c r="P78" s="65">
        <v>0</v>
      </c>
      <c r="Q78" s="65">
        <v>0.3</v>
      </c>
      <c r="R78" s="65">
        <v>0.1</v>
      </c>
      <c r="S78" s="65">
        <v>0.1</v>
      </c>
      <c r="T78" s="65">
        <v>0.2</v>
      </c>
      <c r="U78" s="65">
        <v>0.1</v>
      </c>
      <c r="V78" s="65">
        <v>0.1</v>
      </c>
      <c r="W78" s="65">
        <v>0</v>
      </c>
      <c r="X78" s="65">
        <v>0</v>
      </c>
      <c r="Y78" s="65">
        <v>0</v>
      </c>
      <c r="Z78" s="65">
        <v>5</v>
      </c>
      <c r="AB78" s="36"/>
    </row>
    <row r="79" spans="1:28" s="5" customFormat="1" ht="12.75">
      <c r="A79" s="31" t="s">
        <v>112</v>
      </c>
      <c r="B79" s="65">
        <v>0.5</v>
      </c>
      <c r="C79" s="66">
        <v>0.5</v>
      </c>
      <c r="D79" s="65">
        <v>5</v>
      </c>
      <c r="E79" s="66">
        <v>2.2000000000000002</v>
      </c>
      <c r="F79" s="66">
        <v>0.5</v>
      </c>
      <c r="G79" s="66">
        <v>1.7</v>
      </c>
      <c r="H79" s="66">
        <v>0.1</v>
      </c>
      <c r="I79" s="66">
        <v>0</v>
      </c>
      <c r="J79" s="66">
        <v>2.8</v>
      </c>
      <c r="K79" s="66">
        <v>0.1</v>
      </c>
      <c r="L79" s="66">
        <v>0.8</v>
      </c>
      <c r="M79" s="66">
        <v>0.3</v>
      </c>
      <c r="N79" s="66">
        <v>0.4</v>
      </c>
      <c r="O79" s="66">
        <v>0.4</v>
      </c>
      <c r="P79" s="66">
        <v>0.1</v>
      </c>
      <c r="Q79" s="66">
        <v>0.3</v>
      </c>
      <c r="R79" s="66">
        <v>0.2</v>
      </c>
      <c r="S79" s="66">
        <v>0.1</v>
      </c>
      <c r="T79" s="66">
        <v>0</v>
      </c>
      <c r="U79" s="66">
        <v>0</v>
      </c>
      <c r="V79" s="66">
        <v>0</v>
      </c>
      <c r="W79" s="66">
        <v>0.1</v>
      </c>
      <c r="X79" s="66">
        <v>0.1</v>
      </c>
      <c r="Y79" s="66">
        <v>0</v>
      </c>
      <c r="Z79" s="65">
        <v>5.5</v>
      </c>
      <c r="AB79" s="36"/>
    </row>
    <row r="80" spans="1:28" s="5" customFormat="1" ht="12.75">
      <c r="A80" s="31" t="s">
        <v>113</v>
      </c>
      <c r="B80" s="65">
        <v>0.2</v>
      </c>
      <c r="C80" s="66">
        <v>0.2</v>
      </c>
      <c r="D80" s="65">
        <v>4.3</v>
      </c>
      <c r="E80" s="66">
        <v>1.7</v>
      </c>
      <c r="F80" s="66">
        <v>0.4</v>
      </c>
      <c r="G80" s="66">
        <v>1.2</v>
      </c>
      <c r="H80" s="66">
        <v>0.1</v>
      </c>
      <c r="I80" s="66">
        <v>0</v>
      </c>
      <c r="J80" s="66">
        <v>2.5</v>
      </c>
      <c r="K80" s="66">
        <v>0</v>
      </c>
      <c r="L80" s="66">
        <v>0.7</v>
      </c>
      <c r="M80" s="66">
        <v>0.2</v>
      </c>
      <c r="N80" s="66">
        <v>0.3</v>
      </c>
      <c r="O80" s="66">
        <v>0.4</v>
      </c>
      <c r="P80" s="66">
        <v>0</v>
      </c>
      <c r="Q80" s="66">
        <v>0.3</v>
      </c>
      <c r="R80" s="66">
        <v>0.1</v>
      </c>
      <c r="S80" s="66">
        <v>0.1</v>
      </c>
      <c r="T80" s="66">
        <v>0.2</v>
      </c>
      <c r="U80" s="66">
        <v>0.2</v>
      </c>
      <c r="V80" s="66">
        <v>0.1</v>
      </c>
      <c r="W80" s="66">
        <v>0</v>
      </c>
      <c r="X80" s="66">
        <v>0</v>
      </c>
      <c r="Y80" s="66">
        <v>0</v>
      </c>
      <c r="Z80" s="65">
        <v>4.5</v>
      </c>
      <c r="AB80" s="36"/>
    </row>
    <row r="81" spans="1:28" s="5" customFormat="1" ht="12.75">
      <c r="A81" s="31" t="s">
        <v>114</v>
      </c>
      <c r="B81" s="65">
        <v>0.4</v>
      </c>
      <c r="C81" s="66">
        <v>0.4</v>
      </c>
      <c r="D81" s="65">
        <v>4.0999999999999996</v>
      </c>
      <c r="E81" s="66">
        <v>1.7</v>
      </c>
      <c r="F81" s="66">
        <v>0.1</v>
      </c>
      <c r="G81" s="66">
        <v>1.6</v>
      </c>
      <c r="H81" s="66">
        <v>0.1</v>
      </c>
      <c r="I81" s="66">
        <v>0</v>
      </c>
      <c r="J81" s="66">
        <v>2.4</v>
      </c>
      <c r="K81" s="66">
        <v>0</v>
      </c>
      <c r="L81" s="66">
        <v>0.7</v>
      </c>
      <c r="M81" s="66">
        <v>0.2</v>
      </c>
      <c r="N81" s="66">
        <v>0.2</v>
      </c>
      <c r="O81" s="66">
        <v>0.5</v>
      </c>
      <c r="P81" s="66">
        <v>-0.1</v>
      </c>
      <c r="Q81" s="66">
        <v>0.3</v>
      </c>
      <c r="R81" s="66">
        <v>0.1</v>
      </c>
      <c r="S81" s="66">
        <v>0</v>
      </c>
      <c r="T81" s="66">
        <v>0.2</v>
      </c>
      <c r="U81" s="66">
        <v>0.2</v>
      </c>
      <c r="V81" s="66">
        <v>0.1</v>
      </c>
      <c r="W81" s="66">
        <v>0</v>
      </c>
      <c r="X81" s="66">
        <v>0.1</v>
      </c>
      <c r="Y81" s="66">
        <v>0</v>
      </c>
      <c r="Z81" s="65">
        <v>4.5</v>
      </c>
      <c r="AB81" s="36"/>
    </row>
    <row r="82" spans="1:28" s="5" customFormat="1" ht="12.75">
      <c r="A82" s="31" t="s">
        <v>115</v>
      </c>
      <c r="B82" s="65">
        <v>0.3</v>
      </c>
      <c r="C82" s="66">
        <v>0.3</v>
      </c>
      <c r="D82" s="65">
        <v>5</v>
      </c>
      <c r="E82" s="66">
        <v>2.4</v>
      </c>
      <c r="F82" s="66">
        <v>0.1</v>
      </c>
      <c r="G82" s="66">
        <v>2.2000000000000002</v>
      </c>
      <c r="H82" s="66">
        <v>0.1</v>
      </c>
      <c r="I82" s="66">
        <v>0</v>
      </c>
      <c r="J82" s="66">
        <v>2.6</v>
      </c>
      <c r="K82" s="66">
        <v>0</v>
      </c>
      <c r="L82" s="66">
        <v>0.7</v>
      </c>
      <c r="M82" s="66">
        <v>0.3</v>
      </c>
      <c r="N82" s="66">
        <v>0.2</v>
      </c>
      <c r="O82" s="66">
        <v>0.3</v>
      </c>
      <c r="P82" s="66">
        <v>0</v>
      </c>
      <c r="Q82" s="66">
        <v>0.3</v>
      </c>
      <c r="R82" s="66">
        <v>0.1</v>
      </c>
      <c r="S82" s="66">
        <v>0.3</v>
      </c>
      <c r="T82" s="66">
        <v>0.3</v>
      </c>
      <c r="U82" s="66">
        <v>0.2</v>
      </c>
      <c r="V82" s="66">
        <v>0</v>
      </c>
      <c r="W82" s="66">
        <v>-0.1</v>
      </c>
      <c r="X82" s="66">
        <v>0</v>
      </c>
      <c r="Y82" s="66">
        <v>0</v>
      </c>
      <c r="Z82" s="65">
        <v>5.4</v>
      </c>
      <c r="AB82" s="36"/>
    </row>
    <row r="83" spans="1:28" s="5" customFormat="1" ht="12.75">
      <c r="A83" s="27">
        <v>2007</v>
      </c>
      <c r="B83" s="65">
        <v>0.2</v>
      </c>
      <c r="C83" s="65">
        <v>0.2</v>
      </c>
      <c r="D83" s="65">
        <v>5.3</v>
      </c>
      <c r="E83" s="65">
        <v>2.5</v>
      </c>
      <c r="F83" s="65">
        <v>0.1</v>
      </c>
      <c r="G83" s="65">
        <v>2.2000000000000002</v>
      </c>
      <c r="H83" s="65">
        <v>0.2</v>
      </c>
      <c r="I83" s="65">
        <v>0</v>
      </c>
      <c r="J83" s="65">
        <v>2.8</v>
      </c>
      <c r="K83" s="65">
        <v>0.1</v>
      </c>
      <c r="L83" s="65">
        <v>1</v>
      </c>
      <c r="M83" s="65">
        <v>0.4</v>
      </c>
      <c r="N83" s="65">
        <v>0.1</v>
      </c>
      <c r="O83" s="65">
        <v>0.2</v>
      </c>
      <c r="P83" s="65">
        <v>0.2</v>
      </c>
      <c r="Q83" s="65">
        <v>0.1</v>
      </c>
      <c r="R83" s="65">
        <v>0.2</v>
      </c>
      <c r="S83" s="65">
        <v>-0.1</v>
      </c>
      <c r="T83" s="65">
        <v>0.4</v>
      </c>
      <c r="U83" s="65">
        <v>0.2</v>
      </c>
      <c r="V83" s="65">
        <v>0.1</v>
      </c>
      <c r="W83" s="65">
        <v>-0.1</v>
      </c>
      <c r="X83" s="65">
        <v>0</v>
      </c>
      <c r="Y83" s="65">
        <v>0</v>
      </c>
      <c r="Z83" s="65">
        <v>5.4</v>
      </c>
      <c r="AB83" s="36"/>
    </row>
    <row r="84" spans="1:28" s="5" customFormat="1" ht="15.75" customHeight="1">
      <c r="A84" s="31" t="s">
        <v>112</v>
      </c>
      <c r="B84" s="65">
        <v>0.3</v>
      </c>
      <c r="C84" s="66">
        <v>0.3</v>
      </c>
      <c r="D84" s="65">
        <v>6.3</v>
      </c>
      <c r="E84" s="66">
        <v>3.1</v>
      </c>
      <c r="F84" s="66">
        <v>0</v>
      </c>
      <c r="G84" s="66">
        <v>2.9</v>
      </c>
      <c r="H84" s="66">
        <v>0.2</v>
      </c>
      <c r="I84" s="66">
        <v>0</v>
      </c>
      <c r="J84" s="66">
        <v>3.2</v>
      </c>
      <c r="K84" s="66">
        <v>0</v>
      </c>
      <c r="L84" s="66">
        <v>1.4</v>
      </c>
      <c r="M84" s="66">
        <v>0.5</v>
      </c>
      <c r="N84" s="66">
        <v>0.2</v>
      </c>
      <c r="O84" s="66">
        <v>0.2</v>
      </c>
      <c r="P84" s="66">
        <v>-0.1</v>
      </c>
      <c r="Q84" s="66">
        <v>0</v>
      </c>
      <c r="R84" s="66">
        <v>0.2</v>
      </c>
      <c r="S84" s="66">
        <v>0.1</v>
      </c>
      <c r="T84" s="66">
        <v>0.6</v>
      </c>
      <c r="U84" s="66">
        <v>0.3</v>
      </c>
      <c r="V84" s="66">
        <v>0.1</v>
      </c>
      <c r="W84" s="66">
        <v>-0.1</v>
      </c>
      <c r="X84" s="66">
        <v>0</v>
      </c>
      <c r="Y84" s="66">
        <v>0</v>
      </c>
      <c r="Z84" s="65">
        <v>6.6</v>
      </c>
      <c r="AB84" s="36"/>
    </row>
    <row r="85" spans="1:28" s="5" customFormat="1" ht="12.75">
      <c r="A85" s="31" t="s">
        <v>113</v>
      </c>
      <c r="B85" s="65">
        <v>0.2</v>
      </c>
      <c r="C85" s="66">
        <v>0.2</v>
      </c>
      <c r="D85" s="65">
        <v>5.0999999999999996</v>
      </c>
      <c r="E85" s="66">
        <v>2.5</v>
      </c>
      <c r="F85" s="66">
        <v>0.2</v>
      </c>
      <c r="G85" s="66">
        <v>2.2000000000000002</v>
      </c>
      <c r="H85" s="66">
        <v>0.1</v>
      </c>
      <c r="I85" s="66">
        <v>0</v>
      </c>
      <c r="J85" s="66">
        <v>2.6</v>
      </c>
      <c r="K85" s="66">
        <v>0.1</v>
      </c>
      <c r="L85" s="66">
        <v>1</v>
      </c>
      <c r="M85" s="66">
        <v>0.4</v>
      </c>
      <c r="N85" s="66">
        <v>0.1</v>
      </c>
      <c r="O85" s="66">
        <v>0.2</v>
      </c>
      <c r="P85" s="66">
        <v>0.2</v>
      </c>
      <c r="Q85" s="66">
        <v>0.1</v>
      </c>
      <c r="R85" s="66">
        <v>0.2</v>
      </c>
      <c r="S85" s="66">
        <v>0</v>
      </c>
      <c r="T85" s="66">
        <v>0.4</v>
      </c>
      <c r="U85" s="66">
        <v>0.1</v>
      </c>
      <c r="V85" s="66">
        <v>0.1</v>
      </c>
      <c r="W85" s="66">
        <v>-0.1</v>
      </c>
      <c r="X85" s="66">
        <v>0</v>
      </c>
      <c r="Y85" s="66">
        <v>0</v>
      </c>
      <c r="Z85" s="65">
        <v>5.2</v>
      </c>
      <c r="AB85" s="36"/>
    </row>
    <row r="86" spans="1:28" s="5" customFormat="1" ht="12.75">
      <c r="A86" s="31" t="s">
        <v>114</v>
      </c>
      <c r="B86" s="65">
        <v>-0.2</v>
      </c>
      <c r="C86" s="66">
        <v>-0.2</v>
      </c>
      <c r="D86" s="65">
        <v>5.7</v>
      </c>
      <c r="E86" s="66">
        <v>2.5</v>
      </c>
      <c r="F86" s="66">
        <v>0.1</v>
      </c>
      <c r="G86" s="66">
        <v>2.1</v>
      </c>
      <c r="H86" s="66">
        <v>0.3</v>
      </c>
      <c r="I86" s="66">
        <v>0</v>
      </c>
      <c r="J86" s="66">
        <v>3.2</v>
      </c>
      <c r="K86" s="66">
        <v>0.1</v>
      </c>
      <c r="L86" s="66">
        <v>1.1000000000000001</v>
      </c>
      <c r="M86" s="66">
        <v>0.4</v>
      </c>
      <c r="N86" s="66">
        <v>0</v>
      </c>
      <c r="O86" s="66">
        <v>0.1</v>
      </c>
      <c r="P86" s="66">
        <v>0.4</v>
      </c>
      <c r="Q86" s="66">
        <v>0</v>
      </c>
      <c r="R86" s="66">
        <v>0.2</v>
      </c>
      <c r="S86" s="66">
        <v>0</v>
      </c>
      <c r="T86" s="66">
        <v>0.6</v>
      </c>
      <c r="U86" s="66">
        <v>0.3</v>
      </c>
      <c r="V86" s="66">
        <v>0.1</v>
      </c>
      <c r="W86" s="66">
        <v>-0.1</v>
      </c>
      <c r="X86" s="66">
        <v>0</v>
      </c>
      <c r="Y86" s="66">
        <v>0</v>
      </c>
      <c r="Z86" s="65">
        <v>5.5</v>
      </c>
      <c r="AB86" s="36"/>
    </row>
    <row r="87" spans="1:28" s="5" customFormat="1" ht="12.75">
      <c r="A87" s="31" t="s">
        <v>115</v>
      </c>
      <c r="B87" s="65">
        <v>0.3</v>
      </c>
      <c r="C87" s="66">
        <v>0.3</v>
      </c>
      <c r="D87" s="65">
        <v>4.0999999999999996</v>
      </c>
      <c r="E87" s="66">
        <v>1.8</v>
      </c>
      <c r="F87" s="66">
        <v>0.2</v>
      </c>
      <c r="G87" s="66">
        <v>1.6</v>
      </c>
      <c r="H87" s="66">
        <v>0.1</v>
      </c>
      <c r="I87" s="66">
        <v>0</v>
      </c>
      <c r="J87" s="66">
        <v>2.2000000000000002</v>
      </c>
      <c r="K87" s="66">
        <v>0.2</v>
      </c>
      <c r="L87" s="66">
        <v>0.5</v>
      </c>
      <c r="M87" s="66">
        <v>0.5</v>
      </c>
      <c r="N87" s="66">
        <v>0.2</v>
      </c>
      <c r="O87" s="66">
        <v>0.3</v>
      </c>
      <c r="P87" s="66">
        <v>0.2</v>
      </c>
      <c r="Q87" s="66">
        <v>0.1</v>
      </c>
      <c r="R87" s="66">
        <v>0.3</v>
      </c>
      <c r="S87" s="66">
        <v>-0.3</v>
      </c>
      <c r="T87" s="66">
        <v>0.2</v>
      </c>
      <c r="U87" s="66">
        <v>0.1</v>
      </c>
      <c r="V87" s="66">
        <v>0.1</v>
      </c>
      <c r="W87" s="66">
        <v>0</v>
      </c>
      <c r="X87" s="66">
        <v>0</v>
      </c>
      <c r="Y87" s="66">
        <v>0</v>
      </c>
      <c r="Z87" s="65">
        <v>4.5</v>
      </c>
      <c r="AB87" s="36"/>
    </row>
    <row r="88" spans="1:28" s="5" customFormat="1" ht="12.75">
      <c r="A88" s="27">
        <v>2008</v>
      </c>
      <c r="B88" s="65">
        <v>0.3</v>
      </c>
      <c r="C88" s="65">
        <v>0.3</v>
      </c>
      <c r="D88" s="65">
        <v>1.5</v>
      </c>
      <c r="E88" s="65">
        <v>1.1000000000000001</v>
      </c>
      <c r="F88" s="65">
        <v>0.2</v>
      </c>
      <c r="G88" s="65">
        <v>0.7</v>
      </c>
      <c r="H88" s="65">
        <v>0.1</v>
      </c>
      <c r="I88" s="65">
        <v>0</v>
      </c>
      <c r="J88" s="65">
        <v>0.4</v>
      </c>
      <c r="K88" s="65">
        <v>-0.2</v>
      </c>
      <c r="L88" s="65">
        <v>0</v>
      </c>
      <c r="M88" s="65">
        <v>-0.1</v>
      </c>
      <c r="N88" s="65">
        <v>0.1</v>
      </c>
      <c r="O88" s="65">
        <v>0.2</v>
      </c>
      <c r="P88" s="65">
        <v>0</v>
      </c>
      <c r="Q88" s="65">
        <v>0.1</v>
      </c>
      <c r="R88" s="65">
        <v>0</v>
      </c>
      <c r="S88" s="65">
        <v>0</v>
      </c>
      <c r="T88" s="65">
        <v>0.2</v>
      </c>
      <c r="U88" s="65">
        <v>0</v>
      </c>
      <c r="V88" s="65">
        <v>0</v>
      </c>
      <c r="W88" s="65">
        <v>0</v>
      </c>
      <c r="X88" s="65">
        <v>0</v>
      </c>
      <c r="Y88" s="65">
        <v>0</v>
      </c>
      <c r="Z88" s="65">
        <v>1.7</v>
      </c>
      <c r="AB88" s="36"/>
    </row>
    <row r="89" spans="1:28" s="5" customFormat="1" ht="12.75">
      <c r="A89" s="31" t="s">
        <v>112</v>
      </c>
      <c r="B89" s="65">
        <v>0.3</v>
      </c>
      <c r="C89" s="66">
        <v>0.3</v>
      </c>
      <c r="D89" s="65">
        <v>3</v>
      </c>
      <c r="E89" s="66">
        <v>1.7</v>
      </c>
      <c r="F89" s="66">
        <v>0.1</v>
      </c>
      <c r="G89" s="66">
        <v>1.5</v>
      </c>
      <c r="H89" s="66">
        <v>0.1</v>
      </c>
      <c r="I89" s="66">
        <v>0</v>
      </c>
      <c r="J89" s="66">
        <v>1.4</v>
      </c>
      <c r="K89" s="66">
        <v>0</v>
      </c>
      <c r="L89" s="66">
        <v>0.3</v>
      </c>
      <c r="M89" s="66">
        <v>0.1</v>
      </c>
      <c r="N89" s="66">
        <v>0.3</v>
      </c>
      <c r="O89" s="66">
        <v>0.2</v>
      </c>
      <c r="P89" s="66">
        <v>0.1</v>
      </c>
      <c r="Q89" s="66">
        <v>0.2</v>
      </c>
      <c r="R89" s="66">
        <v>0.1</v>
      </c>
      <c r="S89" s="66">
        <v>0.1</v>
      </c>
      <c r="T89" s="66">
        <v>0</v>
      </c>
      <c r="U89" s="66">
        <v>-0.1</v>
      </c>
      <c r="V89" s="66">
        <v>0.1</v>
      </c>
      <c r="W89" s="66">
        <v>0</v>
      </c>
      <c r="X89" s="66">
        <v>0</v>
      </c>
      <c r="Y89" s="66">
        <v>0</v>
      </c>
      <c r="Z89" s="65">
        <v>3.3</v>
      </c>
      <c r="AB89" s="36"/>
    </row>
    <row r="90" spans="1:28" s="5" customFormat="1" ht="12.75">
      <c r="A90" s="31" t="s">
        <v>113</v>
      </c>
      <c r="B90" s="65">
        <v>0.5</v>
      </c>
      <c r="C90" s="66">
        <v>0.5</v>
      </c>
      <c r="D90" s="65">
        <v>3.1</v>
      </c>
      <c r="E90" s="66">
        <v>1.8</v>
      </c>
      <c r="F90" s="66">
        <v>0.3</v>
      </c>
      <c r="G90" s="66">
        <v>1.3</v>
      </c>
      <c r="H90" s="66">
        <v>0.2</v>
      </c>
      <c r="I90" s="66">
        <v>0</v>
      </c>
      <c r="J90" s="66">
        <v>1.3</v>
      </c>
      <c r="K90" s="66">
        <v>-0.1</v>
      </c>
      <c r="L90" s="66">
        <v>0.2</v>
      </c>
      <c r="M90" s="66">
        <v>0.2</v>
      </c>
      <c r="N90" s="66">
        <v>0.3</v>
      </c>
      <c r="O90" s="66">
        <v>0.3</v>
      </c>
      <c r="P90" s="66">
        <v>-0.1</v>
      </c>
      <c r="Q90" s="66">
        <v>0.1</v>
      </c>
      <c r="R90" s="66">
        <v>0.2</v>
      </c>
      <c r="S90" s="66">
        <v>0</v>
      </c>
      <c r="T90" s="66">
        <v>0.3</v>
      </c>
      <c r="U90" s="66">
        <v>0</v>
      </c>
      <c r="V90" s="66">
        <v>0.1</v>
      </c>
      <c r="W90" s="66">
        <v>0</v>
      </c>
      <c r="X90" s="66">
        <v>0</v>
      </c>
      <c r="Y90" s="66">
        <v>0</v>
      </c>
      <c r="Z90" s="65">
        <v>3.5</v>
      </c>
      <c r="AB90" s="36"/>
    </row>
    <row r="91" spans="1:28" s="5" customFormat="1" ht="12.75">
      <c r="A91" s="31" t="s">
        <v>114</v>
      </c>
      <c r="B91" s="65">
        <v>0.3</v>
      </c>
      <c r="C91" s="66">
        <v>0.3</v>
      </c>
      <c r="D91" s="65">
        <v>2</v>
      </c>
      <c r="E91" s="66">
        <v>1.9</v>
      </c>
      <c r="F91" s="66">
        <v>0.3</v>
      </c>
      <c r="G91" s="66">
        <v>1.5</v>
      </c>
      <c r="H91" s="66">
        <v>0.1</v>
      </c>
      <c r="I91" s="66">
        <v>0</v>
      </c>
      <c r="J91" s="66">
        <v>0.1</v>
      </c>
      <c r="K91" s="66">
        <v>-0.2</v>
      </c>
      <c r="L91" s="66">
        <v>-0.1</v>
      </c>
      <c r="M91" s="66">
        <v>0</v>
      </c>
      <c r="N91" s="66">
        <v>0.1</v>
      </c>
      <c r="O91" s="66">
        <v>0.3</v>
      </c>
      <c r="P91" s="66">
        <v>-0.1</v>
      </c>
      <c r="Q91" s="66">
        <v>0</v>
      </c>
      <c r="R91" s="66">
        <v>-0.1</v>
      </c>
      <c r="S91" s="66">
        <v>0.1</v>
      </c>
      <c r="T91" s="66">
        <v>0.1</v>
      </c>
      <c r="U91" s="66">
        <v>-0.1</v>
      </c>
      <c r="V91" s="66">
        <v>0</v>
      </c>
      <c r="W91" s="66">
        <v>0</v>
      </c>
      <c r="X91" s="66">
        <v>0</v>
      </c>
      <c r="Y91" s="66">
        <v>0</v>
      </c>
      <c r="Z91" s="65">
        <v>2.2000000000000002</v>
      </c>
      <c r="AB91" s="36"/>
    </row>
    <row r="92" spans="1:28" s="5" customFormat="1" ht="12.75">
      <c r="A92" s="31" t="s">
        <v>115</v>
      </c>
      <c r="B92" s="65">
        <v>0</v>
      </c>
      <c r="C92" s="66">
        <v>0</v>
      </c>
      <c r="D92" s="65">
        <v>-2.1</v>
      </c>
      <c r="E92" s="66">
        <v>-1</v>
      </c>
      <c r="F92" s="66">
        <v>0.1</v>
      </c>
      <c r="G92" s="66">
        <v>-1.3</v>
      </c>
      <c r="H92" s="66">
        <v>0.2</v>
      </c>
      <c r="I92" s="66">
        <v>0</v>
      </c>
      <c r="J92" s="66">
        <v>-1.1000000000000001</v>
      </c>
      <c r="K92" s="66">
        <v>-0.3</v>
      </c>
      <c r="L92" s="66">
        <v>-0.5</v>
      </c>
      <c r="M92" s="66">
        <v>-0.6</v>
      </c>
      <c r="N92" s="66">
        <v>-0.2</v>
      </c>
      <c r="O92" s="66">
        <v>0.1</v>
      </c>
      <c r="P92" s="66">
        <v>0</v>
      </c>
      <c r="Q92" s="66">
        <v>-0.1</v>
      </c>
      <c r="R92" s="66">
        <v>-0.2</v>
      </c>
      <c r="S92" s="66">
        <v>-0.1</v>
      </c>
      <c r="T92" s="66">
        <v>0.5</v>
      </c>
      <c r="U92" s="66">
        <v>0.3</v>
      </c>
      <c r="V92" s="66">
        <v>0</v>
      </c>
      <c r="W92" s="66">
        <v>0</v>
      </c>
      <c r="X92" s="66">
        <v>0</v>
      </c>
      <c r="Y92" s="66">
        <v>0</v>
      </c>
      <c r="Z92" s="65">
        <v>-2</v>
      </c>
      <c r="AB92" s="36"/>
    </row>
    <row r="93" spans="1:28" s="5" customFormat="1" ht="12.75">
      <c r="A93" s="27">
        <v>2009</v>
      </c>
      <c r="B93" s="65">
        <v>0</v>
      </c>
      <c r="C93" s="65">
        <v>0</v>
      </c>
      <c r="D93" s="65">
        <v>-0.7</v>
      </c>
      <c r="E93" s="65">
        <v>-0.9</v>
      </c>
      <c r="F93" s="65">
        <v>0</v>
      </c>
      <c r="G93" s="65">
        <v>-1</v>
      </c>
      <c r="H93" s="65">
        <v>0.1</v>
      </c>
      <c r="I93" s="65">
        <v>0</v>
      </c>
      <c r="J93" s="65">
        <v>0.2</v>
      </c>
      <c r="K93" s="65">
        <v>0.1</v>
      </c>
      <c r="L93" s="65">
        <v>-0.3</v>
      </c>
      <c r="M93" s="65">
        <v>-0.1</v>
      </c>
      <c r="N93" s="65">
        <v>-0.1</v>
      </c>
      <c r="O93" s="65">
        <v>0</v>
      </c>
      <c r="P93" s="65">
        <v>0.6</v>
      </c>
      <c r="Q93" s="65">
        <v>-0.1</v>
      </c>
      <c r="R93" s="65">
        <v>-0.2</v>
      </c>
      <c r="S93" s="65">
        <v>-0.2</v>
      </c>
      <c r="T93" s="65">
        <v>0.2</v>
      </c>
      <c r="U93" s="65">
        <v>0.1</v>
      </c>
      <c r="V93" s="65">
        <v>0.2</v>
      </c>
      <c r="W93" s="65">
        <v>0</v>
      </c>
      <c r="X93" s="65">
        <v>-0.1</v>
      </c>
      <c r="Y93" s="65">
        <v>0</v>
      </c>
      <c r="Z93" s="65">
        <v>-0.7</v>
      </c>
      <c r="AB93" s="36"/>
    </row>
    <row r="94" spans="1:28" s="5" customFormat="1" ht="12.75">
      <c r="A94" s="31" t="s">
        <v>112</v>
      </c>
      <c r="B94" s="65">
        <v>0.4</v>
      </c>
      <c r="C94" s="66">
        <v>0.4</v>
      </c>
      <c r="D94" s="65">
        <v>-4.7</v>
      </c>
      <c r="E94" s="66">
        <v>-3.1</v>
      </c>
      <c r="F94" s="66">
        <v>0.1</v>
      </c>
      <c r="G94" s="66">
        <v>-3.3</v>
      </c>
      <c r="H94" s="66">
        <v>0.1</v>
      </c>
      <c r="I94" s="66">
        <v>0</v>
      </c>
      <c r="J94" s="66">
        <v>-1.5</v>
      </c>
      <c r="K94" s="66">
        <v>-0.1</v>
      </c>
      <c r="L94" s="66">
        <v>-0.8</v>
      </c>
      <c r="M94" s="66">
        <v>-0.5</v>
      </c>
      <c r="N94" s="66">
        <v>-0.2</v>
      </c>
      <c r="O94" s="66">
        <v>0</v>
      </c>
      <c r="P94" s="66">
        <v>0.4</v>
      </c>
      <c r="Q94" s="66">
        <v>-0.2</v>
      </c>
      <c r="R94" s="66">
        <v>-0.4</v>
      </c>
      <c r="S94" s="66">
        <v>-0.3</v>
      </c>
      <c r="T94" s="66">
        <v>0.2</v>
      </c>
      <c r="U94" s="66">
        <v>0.1</v>
      </c>
      <c r="V94" s="66">
        <v>0.2</v>
      </c>
      <c r="W94" s="66">
        <v>0</v>
      </c>
      <c r="X94" s="66">
        <v>-0.1</v>
      </c>
      <c r="Y94" s="66">
        <v>0</v>
      </c>
      <c r="Z94" s="65">
        <v>-4.3</v>
      </c>
      <c r="AB94" s="36"/>
    </row>
    <row r="95" spans="1:28" s="5" customFormat="1" ht="12.75">
      <c r="A95" s="31" t="s">
        <v>113</v>
      </c>
      <c r="B95" s="65">
        <v>-0.1</v>
      </c>
      <c r="C95" s="66">
        <v>-0.1</v>
      </c>
      <c r="D95" s="65">
        <v>-2.9</v>
      </c>
      <c r="E95" s="66">
        <v>-1.7</v>
      </c>
      <c r="F95" s="66">
        <v>-0.1</v>
      </c>
      <c r="G95" s="66">
        <v>-1.7</v>
      </c>
      <c r="H95" s="66">
        <v>0.1</v>
      </c>
      <c r="I95" s="66">
        <v>0</v>
      </c>
      <c r="J95" s="66">
        <v>-1.2</v>
      </c>
      <c r="K95" s="66">
        <v>0.1</v>
      </c>
      <c r="L95" s="66">
        <v>-0.9</v>
      </c>
      <c r="M95" s="66">
        <v>-0.4</v>
      </c>
      <c r="N95" s="66">
        <v>-0.2</v>
      </c>
      <c r="O95" s="66">
        <v>0</v>
      </c>
      <c r="P95" s="66">
        <v>0.8</v>
      </c>
      <c r="Q95" s="66">
        <v>-0.2</v>
      </c>
      <c r="R95" s="66">
        <v>-0.4</v>
      </c>
      <c r="S95" s="66">
        <v>-0.2</v>
      </c>
      <c r="T95" s="66">
        <v>0.1</v>
      </c>
      <c r="U95" s="66">
        <v>0</v>
      </c>
      <c r="V95" s="66">
        <v>0.1</v>
      </c>
      <c r="W95" s="66">
        <v>0</v>
      </c>
      <c r="X95" s="66">
        <v>-0.1</v>
      </c>
      <c r="Y95" s="66">
        <v>0</v>
      </c>
      <c r="Z95" s="65">
        <v>-3.1</v>
      </c>
      <c r="AB95" s="36"/>
    </row>
    <row r="96" spans="1:28" s="5" customFormat="1" ht="12.75">
      <c r="A96" s="31" t="s">
        <v>114</v>
      </c>
      <c r="B96" s="65">
        <v>0</v>
      </c>
      <c r="C96" s="66">
        <v>0</v>
      </c>
      <c r="D96" s="65">
        <v>-0.4</v>
      </c>
      <c r="E96" s="66">
        <v>-0.9</v>
      </c>
      <c r="F96" s="66">
        <v>-0.1</v>
      </c>
      <c r="G96" s="66">
        <v>-0.9</v>
      </c>
      <c r="H96" s="66">
        <v>0.2</v>
      </c>
      <c r="I96" s="66">
        <v>0</v>
      </c>
      <c r="J96" s="66">
        <v>0.5</v>
      </c>
      <c r="K96" s="66">
        <v>0.2</v>
      </c>
      <c r="L96" s="66">
        <v>-0.5</v>
      </c>
      <c r="M96" s="66">
        <v>0</v>
      </c>
      <c r="N96" s="66">
        <v>-0.1</v>
      </c>
      <c r="O96" s="66">
        <v>0</v>
      </c>
      <c r="P96" s="66">
        <v>0.7</v>
      </c>
      <c r="Q96" s="66">
        <v>-0.1</v>
      </c>
      <c r="R96" s="66">
        <v>-0.3</v>
      </c>
      <c r="S96" s="66">
        <v>-0.1</v>
      </c>
      <c r="T96" s="66">
        <v>0.4</v>
      </c>
      <c r="U96" s="66">
        <v>0.2</v>
      </c>
      <c r="V96" s="66">
        <v>0.2</v>
      </c>
      <c r="W96" s="66">
        <v>0</v>
      </c>
      <c r="X96" s="66">
        <v>-0.1</v>
      </c>
      <c r="Y96" s="66">
        <v>0</v>
      </c>
      <c r="Z96" s="65">
        <v>-0.5</v>
      </c>
      <c r="AB96" s="36"/>
    </row>
    <row r="97" spans="1:28" s="5" customFormat="1" ht="12.75">
      <c r="A97" s="31" t="s">
        <v>115</v>
      </c>
      <c r="B97" s="65">
        <v>-0.4</v>
      </c>
      <c r="C97" s="66">
        <v>-0.4</v>
      </c>
      <c r="D97" s="65">
        <v>5.3</v>
      </c>
      <c r="E97" s="66">
        <v>2.2999999999999998</v>
      </c>
      <c r="F97" s="66">
        <v>0.2</v>
      </c>
      <c r="G97" s="66">
        <v>2</v>
      </c>
      <c r="H97" s="66">
        <v>0.1</v>
      </c>
      <c r="I97" s="66">
        <v>0</v>
      </c>
      <c r="J97" s="66">
        <v>3</v>
      </c>
      <c r="K97" s="66">
        <v>0.2</v>
      </c>
      <c r="L97" s="66">
        <v>0.8</v>
      </c>
      <c r="M97" s="66">
        <v>0.6</v>
      </c>
      <c r="N97" s="66">
        <v>0.4</v>
      </c>
      <c r="O97" s="66">
        <v>0</v>
      </c>
      <c r="P97" s="66">
        <v>0.5</v>
      </c>
      <c r="Q97" s="66">
        <v>0</v>
      </c>
      <c r="R97" s="66">
        <v>0.1</v>
      </c>
      <c r="S97" s="66">
        <v>0</v>
      </c>
      <c r="T97" s="66">
        <v>0.1</v>
      </c>
      <c r="U97" s="66">
        <v>0.1</v>
      </c>
      <c r="V97" s="66">
        <v>0.3</v>
      </c>
      <c r="W97" s="66">
        <v>0</v>
      </c>
      <c r="X97" s="66">
        <v>0</v>
      </c>
      <c r="Y97" s="66">
        <v>0</v>
      </c>
      <c r="Z97" s="65">
        <v>5.0999999999999996</v>
      </c>
      <c r="AB97" s="36"/>
    </row>
    <row r="98" spans="1:28" s="5" customFormat="1" ht="12.75">
      <c r="A98" s="27">
        <v>2010</v>
      </c>
      <c r="B98" s="65">
        <v>0</v>
      </c>
      <c r="C98" s="65">
        <v>0</v>
      </c>
      <c r="D98" s="65">
        <v>7.6</v>
      </c>
      <c r="E98" s="65">
        <v>3.8</v>
      </c>
      <c r="F98" s="65">
        <v>0.2</v>
      </c>
      <c r="G98" s="65">
        <v>3.4</v>
      </c>
      <c r="H98" s="65">
        <v>0.2</v>
      </c>
      <c r="I98" s="65">
        <v>0</v>
      </c>
      <c r="J98" s="65">
        <v>3.8</v>
      </c>
      <c r="K98" s="65">
        <v>0.2</v>
      </c>
      <c r="L98" s="65">
        <v>1.3</v>
      </c>
      <c r="M98" s="65">
        <v>0.5</v>
      </c>
      <c r="N98" s="65">
        <v>0.3</v>
      </c>
      <c r="O98" s="65">
        <v>0.1</v>
      </c>
      <c r="P98" s="65">
        <v>0.2</v>
      </c>
      <c r="Q98" s="65">
        <v>0.1</v>
      </c>
      <c r="R98" s="65">
        <v>0.2</v>
      </c>
      <c r="S98" s="65">
        <v>0.1</v>
      </c>
      <c r="T98" s="65">
        <v>0.3</v>
      </c>
      <c r="U98" s="65">
        <v>0.2</v>
      </c>
      <c r="V98" s="65">
        <v>0.1</v>
      </c>
      <c r="W98" s="65">
        <v>0.1</v>
      </c>
      <c r="X98" s="65">
        <v>0</v>
      </c>
      <c r="Y98" s="65">
        <v>0</v>
      </c>
      <c r="Z98" s="65">
        <v>7.5</v>
      </c>
      <c r="AB98" s="36"/>
    </row>
    <row r="99" spans="1:28" s="5" customFormat="1" ht="15" customHeight="1">
      <c r="A99" s="31" t="s">
        <v>112</v>
      </c>
      <c r="B99" s="65">
        <v>-0.1</v>
      </c>
      <c r="C99" s="66">
        <v>-0.1</v>
      </c>
      <c r="D99" s="65">
        <v>12.3</v>
      </c>
      <c r="E99" s="66">
        <v>7.5</v>
      </c>
      <c r="F99" s="66">
        <v>0.2</v>
      </c>
      <c r="G99" s="66">
        <v>6.8</v>
      </c>
      <c r="H99" s="66">
        <v>0.4</v>
      </c>
      <c r="I99" s="66">
        <v>0</v>
      </c>
      <c r="J99" s="66">
        <v>4.8</v>
      </c>
      <c r="K99" s="66">
        <v>0.3</v>
      </c>
      <c r="L99" s="66">
        <v>1.4</v>
      </c>
      <c r="M99" s="66">
        <v>0.7</v>
      </c>
      <c r="N99" s="66">
        <v>0.4</v>
      </c>
      <c r="O99" s="66">
        <v>0.1</v>
      </c>
      <c r="P99" s="66">
        <v>0.6</v>
      </c>
      <c r="Q99" s="66">
        <v>0.1</v>
      </c>
      <c r="R99" s="66">
        <v>0.2</v>
      </c>
      <c r="S99" s="66">
        <v>0.1</v>
      </c>
      <c r="T99" s="66">
        <v>0.3</v>
      </c>
      <c r="U99" s="66">
        <v>0.3</v>
      </c>
      <c r="V99" s="66">
        <v>0.2</v>
      </c>
      <c r="W99" s="66">
        <v>0.1</v>
      </c>
      <c r="X99" s="66">
        <v>0</v>
      </c>
      <c r="Y99" s="66">
        <v>0</v>
      </c>
      <c r="Z99" s="65">
        <v>12.2</v>
      </c>
      <c r="AB99" s="36"/>
    </row>
    <row r="100" spans="1:28" s="5" customFormat="1" ht="15" customHeight="1">
      <c r="A100" s="31" t="s">
        <v>113</v>
      </c>
      <c r="B100" s="65">
        <v>0.5</v>
      </c>
      <c r="C100" s="66">
        <v>0.5</v>
      </c>
      <c r="D100" s="65">
        <v>8.5</v>
      </c>
      <c r="E100" s="66">
        <v>4.8</v>
      </c>
      <c r="F100" s="66">
        <v>0.3</v>
      </c>
      <c r="G100" s="66">
        <v>4.3</v>
      </c>
      <c r="H100" s="66">
        <v>0.2</v>
      </c>
      <c r="I100" s="66">
        <v>0</v>
      </c>
      <c r="J100" s="66">
        <v>3.7</v>
      </c>
      <c r="K100" s="66">
        <v>0.4</v>
      </c>
      <c r="L100" s="66">
        <v>1.6</v>
      </c>
      <c r="M100" s="66">
        <v>0.5</v>
      </c>
      <c r="N100" s="66">
        <v>0</v>
      </c>
      <c r="O100" s="66">
        <v>0.1</v>
      </c>
      <c r="P100" s="66">
        <v>0.2</v>
      </c>
      <c r="Q100" s="66">
        <v>0.1</v>
      </c>
      <c r="R100" s="66">
        <v>0.2</v>
      </c>
      <c r="S100" s="66">
        <v>0.1</v>
      </c>
      <c r="T100" s="66">
        <v>0.1</v>
      </c>
      <c r="U100" s="66">
        <v>0.2</v>
      </c>
      <c r="V100" s="66">
        <v>0.1</v>
      </c>
      <c r="W100" s="66">
        <v>0.1</v>
      </c>
      <c r="X100" s="66">
        <v>0.1</v>
      </c>
      <c r="Y100" s="66">
        <v>0</v>
      </c>
      <c r="Z100" s="65">
        <v>9</v>
      </c>
      <c r="AB100" s="36"/>
    </row>
    <row r="101" spans="1:28" s="5" customFormat="1" ht="15" customHeight="1">
      <c r="A101" s="31" t="s">
        <v>114</v>
      </c>
      <c r="B101" s="65">
        <v>-0.4</v>
      </c>
      <c r="C101" s="66">
        <v>-0.4</v>
      </c>
      <c r="D101" s="65">
        <v>6.1</v>
      </c>
      <c r="E101" s="66">
        <v>2.5</v>
      </c>
      <c r="F101" s="66">
        <v>0.3</v>
      </c>
      <c r="G101" s="66">
        <v>2.2000000000000002</v>
      </c>
      <c r="H101" s="66">
        <v>0</v>
      </c>
      <c r="I101" s="66">
        <v>0</v>
      </c>
      <c r="J101" s="66">
        <v>3.6</v>
      </c>
      <c r="K101" s="66">
        <v>0.1</v>
      </c>
      <c r="L101" s="66">
        <v>1.5</v>
      </c>
      <c r="M101" s="66">
        <v>0.3</v>
      </c>
      <c r="N101" s="66">
        <v>0.3</v>
      </c>
      <c r="O101" s="66">
        <v>0.2</v>
      </c>
      <c r="P101" s="66">
        <v>0</v>
      </c>
      <c r="Q101" s="66">
        <v>0.2</v>
      </c>
      <c r="R101" s="66">
        <v>0.3</v>
      </c>
      <c r="S101" s="66">
        <v>0.1</v>
      </c>
      <c r="T101" s="66">
        <v>0.3</v>
      </c>
      <c r="U101" s="66">
        <v>0.2</v>
      </c>
      <c r="V101" s="66">
        <v>0.1</v>
      </c>
      <c r="W101" s="66">
        <v>0.1</v>
      </c>
      <c r="X101" s="66">
        <v>0</v>
      </c>
      <c r="Y101" s="66">
        <v>0</v>
      </c>
      <c r="Z101" s="65">
        <v>5.8</v>
      </c>
      <c r="AB101" s="36"/>
    </row>
    <row r="102" spans="1:28" s="5" customFormat="1" ht="15" customHeight="1">
      <c r="A102" s="31" t="s">
        <v>115</v>
      </c>
      <c r="B102" s="65">
        <v>-0.2</v>
      </c>
      <c r="C102" s="66">
        <v>-0.2</v>
      </c>
      <c r="D102" s="65">
        <v>3.7</v>
      </c>
      <c r="E102" s="66">
        <v>0.7</v>
      </c>
      <c r="F102" s="66">
        <v>0.1</v>
      </c>
      <c r="G102" s="66">
        <v>0.4</v>
      </c>
      <c r="H102" s="66">
        <v>0.1</v>
      </c>
      <c r="I102" s="66">
        <v>0</v>
      </c>
      <c r="J102" s="66">
        <v>3</v>
      </c>
      <c r="K102" s="66">
        <v>0.1</v>
      </c>
      <c r="L102" s="66">
        <v>0.8</v>
      </c>
      <c r="M102" s="66">
        <v>0.3</v>
      </c>
      <c r="N102" s="66">
        <v>0.3</v>
      </c>
      <c r="O102" s="66">
        <v>0.2</v>
      </c>
      <c r="P102" s="66">
        <v>0.1</v>
      </c>
      <c r="Q102" s="66">
        <v>0.2</v>
      </c>
      <c r="R102" s="66">
        <v>0.1</v>
      </c>
      <c r="S102" s="66">
        <v>0.2</v>
      </c>
      <c r="T102" s="66">
        <v>0.3</v>
      </c>
      <c r="U102" s="66">
        <v>0.1</v>
      </c>
      <c r="V102" s="66">
        <v>0.1</v>
      </c>
      <c r="W102" s="66">
        <v>0.1</v>
      </c>
      <c r="X102" s="66">
        <v>0.1</v>
      </c>
      <c r="Y102" s="66">
        <v>0</v>
      </c>
      <c r="Z102" s="65">
        <v>3.4</v>
      </c>
      <c r="AB102" s="36"/>
    </row>
    <row r="103" spans="1:28" s="5" customFormat="1" ht="12.75">
      <c r="A103" s="27">
        <v>2011</v>
      </c>
      <c r="B103" s="65">
        <v>0.7</v>
      </c>
      <c r="C103" s="65">
        <v>0.7</v>
      </c>
      <c r="D103" s="65">
        <v>0.2</v>
      </c>
      <c r="E103" s="65">
        <v>-1.5</v>
      </c>
      <c r="F103" s="65">
        <v>-0.1</v>
      </c>
      <c r="G103" s="65">
        <v>-1.5</v>
      </c>
      <c r="H103" s="65">
        <v>0</v>
      </c>
      <c r="I103" s="65">
        <v>0</v>
      </c>
      <c r="J103" s="65">
        <v>1.7</v>
      </c>
      <c r="K103" s="65">
        <v>-0.1</v>
      </c>
      <c r="L103" s="65">
        <v>0</v>
      </c>
      <c r="M103" s="65">
        <v>0.1</v>
      </c>
      <c r="N103" s="65">
        <v>0.4</v>
      </c>
      <c r="O103" s="65">
        <v>0.2</v>
      </c>
      <c r="P103" s="65">
        <v>0.3</v>
      </c>
      <c r="Q103" s="65">
        <v>0.1</v>
      </c>
      <c r="R103" s="65">
        <v>0.1</v>
      </c>
      <c r="S103" s="65">
        <v>0.1</v>
      </c>
      <c r="T103" s="65">
        <v>0.2</v>
      </c>
      <c r="U103" s="65">
        <v>0.1</v>
      </c>
      <c r="V103" s="65">
        <v>0.1</v>
      </c>
      <c r="W103" s="65">
        <v>0.1</v>
      </c>
      <c r="X103" s="65">
        <v>0.1</v>
      </c>
      <c r="Y103" s="65">
        <v>0</v>
      </c>
      <c r="Z103" s="65">
        <v>0.8</v>
      </c>
      <c r="AB103" s="36"/>
    </row>
    <row r="104" spans="1:28" s="5" customFormat="1" ht="15" customHeight="1">
      <c r="A104" s="31" t="s">
        <v>112</v>
      </c>
      <c r="B104" s="65">
        <v>0.5</v>
      </c>
      <c r="C104" s="66">
        <v>0.5</v>
      </c>
      <c r="D104" s="65">
        <v>2.8</v>
      </c>
      <c r="E104" s="66">
        <v>-0.3</v>
      </c>
      <c r="F104" s="66">
        <v>0.1</v>
      </c>
      <c r="G104" s="66">
        <v>-0.3</v>
      </c>
      <c r="H104" s="66">
        <v>0</v>
      </c>
      <c r="I104" s="66">
        <v>0</v>
      </c>
      <c r="J104" s="66">
        <v>3</v>
      </c>
      <c r="K104" s="66">
        <v>0</v>
      </c>
      <c r="L104" s="66">
        <v>0.9</v>
      </c>
      <c r="M104" s="66">
        <v>0.4</v>
      </c>
      <c r="N104" s="66">
        <v>0.4</v>
      </c>
      <c r="O104" s="66">
        <v>0.1</v>
      </c>
      <c r="P104" s="66">
        <v>0.1</v>
      </c>
      <c r="Q104" s="66">
        <v>0.1</v>
      </c>
      <c r="R104" s="66">
        <v>0.2</v>
      </c>
      <c r="S104" s="66">
        <v>0.1</v>
      </c>
      <c r="T104" s="66">
        <v>0.4</v>
      </c>
      <c r="U104" s="66">
        <v>0.1</v>
      </c>
      <c r="V104" s="66">
        <v>0.1</v>
      </c>
      <c r="W104" s="66">
        <v>0.1</v>
      </c>
      <c r="X104" s="66">
        <v>0.1</v>
      </c>
      <c r="Y104" s="66">
        <v>0</v>
      </c>
      <c r="Z104" s="65">
        <v>3.3</v>
      </c>
      <c r="AB104" s="36"/>
    </row>
    <row r="105" spans="1:28" s="5" customFormat="1" ht="15" customHeight="1">
      <c r="A105" s="31" t="s">
        <v>113</v>
      </c>
      <c r="B105" s="65">
        <v>0.6</v>
      </c>
      <c r="C105" s="66">
        <v>0.6</v>
      </c>
      <c r="D105" s="65">
        <v>1.4</v>
      </c>
      <c r="E105" s="66">
        <v>-1</v>
      </c>
      <c r="F105" s="66">
        <v>0</v>
      </c>
      <c r="G105" s="66">
        <v>-0.9</v>
      </c>
      <c r="H105" s="66">
        <v>-0.1</v>
      </c>
      <c r="I105" s="66">
        <v>0</v>
      </c>
      <c r="J105" s="66">
        <v>2.4</v>
      </c>
      <c r="K105" s="66">
        <v>-0.2</v>
      </c>
      <c r="L105" s="66">
        <v>-0.3</v>
      </c>
      <c r="M105" s="66">
        <v>0.5</v>
      </c>
      <c r="N105" s="66">
        <v>0.7</v>
      </c>
      <c r="O105" s="66">
        <v>0.2</v>
      </c>
      <c r="P105" s="66">
        <v>0.2</v>
      </c>
      <c r="Q105" s="66">
        <v>0.2</v>
      </c>
      <c r="R105" s="66">
        <v>0.2</v>
      </c>
      <c r="S105" s="66">
        <v>0.2</v>
      </c>
      <c r="T105" s="66">
        <v>0.3</v>
      </c>
      <c r="U105" s="66">
        <v>0.1</v>
      </c>
      <c r="V105" s="66">
        <v>0.1</v>
      </c>
      <c r="W105" s="66">
        <v>0.1</v>
      </c>
      <c r="X105" s="66">
        <v>0.1</v>
      </c>
      <c r="Y105" s="66">
        <v>0</v>
      </c>
      <c r="Z105" s="65">
        <v>1.8</v>
      </c>
      <c r="AB105" s="36"/>
    </row>
    <row r="106" spans="1:28" s="5" customFormat="1" ht="15" customHeight="1">
      <c r="A106" s="31" t="s">
        <v>114</v>
      </c>
      <c r="B106" s="65">
        <v>0.2</v>
      </c>
      <c r="C106" s="66">
        <v>0.2</v>
      </c>
      <c r="D106" s="65">
        <v>2.5</v>
      </c>
      <c r="E106" s="66">
        <v>0.1</v>
      </c>
      <c r="F106" s="66">
        <v>-0.2</v>
      </c>
      <c r="G106" s="66">
        <v>0.1</v>
      </c>
      <c r="H106" s="66">
        <v>0.2</v>
      </c>
      <c r="I106" s="66">
        <v>0</v>
      </c>
      <c r="J106" s="66">
        <v>2.5</v>
      </c>
      <c r="K106" s="66">
        <v>-0.1</v>
      </c>
      <c r="L106" s="66">
        <v>-0.2</v>
      </c>
      <c r="M106" s="66">
        <v>0.2</v>
      </c>
      <c r="N106" s="66">
        <v>0.5</v>
      </c>
      <c r="O106" s="66">
        <v>0.3</v>
      </c>
      <c r="P106" s="66">
        <v>0.6</v>
      </c>
      <c r="Q106" s="66">
        <v>0.1</v>
      </c>
      <c r="R106" s="66">
        <v>0.2</v>
      </c>
      <c r="S106" s="66">
        <v>0.2</v>
      </c>
      <c r="T106" s="66">
        <v>0.4</v>
      </c>
      <c r="U106" s="66">
        <v>0.1</v>
      </c>
      <c r="V106" s="66">
        <v>0.2</v>
      </c>
      <c r="W106" s="66">
        <v>0.1</v>
      </c>
      <c r="X106" s="66">
        <v>0.1</v>
      </c>
      <c r="Y106" s="66">
        <v>0</v>
      </c>
      <c r="Z106" s="65">
        <v>2.4</v>
      </c>
      <c r="AB106" s="36"/>
    </row>
    <row r="107" spans="1:28" s="5" customFormat="1" ht="15" customHeight="1">
      <c r="A107" s="31" t="s">
        <v>115</v>
      </c>
      <c r="B107" s="65">
        <v>1.4</v>
      </c>
      <c r="C107" s="66">
        <v>1.4</v>
      </c>
      <c r="D107" s="65">
        <v>-5.9</v>
      </c>
      <c r="E107" s="66">
        <v>-4.8</v>
      </c>
      <c r="F107" s="66">
        <v>-0.1</v>
      </c>
      <c r="G107" s="66">
        <v>-4.7</v>
      </c>
      <c r="H107" s="66">
        <v>0</v>
      </c>
      <c r="I107" s="66">
        <v>0</v>
      </c>
      <c r="J107" s="66">
        <v>-1</v>
      </c>
      <c r="K107" s="66">
        <v>-0.1</v>
      </c>
      <c r="L107" s="66">
        <v>-0.4</v>
      </c>
      <c r="M107" s="66">
        <v>-0.6</v>
      </c>
      <c r="N107" s="66">
        <v>-0.1</v>
      </c>
      <c r="O107" s="66">
        <v>0.1</v>
      </c>
      <c r="P107" s="66">
        <v>0.4</v>
      </c>
      <c r="Q107" s="66">
        <v>0</v>
      </c>
      <c r="R107" s="66">
        <v>-0.1</v>
      </c>
      <c r="S107" s="66">
        <v>-0.1</v>
      </c>
      <c r="T107" s="66">
        <v>-0.2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5">
        <v>-4</v>
      </c>
      <c r="AB107" s="36"/>
    </row>
    <row r="108" spans="1:28" s="5" customFormat="1" ht="12.75">
      <c r="A108" s="27">
        <v>2012</v>
      </c>
      <c r="B108" s="65">
        <v>0.3</v>
      </c>
      <c r="C108" s="65">
        <v>0.3</v>
      </c>
      <c r="D108" s="65">
        <v>6.9</v>
      </c>
      <c r="E108" s="65">
        <v>2.6</v>
      </c>
      <c r="F108" s="65">
        <v>0.3</v>
      </c>
      <c r="G108" s="65">
        <v>2</v>
      </c>
      <c r="H108" s="65">
        <v>0.2</v>
      </c>
      <c r="I108" s="65">
        <v>0</v>
      </c>
      <c r="J108" s="65">
        <v>4.4000000000000004</v>
      </c>
      <c r="K108" s="65">
        <v>0.2</v>
      </c>
      <c r="L108" s="65">
        <v>0.7</v>
      </c>
      <c r="M108" s="65">
        <v>0.5</v>
      </c>
      <c r="N108" s="65">
        <v>0.4</v>
      </c>
      <c r="O108" s="65">
        <v>0.2</v>
      </c>
      <c r="P108" s="65">
        <v>0.9</v>
      </c>
      <c r="Q108" s="65">
        <v>0.1</v>
      </c>
      <c r="R108" s="65">
        <v>0.3</v>
      </c>
      <c r="S108" s="65">
        <v>0.3</v>
      </c>
      <c r="T108" s="65">
        <v>0.3</v>
      </c>
      <c r="U108" s="65">
        <v>0.2</v>
      </c>
      <c r="V108" s="65">
        <v>0.1</v>
      </c>
      <c r="W108" s="65">
        <v>0.1</v>
      </c>
      <c r="X108" s="65">
        <v>0.2</v>
      </c>
      <c r="Y108" s="65">
        <v>0</v>
      </c>
      <c r="Z108" s="65">
        <v>7.2</v>
      </c>
      <c r="AB108" s="36"/>
    </row>
    <row r="109" spans="1:28" s="5" customFormat="1" ht="15" customHeight="1">
      <c r="A109" s="31" t="s">
        <v>112</v>
      </c>
      <c r="B109" s="65">
        <v>0.9</v>
      </c>
      <c r="C109" s="66">
        <v>0.9</v>
      </c>
      <c r="D109" s="65">
        <v>1.9</v>
      </c>
      <c r="E109" s="66">
        <v>-0.6</v>
      </c>
      <c r="F109" s="66">
        <v>0</v>
      </c>
      <c r="G109" s="66">
        <v>-0.9</v>
      </c>
      <c r="H109" s="66">
        <v>0.3</v>
      </c>
      <c r="I109" s="66">
        <v>0</v>
      </c>
      <c r="J109" s="66">
        <v>2.5</v>
      </c>
      <c r="K109" s="66">
        <v>0</v>
      </c>
      <c r="L109" s="66">
        <v>0.2</v>
      </c>
      <c r="M109" s="66">
        <v>0.1</v>
      </c>
      <c r="N109" s="66">
        <v>0.2</v>
      </c>
      <c r="O109" s="66">
        <v>0.2</v>
      </c>
      <c r="P109" s="66">
        <v>0.6</v>
      </c>
      <c r="Q109" s="66">
        <v>0</v>
      </c>
      <c r="R109" s="66">
        <v>0.2</v>
      </c>
      <c r="S109" s="66">
        <v>0.2</v>
      </c>
      <c r="T109" s="66">
        <v>0.2</v>
      </c>
      <c r="U109" s="66">
        <v>0.2</v>
      </c>
      <c r="V109" s="66">
        <v>0.1</v>
      </c>
      <c r="W109" s="66">
        <v>0.1</v>
      </c>
      <c r="X109" s="66">
        <v>0.2</v>
      </c>
      <c r="Y109" s="66">
        <v>0</v>
      </c>
      <c r="Z109" s="65">
        <v>2.9</v>
      </c>
      <c r="AB109" s="36"/>
    </row>
    <row r="110" spans="1:28" s="5" customFormat="1" ht="15" customHeight="1">
      <c r="A110" s="31" t="s">
        <v>113</v>
      </c>
      <c r="B110" s="65">
        <v>-0.3</v>
      </c>
      <c r="C110" s="66">
        <v>-0.3</v>
      </c>
      <c r="D110" s="65">
        <v>6.4</v>
      </c>
      <c r="E110" s="66">
        <v>2</v>
      </c>
      <c r="F110" s="66">
        <v>0.2</v>
      </c>
      <c r="G110" s="66">
        <v>1.4</v>
      </c>
      <c r="H110" s="66">
        <v>0.3</v>
      </c>
      <c r="I110" s="66">
        <v>0</v>
      </c>
      <c r="J110" s="66">
        <v>4.4000000000000004</v>
      </c>
      <c r="K110" s="66">
        <v>0.2</v>
      </c>
      <c r="L110" s="66">
        <v>0.8</v>
      </c>
      <c r="M110" s="66">
        <v>0.4</v>
      </c>
      <c r="N110" s="66">
        <v>0.4</v>
      </c>
      <c r="O110" s="66">
        <v>0.2</v>
      </c>
      <c r="P110" s="66">
        <v>1</v>
      </c>
      <c r="Q110" s="66">
        <v>0.1</v>
      </c>
      <c r="R110" s="66">
        <v>0.4</v>
      </c>
      <c r="S110" s="66">
        <v>0.2</v>
      </c>
      <c r="T110" s="66">
        <v>0.3</v>
      </c>
      <c r="U110" s="66">
        <v>0.2</v>
      </c>
      <c r="V110" s="66">
        <v>0.1</v>
      </c>
      <c r="W110" s="66">
        <v>0.1</v>
      </c>
      <c r="X110" s="66">
        <v>0.1</v>
      </c>
      <c r="Y110" s="66">
        <v>0</v>
      </c>
      <c r="Z110" s="65">
        <v>6</v>
      </c>
      <c r="AB110" s="36"/>
    </row>
    <row r="111" spans="1:28" s="5" customFormat="1" ht="15" customHeight="1">
      <c r="A111" s="31" t="s">
        <v>114</v>
      </c>
      <c r="B111" s="65">
        <v>0.3</v>
      </c>
      <c r="C111" s="66">
        <v>0.3</v>
      </c>
      <c r="D111" s="65">
        <v>4.8</v>
      </c>
      <c r="E111" s="66">
        <v>0.8</v>
      </c>
      <c r="F111" s="66">
        <v>0.4</v>
      </c>
      <c r="G111" s="66">
        <v>0.3</v>
      </c>
      <c r="H111" s="66">
        <v>0.1</v>
      </c>
      <c r="I111" s="66">
        <v>0</v>
      </c>
      <c r="J111" s="66">
        <v>4</v>
      </c>
      <c r="K111" s="66">
        <v>0.3</v>
      </c>
      <c r="L111" s="66">
        <v>0.8</v>
      </c>
      <c r="M111" s="66">
        <v>0.4</v>
      </c>
      <c r="N111" s="66">
        <v>0.3</v>
      </c>
      <c r="O111" s="66">
        <v>0.2</v>
      </c>
      <c r="P111" s="66">
        <v>1</v>
      </c>
      <c r="Q111" s="66">
        <v>0.1</v>
      </c>
      <c r="R111" s="66">
        <v>0.2</v>
      </c>
      <c r="S111" s="66">
        <v>0.3</v>
      </c>
      <c r="T111" s="66">
        <v>0.1</v>
      </c>
      <c r="U111" s="66">
        <v>0.1</v>
      </c>
      <c r="V111" s="66">
        <v>0</v>
      </c>
      <c r="W111" s="66">
        <v>0.1</v>
      </c>
      <c r="X111" s="66">
        <v>0</v>
      </c>
      <c r="Y111" s="66">
        <v>0</v>
      </c>
      <c r="Z111" s="65">
        <v>5</v>
      </c>
      <c r="AB111" s="36"/>
    </row>
    <row r="112" spans="1:28" s="5" customFormat="1" ht="15" customHeight="1">
      <c r="A112" s="31" t="s">
        <v>115</v>
      </c>
      <c r="B112" s="65">
        <v>0.2</v>
      </c>
      <c r="C112" s="66">
        <v>0.2</v>
      </c>
      <c r="D112" s="65">
        <v>15</v>
      </c>
      <c r="E112" s="66">
        <v>8.3000000000000007</v>
      </c>
      <c r="F112" s="66">
        <v>0.5</v>
      </c>
      <c r="G112" s="66">
        <v>7.5</v>
      </c>
      <c r="H112" s="66">
        <v>0.3</v>
      </c>
      <c r="I112" s="66">
        <v>0</v>
      </c>
      <c r="J112" s="66">
        <v>6.7</v>
      </c>
      <c r="K112" s="66">
        <v>0.3</v>
      </c>
      <c r="L112" s="66">
        <v>1.1000000000000001</v>
      </c>
      <c r="M112" s="66">
        <v>1</v>
      </c>
      <c r="N112" s="66">
        <v>0.9</v>
      </c>
      <c r="O112" s="66">
        <v>0.2</v>
      </c>
      <c r="P112" s="66">
        <v>1</v>
      </c>
      <c r="Q112" s="66">
        <v>0.2</v>
      </c>
      <c r="R112" s="66">
        <v>0.5</v>
      </c>
      <c r="S112" s="66">
        <v>0.4</v>
      </c>
      <c r="T112" s="66">
        <v>0.4</v>
      </c>
      <c r="U112" s="66">
        <v>0.3</v>
      </c>
      <c r="V112" s="66">
        <v>0.2</v>
      </c>
      <c r="W112" s="66">
        <v>0.1</v>
      </c>
      <c r="X112" s="66">
        <v>0.2</v>
      </c>
      <c r="Y112" s="66">
        <v>0</v>
      </c>
      <c r="Z112" s="65">
        <v>15.5</v>
      </c>
      <c r="AB112" s="36"/>
    </row>
    <row r="113" spans="1:28" s="5" customFormat="1" ht="12.75">
      <c r="A113" s="27">
        <v>2013</v>
      </c>
      <c r="B113" s="65">
        <v>0.1</v>
      </c>
      <c r="C113" s="65">
        <v>0.1</v>
      </c>
      <c r="D113" s="65">
        <v>2.6</v>
      </c>
      <c r="E113" s="65">
        <v>0.6</v>
      </c>
      <c r="F113" s="65">
        <v>0.1</v>
      </c>
      <c r="G113" s="65">
        <v>0.5</v>
      </c>
      <c r="H113" s="65">
        <v>0</v>
      </c>
      <c r="I113" s="65">
        <v>0</v>
      </c>
      <c r="J113" s="65">
        <v>2</v>
      </c>
      <c r="K113" s="65">
        <v>0</v>
      </c>
      <c r="L113" s="65">
        <v>0.1</v>
      </c>
      <c r="M113" s="65">
        <v>0.3</v>
      </c>
      <c r="N113" s="65">
        <v>0.3</v>
      </c>
      <c r="O113" s="65">
        <v>0.2</v>
      </c>
      <c r="P113" s="65">
        <v>0.7</v>
      </c>
      <c r="Q113" s="65">
        <v>0</v>
      </c>
      <c r="R113" s="65">
        <v>0</v>
      </c>
      <c r="S113" s="65">
        <v>0</v>
      </c>
      <c r="T113" s="65">
        <v>0</v>
      </c>
      <c r="U113" s="65">
        <v>0.1</v>
      </c>
      <c r="V113" s="65">
        <v>0.1</v>
      </c>
      <c r="W113" s="65">
        <v>0</v>
      </c>
      <c r="X113" s="65">
        <v>0.1</v>
      </c>
      <c r="Y113" s="65">
        <v>0</v>
      </c>
      <c r="Z113" s="65">
        <v>2.7</v>
      </c>
      <c r="AB113" s="36"/>
    </row>
    <row r="114" spans="1:28" s="5" customFormat="1" ht="15" customHeight="1">
      <c r="A114" s="31" t="s">
        <v>112</v>
      </c>
      <c r="B114" s="65">
        <v>0.3</v>
      </c>
      <c r="C114" s="66">
        <v>0.3</v>
      </c>
      <c r="D114" s="65">
        <v>5.0999999999999996</v>
      </c>
      <c r="E114" s="66">
        <v>1.8</v>
      </c>
      <c r="F114" s="66">
        <v>0.3</v>
      </c>
      <c r="G114" s="66">
        <v>1.4</v>
      </c>
      <c r="H114" s="66">
        <v>0.1</v>
      </c>
      <c r="I114" s="66">
        <v>0</v>
      </c>
      <c r="J114" s="66">
        <v>3.3</v>
      </c>
      <c r="K114" s="66">
        <v>0.2</v>
      </c>
      <c r="L114" s="66">
        <v>1</v>
      </c>
      <c r="M114" s="66">
        <v>0.4</v>
      </c>
      <c r="N114" s="66">
        <v>0.4</v>
      </c>
      <c r="O114" s="66">
        <v>0.2</v>
      </c>
      <c r="P114" s="66">
        <v>0.9</v>
      </c>
      <c r="Q114" s="66">
        <v>0.1</v>
      </c>
      <c r="R114" s="66">
        <v>0.1</v>
      </c>
      <c r="S114" s="66">
        <v>0.1</v>
      </c>
      <c r="T114" s="66">
        <v>-0.2</v>
      </c>
      <c r="U114" s="66">
        <v>0</v>
      </c>
      <c r="V114" s="66">
        <v>0</v>
      </c>
      <c r="W114" s="66">
        <v>0.1</v>
      </c>
      <c r="X114" s="66">
        <v>0</v>
      </c>
      <c r="Y114" s="66">
        <v>0</v>
      </c>
      <c r="Z114" s="65">
        <v>5.4</v>
      </c>
      <c r="AB114" s="36"/>
    </row>
    <row r="115" spans="1:28" s="5" customFormat="1" ht="15" customHeight="1">
      <c r="A115" s="31" t="s">
        <v>113</v>
      </c>
      <c r="B115" s="65">
        <v>0.1</v>
      </c>
      <c r="C115" s="66">
        <v>0.1</v>
      </c>
      <c r="D115" s="65">
        <v>2.7</v>
      </c>
      <c r="E115" s="66">
        <v>0.4</v>
      </c>
      <c r="F115" s="66">
        <v>0.2</v>
      </c>
      <c r="G115" s="66">
        <v>0.2</v>
      </c>
      <c r="H115" s="66">
        <v>0</v>
      </c>
      <c r="I115" s="66">
        <v>0</v>
      </c>
      <c r="J115" s="66">
        <v>2.2999999999999998</v>
      </c>
      <c r="K115" s="66">
        <v>0.1</v>
      </c>
      <c r="L115" s="66">
        <v>0</v>
      </c>
      <c r="M115" s="66">
        <v>0.2</v>
      </c>
      <c r="N115" s="66">
        <v>0.3</v>
      </c>
      <c r="O115" s="66">
        <v>0.2</v>
      </c>
      <c r="P115" s="66">
        <v>0.8</v>
      </c>
      <c r="Q115" s="66">
        <v>0</v>
      </c>
      <c r="R115" s="66">
        <v>0</v>
      </c>
      <c r="S115" s="66">
        <v>0</v>
      </c>
      <c r="T115" s="66">
        <v>0.1</v>
      </c>
      <c r="U115" s="66">
        <v>0.2</v>
      </c>
      <c r="V115" s="66">
        <v>0.1</v>
      </c>
      <c r="W115" s="66">
        <v>0.1</v>
      </c>
      <c r="X115" s="66">
        <v>0.1</v>
      </c>
      <c r="Y115" s="66">
        <v>0</v>
      </c>
      <c r="Z115" s="65">
        <v>2.7</v>
      </c>
      <c r="AB115" s="36"/>
    </row>
    <row r="116" spans="1:28" s="5" customFormat="1" ht="15" customHeight="1">
      <c r="A116" s="31" t="s">
        <v>114</v>
      </c>
      <c r="B116" s="65">
        <v>-0.1</v>
      </c>
      <c r="C116" s="66">
        <v>-0.1</v>
      </c>
      <c r="D116" s="65">
        <v>2.7</v>
      </c>
      <c r="E116" s="66">
        <v>0.6</v>
      </c>
      <c r="F116" s="66">
        <v>-0.1</v>
      </c>
      <c r="G116" s="66">
        <v>0.8</v>
      </c>
      <c r="H116" s="66">
        <v>-0.1</v>
      </c>
      <c r="I116" s="66">
        <v>0</v>
      </c>
      <c r="J116" s="66">
        <v>2</v>
      </c>
      <c r="K116" s="66">
        <v>-0.1</v>
      </c>
      <c r="L116" s="66">
        <v>-0.4</v>
      </c>
      <c r="M116" s="66">
        <v>0.3</v>
      </c>
      <c r="N116" s="66">
        <v>0.4</v>
      </c>
      <c r="O116" s="66">
        <v>0.2</v>
      </c>
      <c r="P116" s="66">
        <v>0.7</v>
      </c>
      <c r="Q116" s="66">
        <v>0</v>
      </c>
      <c r="R116" s="66">
        <v>0</v>
      </c>
      <c r="S116" s="66">
        <v>0</v>
      </c>
      <c r="T116" s="66">
        <v>0.3</v>
      </c>
      <c r="U116" s="66">
        <v>0.3</v>
      </c>
      <c r="V116" s="66">
        <v>0.2</v>
      </c>
      <c r="W116" s="66">
        <v>0</v>
      </c>
      <c r="X116" s="66">
        <v>0.1</v>
      </c>
      <c r="Y116" s="66">
        <v>0</v>
      </c>
      <c r="Z116" s="65">
        <v>2.5</v>
      </c>
      <c r="AB116" s="36"/>
    </row>
    <row r="117" spans="1:28" s="5" customFormat="1" ht="15" customHeight="1">
      <c r="A117" s="31" t="s">
        <v>115</v>
      </c>
      <c r="B117" s="65">
        <v>0</v>
      </c>
      <c r="C117" s="66">
        <v>0</v>
      </c>
      <c r="D117" s="65">
        <v>0.1</v>
      </c>
      <c r="E117" s="66">
        <v>-0.5</v>
      </c>
      <c r="F117" s="66">
        <v>0</v>
      </c>
      <c r="G117" s="66">
        <v>-0.3</v>
      </c>
      <c r="H117" s="66">
        <v>-0.2</v>
      </c>
      <c r="I117" s="66">
        <v>0</v>
      </c>
      <c r="J117" s="66">
        <v>0.5</v>
      </c>
      <c r="K117" s="66">
        <v>-0.3</v>
      </c>
      <c r="L117" s="66">
        <v>-0.2</v>
      </c>
      <c r="M117" s="66">
        <v>0.2</v>
      </c>
      <c r="N117" s="66">
        <v>0.2</v>
      </c>
      <c r="O117" s="66">
        <v>0.2</v>
      </c>
      <c r="P117" s="66">
        <v>0.6</v>
      </c>
      <c r="Q117" s="66">
        <v>0</v>
      </c>
      <c r="R117" s="66">
        <v>0</v>
      </c>
      <c r="S117" s="66">
        <v>-0.1</v>
      </c>
      <c r="T117" s="66">
        <v>-0.1</v>
      </c>
      <c r="U117" s="66">
        <v>-0.1</v>
      </c>
      <c r="V117" s="66">
        <v>0</v>
      </c>
      <c r="W117" s="66">
        <v>0</v>
      </c>
      <c r="X117" s="66">
        <v>0.1</v>
      </c>
      <c r="Y117" s="66">
        <v>0</v>
      </c>
      <c r="Z117" s="65">
        <v>0.2</v>
      </c>
      <c r="AB117" s="36"/>
    </row>
    <row r="118" spans="1:28" s="5" customFormat="1" ht="12.75">
      <c r="A118" s="27">
        <v>2014</v>
      </c>
      <c r="B118" s="65">
        <v>0</v>
      </c>
      <c r="C118" s="65">
        <v>0</v>
      </c>
      <c r="D118" s="65">
        <v>1</v>
      </c>
      <c r="E118" s="65">
        <v>0</v>
      </c>
      <c r="F118" s="65">
        <v>-0.1</v>
      </c>
      <c r="G118" s="65">
        <v>0</v>
      </c>
      <c r="H118" s="65">
        <v>0.1</v>
      </c>
      <c r="I118" s="65">
        <v>0</v>
      </c>
      <c r="J118" s="65">
        <v>1</v>
      </c>
      <c r="K118" s="65">
        <v>-0.1</v>
      </c>
      <c r="L118" s="65">
        <v>-0.1</v>
      </c>
      <c r="M118" s="65">
        <v>0.2</v>
      </c>
      <c r="N118" s="65">
        <v>0.1</v>
      </c>
      <c r="O118" s="65">
        <v>0.1</v>
      </c>
      <c r="P118" s="65">
        <v>0.5</v>
      </c>
      <c r="Q118" s="65">
        <v>0.1</v>
      </c>
      <c r="R118" s="65">
        <v>0</v>
      </c>
      <c r="S118" s="65">
        <v>-0.1</v>
      </c>
      <c r="T118" s="65">
        <v>0.1</v>
      </c>
      <c r="U118" s="65">
        <v>0.1</v>
      </c>
      <c r="V118" s="65">
        <v>0.1</v>
      </c>
      <c r="W118" s="65">
        <v>0</v>
      </c>
      <c r="X118" s="65">
        <v>0</v>
      </c>
      <c r="Y118" s="65">
        <v>0</v>
      </c>
      <c r="Z118" s="65">
        <v>1</v>
      </c>
      <c r="AB118" s="36"/>
    </row>
    <row r="119" spans="1:28" s="5" customFormat="1" ht="15" customHeight="1">
      <c r="A119" s="31" t="s">
        <v>112</v>
      </c>
      <c r="B119" s="65">
        <v>0.2</v>
      </c>
      <c r="C119" s="66">
        <v>0.2</v>
      </c>
      <c r="D119" s="65">
        <v>-0.6</v>
      </c>
      <c r="E119" s="66">
        <v>-0.6</v>
      </c>
      <c r="F119" s="66">
        <v>-0.1</v>
      </c>
      <c r="G119" s="66">
        <v>-0.3</v>
      </c>
      <c r="H119" s="66">
        <v>-0.1</v>
      </c>
      <c r="I119" s="66">
        <v>0</v>
      </c>
      <c r="J119" s="66">
        <v>0</v>
      </c>
      <c r="K119" s="66">
        <v>-0.2</v>
      </c>
      <c r="L119" s="66">
        <v>-0.6</v>
      </c>
      <c r="M119" s="66">
        <v>0.1</v>
      </c>
      <c r="N119" s="66">
        <v>0.1</v>
      </c>
      <c r="O119" s="66">
        <v>0</v>
      </c>
      <c r="P119" s="66">
        <v>0.4</v>
      </c>
      <c r="Q119" s="66">
        <v>0</v>
      </c>
      <c r="R119" s="66">
        <v>0</v>
      </c>
      <c r="S119" s="66">
        <v>-0.1</v>
      </c>
      <c r="T119" s="66">
        <v>0.1</v>
      </c>
      <c r="U119" s="66">
        <v>0.2</v>
      </c>
      <c r="V119" s="66">
        <v>0.1</v>
      </c>
      <c r="W119" s="66">
        <v>0</v>
      </c>
      <c r="X119" s="66">
        <v>0</v>
      </c>
      <c r="Y119" s="66">
        <v>0</v>
      </c>
      <c r="Z119" s="65">
        <v>-0.4</v>
      </c>
      <c r="AB119" s="36"/>
    </row>
    <row r="120" spans="1:28" s="5" customFormat="1" ht="15" customHeight="1">
      <c r="A120" s="31" t="s">
        <v>113</v>
      </c>
      <c r="B120" s="65">
        <v>0.3</v>
      </c>
      <c r="C120" s="66">
        <v>0.3</v>
      </c>
      <c r="D120" s="65">
        <v>0.5</v>
      </c>
      <c r="E120" s="66">
        <v>0.2</v>
      </c>
      <c r="F120" s="66">
        <v>-0.1</v>
      </c>
      <c r="G120" s="66">
        <v>0.1</v>
      </c>
      <c r="H120" s="66">
        <v>0.1</v>
      </c>
      <c r="I120" s="66">
        <v>0</v>
      </c>
      <c r="J120" s="66">
        <v>0.3</v>
      </c>
      <c r="K120" s="66">
        <v>-0.1</v>
      </c>
      <c r="L120" s="66">
        <v>-0.3</v>
      </c>
      <c r="M120" s="66">
        <v>0.1</v>
      </c>
      <c r="N120" s="66">
        <v>0</v>
      </c>
      <c r="O120" s="66">
        <v>0.1</v>
      </c>
      <c r="P120" s="66">
        <v>0.5</v>
      </c>
      <c r="Q120" s="66">
        <v>0.1</v>
      </c>
      <c r="R120" s="66">
        <v>0</v>
      </c>
      <c r="S120" s="66">
        <v>-0.1</v>
      </c>
      <c r="T120" s="66">
        <v>0</v>
      </c>
      <c r="U120" s="66">
        <v>0.1</v>
      </c>
      <c r="V120" s="66">
        <v>0</v>
      </c>
      <c r="W120" s="66">
        <v>0</v>
      </c>
      <c r="X120" s="66">
        <v>0</v>
      </c>
      <c r="Y120" s="66">
        <v>0</v>
      </c>
      <c r="Z120" s="65">
        <v>0.8</v>
      </c>
      <c r="AB120" s="36"/>
    </row>
    <row r="121" spans="1:28" s="5" customFormat="1" ht="15" customHeight="1">
      <c r="A121" s="31" t="s">
        <v>114</v>
      </c>
      <c r="B121" s="65">
        <v>-0.1</v>
      </c>
      <c r="C121" s="66">
        <v>-0.1</v>
      </c>
      <c r="D121" s="65">
        <v>1.2</v>
      </c>
      <c r="E121" s="66">
        <v>0.1</v>
      </c>
      <c r="F121" s="66">
        <v>0</v>
      </c>
      <c r="G121" s="66">
        <v>0.1</v>
      </c>
      <c r="H121" s="66">
        <v>0.2</v>
      </c>
      <c r="I121" s="66">
        <v>0</v>
      </c>
      <c r="J121" s="66">
        <v>1.1000000000000001</v>
      </c>
      <c r="K121" s="66">
        <v>-0.1</v>
      </c>
      <c r="L121" s="66">
        <v>0.2</v>
      </c>
      <c r="M121" s="66">
        <v>0.2</v>
      </c>
      <c r="N121" s="66">
        <v>0</v>
      </c>
      <c r="O121" s="66">
        <v>0.1</v>
      </c>
      <c r="P121" s="66">
        <v>0.6</v>
      </c>
      <c r="Q121" s="66">
        <v>0.1</v>
      </c>
      <c r="R121" s="66">
        <v>0</v>
      </c>
      <c r="S121" s="66">
        <v>-0.1</v>
      </c>
      <c r="T121" s="66">
        <v>0</v>
      </c>
      <c r="U121" s="66">
        <v>0</v>
      </c>
      <c r="V121" s="66">
        <v>0.1</v>
      </c>
      <c r="W121" s="66">
        <v>0</v>
      </c>
      <c r="X121" s="66">
        <v>0.1</v>
      </c>
      <c r="Y121" s="66">
        <v>0</v>
      </c>
      <c r="Z121" s="65">
        <v>1.1000000000000001</v>
      </c>
      <c r="AB121" s="36"/>
    </row>
    <row r="122" spans="1:28" s="5" customFormat="1" ht="15" customHeight="1">
      <c r="A122" s="31" t="s">
        <v>115</v>
      </c>
      <c r="B122" s="65">
        <v>-0.6</v>
      </c>
      <c r="C122" s="66">
        <v>-0.6</v>
      </c>
      <c r="D122" s="65">
        <v>3</v>
      </c>
      <c r="E122" s="66">
        <v>0.4</v>
      </c>
      <c r="F122" s="66">
        <v>0</v>
      </c>
      <c r="G122" s="66">
        <v>0.2</v>
      </c>
      <c r="H122" s="66">
        <v>0.2</v>
      </c>
      <c r="I122" s="66">
        <v>0</v>
      </c>
      <c r="J122" s="66">
        <v>2.6</v>
      </c>
      <c r="K122" s="66">
        <v>0.1</v>
      </c>
      <c r="L122" s="66">
        <v>0.4</v>
      </c>
      <c r="M122" s="66">
        <v>0.3</v>
      </c>
      <c r="N122" s="66">
        <v>0.3</v>
      </c>
      <c r="O122" s="66">
        <v>0.3</v>
      </c>
      <c r="P122" s="66">
        <v>0.5</v>
      </c>
      <c r="Q122" s="66">
        <v>0.1</v>
      </c>
      <c r="R122" s="66">
        <v>0</v>
      </c>
      <c r="S122" s="66">
        <v>0.1</v>
      </c>
      <c r="T122" s="66">
        <v>0.3</v>
      </c>
      <c r="U122" s="66">
        <v>0.1</v>
      </c>
      <c r="V122" s="66">
        <v>0.2</v>
      </c>
      <c r="W122" s="66">
        <v>0</v>
      </c>
      <c r="X122" s="66">
        <v>0</v>
      </c>
      <c r="Y122" s="66">
        <v>0</v>
      </c>
      <c r="Z122" s="65">
        <v>2.4</v>
      </c>
      <c r="AB122" s="36"/>
    </row>
    <row r="123" spans="1:28" s="5" customFormat="1" ht="12.75">
      <c r="A123" s="27">
        <v>2015</v>
      </c>
      <c r="B123" s="65">
        <v>-0.7</v>
      </c>
      <c r="C123" s="65">
        <v>-0.7</v>
      </c>
      <c r="D123" s="65">
        <v>3.8</v>
      </c>
      <c r="E123" s="65">
        <v>0.7</v>
      </c>
      <c r="F123" s="65">
        <v>0.1</v>
      </c>
      <c r="G123" s="65">
        <v>0.4</v>
      </c>
      <c r="H123" s="65">
        <v>0.1</v>
      </c>
      <c r="I123" s="65">
        <v>0</v>
      </c>
      <c r="J123" s="65">
        <v>3.1</v>
      </c>
      <c r="K123" s="65">
        <v>0.4</v>
      </c>
      <c r="L123" s="65">
        <v>0.8</v>
      </c>
      <c r="M123" s="65">
        <v>0.2</v>
      </c>
      <c r="N123" s="65">
        <v>0.6</v>
      </c>
      <c r="O123" s="65">
        <v>0.2</v>
      </c>
      <c r="P123" s="65">
        <v>0.6</v>
      </c>
      <c r="Q123" s="65">
        <v>0</v>
      </c>
      <c r="R123" s="65">
        <v>0</v>
      </c>
      <c r="S123" s="65">
        <v>0.1</v>
      </c>
      <c r="T123" s="65">
        <v>0.1</v>
      </c>
      <c r="U123" s="65">
        <v>0</v>
      </c>
      <c r="V123" s="65">
        <v>0.1</v>
      </c>
      <c r="W123" s="65">
        <v>0</v>
      </c>
      <c r="X123" s="65">
        <v>0</v>
      </c>
      <c r="Y123" s="65">
        <v>0</v>
      </c>
      <c r="Z123" s="65">
        <v>3.1</v>
      </c>
      <c r="AB123" s="36"/>
    </row>
    <row r="124" spans="1:28" s="5" customFormat="1" ht="15" customHeight="1">
      <c r="A124" s="31" t="s">
        <v>112</v>
      </c>
      <c r="B124" s="65">
        <v>-1</v>
      </c>
      <c r="C124" s="66">
        <v>-1</v>
      </c>
      <c r="D124" s="65">
        <v>4.2</v>
      </c>
      <c r="E124" s="66">
        <v>0.9</v>
      </c>
      <c r="F124" s="66">
        <v>0.1</v>
      </c>
      <c r="G124" s="66">
        <v>0.7</v>
      </c>
      <c r="H124" s="66">
        <v>0.1</v>
      </c>
      <c r="I124" s="66">
        <v>0</v>
      </c>
      <c r="J124" s="66">
        <v>3.3</v>
      </c>
      <c r="K124" s="66">
        <v>0.5</v>
      </c>
      <c r="L124" s="66">
        <v>0.7</v>
      </c>
      <c r="M124" s="66">
        <v>0.3</v>
      </c>
      <c r="N124" s="66">
        <v>0.7</v>
      </c>
      <c r="O124" s="66">
        <v>0.2</v>
      </c>
      <c r="P124" s="66">
        <v>0.7</v>
      </c>
      <c r="Q124" s="66">
        <v>0</v>
      </c>
      <c r="R124" s="66">
        <v>0</v>
      </c>
      <c r="S124" s="66">
        <v>0.1</v>
      </c>
      <c r="T124" s="66">
        <v>0</v>
      </c>
      <c r="U124" s="66">
        <v>-0.1</v>
      </c>
      <c r="V124" s="66">
        <v>0</v>
      </c>
      <c r="W124" s="66">
        <v>0</v>
      </c>
      <c r="X124" s="66">
        <v>0</v>
      </c>
      <c r="Y124" s="66">
        <v>0</v>
      </c>
      <c r="Z124" s="65">
        <v>3.1</v>
      </c>
      <c r="AB124" s="36"/>
    </row>
    <row r="125" spans="1:28" s="5" customFormat="1" ht="15" customHeight="1">
      <c r="A125" s="31" t="s">
        <v>113</v>
      </c>
      <c r="B125" s="65">
        <v>-0.8</v>
      </c>
      <c r="C125" s="66">
        <v>-0.8</v>
      </c>
      <c r="D125" s="65">
        <v>3.5</v>
      </c>
      <c r="E125" s="66">
        <v>0.1</v>
      </c>
      <c r="F125" s="66">
        <v>0</v>
      </c>
      <c r="G125" s="66">
        <v>-0.1</v>
      </c>
      <c r="H125" s="66">
        <v>0.2</v>
      </c>
      <c r="I125" s="66">
        <v>0</v>
      </c>
      <c r="J125" s="66">
        <v>3.5</v>
      </c>
      <c r="K125" s="66">
        <v>0.4</v>
      </c>
      <c r="L125" s="66">
        <v>0.7</v>
      </c>
      <c r="M125" s="66">
        <v>0.4</v>
      </c>
      <c r="N125" s="66">
        <v>0.9</v>
      </c>
      <c r="O125" s="66">
        <v>0.3</v>
      </c>
      <c r="P125" s="66">
        <v>0.7</v>
      </c>
      <c r="Q125" s="66">
        <v>-0.1</v>
      </c>
      <c r="R125" s="66">
        <v>0</v>
      </c>
      <c r="S125" s="66">
        <v>0.1</v>
      </c>
      <c r="T125" s="66">
        <v>0.1</v>
      </c>
      <c r="U125" s="66">
        <v>0</v>
      </c>
      <c r="V125" s="66">
        <v>0</v>
      </c>
      <c r="W125" s="66">
        <v>0</v>
      </c>
      <c r="X125" s="66">
        <v>0.1</v>
      </c>
      <c r="Y125" s="66">
        <v>0</v>
      </c>
      <c r="Z125" s="65">
        <v>2.9</v>
      </c>
      <c r="AB125" s="36"/>
    </row>
    <row r="126" spans="1:28" s="5" customFormat="1" ht="15" customHeight="1">
      <c r="A126" s="31" t="s">
        <v>114</v>
      </c>
      <c r="B126" s="65">
        <v>-0.5</v>
      </c>
      <c r="C126" s="66">
        <v>-0.5</v>
      </c>
      <c r="D126" s="65">
        <v>3.6</v>
      </c>
      <c r="E126" s="66">
        <v>0.8</v>
      </c>
      <c r="F126" s="66">
        <v>0.1</v>
      </c>
      <c r="G126" s="66">
        <v>0.5</v>
      </c>
      <c r="H126" s="66">
        <v>0.1</v>
      </c>
      <c r="I126" s="66">
        <v>0.1</v>
      </c>
      <c r="J126" s="66">
        <v>2.8</v>
      </c>
      <c r="K126" s="66">
        <v>0.3</v>
      </c>
      <c r="L126" s="66">
        <v>0.6</v>
      </c>
      <c r="M126" s="66">
        <v>0.2</v>
      </c>
      <c r="N126" s="66">
        <v>0.5</v>
      </c>
      <c r="O126" s="66">
        <v>0.3</v>
      </c>
      <c r="P126" s="66">
        <v>0.6</v>
      </c>
      <c r="Q126" s="66">
        <v>0</v>
      </c>
      <c r="R126" s="66">
        <v>0</v>
      </c>
      <c r="S126" s="66">
        <v>0.1</v>
      </c>
      <c r="T126" s="66">
        <v>0.2</v>
      </c>
      <c r="U126" s="66">
        <v>0.1</v>
      </c>
      <c r="V126" s="66">
        <v>0.1</v>
      </c>
      <c r="W126" s="66">
        <v>0</v>
      </c>
      <c r="X126" s="66">
        <v>0</v>
      </c>
      <c r="Y126" s="66">
        <v>0</v>
      </c>
      <c r="Z126" s="65">
        <v>3.4</v>
      </c>
      <c r="AB126" s="36"/>
    </row>
    <row r="127" spans="1:28" s="5" customFormat="1" ht="15" customHeight="1">
      <c r="A127" s="31" t="s">
        <v>115</v>
      </c>
      <c r="B127" s="65">
        <v>-0.3</v>
      </c>
      <c r="C127" s="66">
        <v>-0.3</v>
      </c>
      <c r="D127" s="65">
        <v>3.7</v>
      </c>
      <c r="E127" s="66">
        <v>0.8</v>
      </c>
      <c r="F127" s="66">
        <v>0.1</v>
      </c>
      <c r="G127" s="66">
        <v>0.6</v>
      </c>
      <c r="H127" s="66">
        <v>0.1</v>
      </c>
      <c r="I127" s="66">
        <v>0</v>
      </c>
      <c r="J127" s="66">
        <v>2.9</v>
      </c>
      <c r="K127" s="66">
        <v>0.5</v>
      </c>
      <c r="L127" s="66">
        <v>1</v>
      </c>
      <c r="M127" s="66">
        <v>0</v>
      </c>
      <c r="N127" s="66">
        <v>0.2</v>
      </c>
      <c r="O127" s="66">
        <v>0.2</v>
      </c>
      <c r="P127" s="66">
        <v>0.5</v>
      </c>
      <c r="Q127" s="66">
        <v>0.2</v>
      </c>
      <c r="R127" s="66">
        <v>0</v>
      </c>
      <c r="S127" s="66">
        <v>0</v>
      </c>
      <c r="T127" s="66">
        <v>0</v>
      </c>
      <c r="U127" s="66">
        <v>0.1</v>
      </c>
      <c r="V127" s="66">
        <v>0.2</v>
      </c>
      <c r="W127" s="66">
        <v>0.1</v>
      </c>
      <c r="X127" s="66">
        <v>0</v>
      </c>
      <c r="Y127" s="66">
        <v>0</v>
      </c>
      <c r="Z127" s="65">
        <v>3.1</v>
      </c>
      <c r="AB127" s="36"/>
    </row>
    <row r="128" spans="1:28" s="5" customFormat="1" ht="12.75">
      <c r="A128" s="27">
        <v>2016</v>
      </c>
      <c r="B128" s="65">
        <v>-0.1</v>
      </c>
      <c r="C128" s="65">
        <v>-0.1</v>
      </c>
      <c r="D128" s="65">
        <v>3.5</v>
      </c>
      <c r="E128" s="65">
        <v>0.7</v>
      </c>
      <c r="F128" s="65">
        <v>0</v>
      </c>
      <c r="G128" s="65">
        <v>0.6</v>
      </c>
      <c r="H128" s="65">
        <v>0.1</v>
      </c>
      <c r="I128" s="65">
        <v>0</v>
      </c>
      <c r="J128" s="65">
        <v>2.8</v>
      </c>
      <c r="K128" s="65">
        <v>0.2</v>
      </c>
      <c r="L128" s="65">
        <v>0.9</v>
      </c>
      <c r="M128" s="65">
        <v>0.3</v>
      </c>
      <c r="N128" s="65">
        <v>0.4</v>
      </c>
      <c r="O128" s="65">
        <v>0.1</v>
      </c>
      <c r="P128" s="65">
        <v>0.5</v>
      </c>
      <c r="Q128" s="65">
        <v>0.2</v>
      </c>
      <c r="R128" s="65">
        <v>0</v>
      </c>
      <c r="S128" s="65">
        <v>0</v>
      </c>
      <c r="T128" s="65">
        <v>0</v>
      </c>
      <c r="U128" s="65">
        <v>0</v>
      </c>
      <c r="V128" s="65">
        <v>0.1</v>
      </c>
      <c r="W128" s="65">
        <v>0.1</v>
      </c>
      <c r="X128" s="65">
        <v>0.1</v>
      </c>
      <c r="Y128" s="65">
        <v>0</v>
      </c>
      <c r="Z128" s="65">
        <v>3.4</v>
      </c>
      <c r="AB128" s="36"/>
    </row>
    <row r="129" spans="1:28" s="5" customFormat="1" ht="15" customHeight="1">
      <c r="A129" s="31" t="s">
        <v>112</v>
      </c>
      <c r="B129" s="65">
        <v>-0.4</v>
      </c>
      <c r="C129" s="66">
        <v>-0.4</v>
      </c>
      <c r="D129" s="65">
        <v>3.7</v>
      </c>
      <c r="E129" s="66">
        <v>0.4</v>
      </c>
      <c r="F129" s="66">
        <v>0.2</v>
      </c>
      <c r="G129" s="66">
        <v>0.1</v>
      </c>
      <c r="H129" s="66">
        <v>0</v>
      </c>
      <c r="I129" s="66">
        <v>0</v>
      </c>
      <c r="J129" s="66">
        <v>3.3</v>
      </c>
      <c r="K129" s="66">
        <v>0.3</v>
      </c>
      <c r="L129" s="66">
        <v>0.9</v>
      </c>
      <c r="M129" s="66">
        <v>0.5</v>
      </c>
      <c r="N129" s="66">
        <v>0.5</v>
      </c>
      <c r="O129" s="66">
        <v>0.1</v>
      </c>
      <c r="P129" s="66">
        <v>0.4</v>
      </c>
      <c r="Q129" s="66">
        <v>0.1</v>
      </c>
      <c r="R129" s="66">
        <v>0</v>
      </c>
      <c r="S129" s="66">
        <v>0</v>
      </c>
      <c r="T129" s="66">
        <v>0.2</v>
      </c>
      <c r="U129" s="66">
        <v>0.1</v>
      </c>
      <c r="V129" s="66">
        <v>0.1</v>
      </c>
      <c r="W129" s="66">
        <v>0.1</v>
      </c>
      <c r="X129" s="66">
        <v>0</v>
      </c>
      <c r="Y129" s="66">
        <v>0</v>
      </c>
      <c r="Z129" s="65">
        <v>3.3</v>
      </c>
      <c r="AB129" s="36"/>
    </row>
    <row r="130" spans="1:28" s="5" customFormat="1" ht="15" customHeight="1">
      <c r="A130" s="31" t="s">
        <v>113</v>
      </c>
      <c r="B130" s="65">
        <v>-0.1</v>
      </c>
      <c r="C130" s="66">
        <v>-0.1</v>
      </c>
      <c r="D130" s="65">
        <v>3.9</v>
      </c>
      <c r="E130" s="66">
        <v>1.3</v>
      </c>
      <c r="F130" s="66">
        <v>0.1</v>
      </c>
      <c r="G130" s="66">
        <v>1</v>
      </c>
      <c r="H130" s="66">
        <v>0.2</v>
      </c>
      <c r="I130" s="66">
        <v>0</v>
      </c>
      <c r="J130" s="66">
        <v>2.6</v>
      </c>
      <c r="K130" s="66">
        <v>0.3</v>
      </c>
      <c r="L130" s="66">
        <v>0.8</v>
      </c>
      <c r="M130" s="66">
        <v>0.2</v>
      </c>
      <c r="N130" s="66">
        <v>0.4</v>
      </c>
      <c r="O130" s="66">
        <v>0.1</v>
      </c>
      <c r="P130" s="66">
        <v>0.6</v>
      </c>
      <c r="Q130" s="66">
        <v>0.2</v>
      </c>
      <c r="R130" s="66">
        <v>-0.1</v>
      </c>
      <c r="S130" s="66">
        <v>0</v>
      </c>
      <c r="T130" s="66">
        <v>-0.1</v>
      </c>
      <c r="U130" s="66">
        <v>0</v>
      </c>
      <c r="V130" s="66">
        <v>0.1</v>
      </c>
      <c r="W130" s="66">
        <v>0.1</v>
      </c>
      <c r="X130" s="66">
        <v>0</v>
      </c>
      <c r="Y130" s="66">
        <v>0</v>
      </c>
      <c r="Z130" s="65">
        <v>3.8</v>
      </c>
      <c r="AB130" s="36"/>
    </row>
    <row r="131" spans="1:28" s="5" customFormat="1" ht="15" customHeight="1">
      <c r="A131" s="31" t="s">
        <v>114</v>
      </c>
      <c r="B131" s="65">
        <v>-0.1</v>
      </c>
      <c r="C131" s="66">
        <v>-0.1</v>
      </c>
      <c r="D131" s="65">
        <v>3.2</v>
      </c>
      <c r="E131" s="66">
        <v>0.7</v>
      </c>
      <c r="F131" s="66">
        <v>0</v>
      </c>
      <c r="G131" s="66">
        <v>0.7</v>
      </c>
      <c r="H131" s="66">
        <v>0.1</v>
      </c>
      <c r="I131" s="66">
        <v>0</v>
      </c>
      <c r="J131" s="66">
        <v>2.5</v>
      </c>
      <c r="K131" s="66">
        <v>0.1</v>
      </c>
      <c r="L131" s="66">
        <v>0.8</v>
      </c>
      <c r="M131" s="66">
        <v>0.3</v>
      </c>
      <c r="N131" s="66">
        <v>0.5</v>
      </c>
      <c r="O131" s="66">
        <v>0</v>
      </c>
      <c r="P131" s="66">
        <v>0.6</v>
      </c>
      <c r="Q131" s="66">
        <v>0.2</v>
      </c>
      <c r="R131" s="66">
        <v>-0.1</v>
      </c>
      <c r="S131" s="66">
        <v>0</v>
      </c>
      <c r="T131" s="66">
        <v>-0.1</v>
      </c>
      <c r="U131" s="66">
        <v>-0.1</v>
      </c>
      <c r="V131" s="66">
        <v>0.1</v>
      </c>
      <c r="W131" s="66">
        <v>0.1</v>
      </c>
      <c r="X131" s="66">
        <v>0.1</v>
      </c>
      <c r="Y131" s="66">
        <v>0</v>
      </c>
      <c r="Z131" s="65">
        <v>3.2</v>
      </c>
      <c r="AB131" s="36"/>
    </row>
    <row r="132" spans="1:28" s="5" customFormat="1" ht="15" customHeight="1">
      <c r="A132" s="31" t="s">
        <v>115</v>
      </c>
      <c r="B132" s="65">
        <v>0.2</v>
      </c>
      <c r="C132" s="66">
        <v>0.2</v>
      </c>
      <c r="D132" s="65">
        <v>3.3</v>
      </c>
      <c r="E132" s="66">
        <v>0.6</v>
      </c>
      <c r="F132" s="66">
        <v>-0.2</v>
      </c>
      <c r="G132" s="66">
        <v>0.7</v>
      </c>
      <c r="H132" s="66">
        <v>0</v>
      </c>
      <c r="I132" s="66">
        <v>0</v>
      </c>
      <c r="J132" s="66">
        <v>2.7</v>
      </c>
      <c r="K132" s="66">
        <v>0.2</v>
      </c>
      <c r="L132" s="66">
        <v>0.9</v>
      </c>
      <c r="M132" s="66">
        <v>0.3</v>
      </c>
      <c r="N132" s="66">
        <v>0.2</v>
      </c>
      <c r="O132" s="66">
        <v>0.1</v>
      </c>
      <c r="P132" s="66">
        <v>0.6</v>
      </c>
      <c r="Q132" s="66">
        <v>0.2</v>
      </c>
      <c r="R132" s="66">
        <v>0</v>
      </c>
      <c r="S132" s="66">
        <v>0</v>
      </c>
      <c r="T132" s="66">
        <v>0.1</v>
      </c>
      <c r="U132" s="66">
        <v>0</v>
      </c>
      <c r="V132" s="66">
        <v>0.1</v>
      </c>
      <c r="W132" s="66">
        <v>0.1</v>
      </c>
      <c r="X132" s="66">
        <v>0.1</v>
      </c>
      <c r="Y132" s="66">
        <v>0</v>
      </c>
      <c r="Z132" s="65">
        <v>3.4</v>
      </c>
      <c r="AB132" s="36"/>
    </row>
    <row r="133" spans="1:28" s="5" customFormat="1" ht="12.75">
      <c r="A133" s="27">
        <v>2017</v>
      </c>
      <c r="B133" s="65">
        <v>0.4</v>
      </c>
      <c r="C133" s="65">
        <v>0.4</v>
      </c>
      <c r="D133" s="65">
        <v>3.8</v>
      </c>
      <c r="E133" s="65">
        <v>0.7</v>
      </c>
      <c r="F133" s="65">
        <v>-0.2</v>
      </c>
      <c r="G133" s="65">
        <v>0.8</v>
      </c>
      <c r="H133" s="65">
        <v>0</v>
      </c>
      <c r="I133" s="65">
        <v>0</v>
      </c>
      <c r="J133" s="65">
        <v>3.1</v>
      </c>
      <c r="K133" s="65">
        <v>-0.1</v>
      </c>
      <c r="L133" s="65">
        <v>1</v>
      </c>
      <c r="M133" s="65">
        <v>0.5</v>
      </c>
      <c r="N133" s="65">
        <v>0.5</v>
      </c>
      <c r="O133" s="65">
        <v>0.1</v>
      </c>
      <c r="P133" s="65">
        <v>0.5</v>
      </c>
      <c r="Q133" s="65">
        <v>0.2</v>
      </c>
      <c r="R133" s="65">
        <v>0.1</v>
      </c>
      <c r="S133" s="65">
        <v>0.1</v>
      </c>
      <c r="T133" s="65">
        <v>0</v>
      </c>
      <c r="U133" s="65">
        <v>0</v>
      </c>
      <c r="V133" s="65">
        <v>0.1</v>
      </c>
      <c r="W133" s="65">
        <v>0.1</v>
      </c>
      <c r="X133" s="65">
        <v>0.1</v>
      </c>
      <c r="Y133" s="65">
        <v>0</v>
      </c>
      <c r="Z133" s="65">
        <v>4.2</v>
      </c>
      <c r="AB133" s="36"/>
    </row>
    <row r="134" spans="1:28" s="5" customFormat="1" ht="15" customHeight="1">
      <c r="A134" s="31" t="s">
        <v>112</v>
      </c>
      <c r="B134" s="65">
        <v>0.4</v>
      </c>
      <c r="C134" s="66">
        <v>0.4</v>
      </c>
      <c r="D134" s="65">
        <v>3.4</v>
      </c>
      <c r="E134" s="66">
        <v>0.5</v>
      </c>
      <c r="F134" s="66">
        <v>-0.2</v>
      </c>
      <c r="G134" s="66">
        <v>0.7</v>
      </c>
      <c r="H134" s="66">
        <v>0.1</v>
      </c>
      <c r="I134" s="66">
        <v>0</v>
      </c>
      <c r="J134" s="66">
        <v>2.9</v>
      </c>
      <c r="K134" s="66">
        <v>0.1</v>
      </c>
      <c r="L134" s="66">
        <v>0.9</v>
      </c>
      <c r="M134" s="66">
        <v>0.4</v>
      </c>
      <c r="N134" s="66">
        <v>0.4</v>
      </c>
      <c r="O134" s="66">
        <v>0.1</v>
      </c>
      <c r="P134" s="66">
        <v>0.4</v>
      </c>
      <c r="Q134" s="66">
        <v>0.1</v>
      </c>
      <c r="R134" s="66">
        <v>0.1</v>
      </c>
      <c r="S134" s="66">
        <v>0</v>
      </c>
      <c r="T134" s="66">
        <v>0.1</v>
      </c>
      <c r="U134" s="66">
        <v>-0.1</v>
      </c>
      <c r="V134" s="66">
        <v>0.1</v>
      </c>
      <c r="W134" s="66">
        <v>0.1</v>
      </c>
      <c r="X134" s="66">
        <v>0.1</v>
      </c>
      <c r="Y134" s="66">
        <v>0</v>
      </c>
      <c r="Z134" s="65">
        <v>3.8</v>
      </c>
      <c r="AB134" s="36"/>
    </row>
    <row r="135" spans="1:28" s="5" customFormat="1" ht="15" customHeight="1">
      <c r="A135" s="31" t="s">
        <v>113</v>
      </c>
      <c r="B135" s="65">
        <v>1.1000000000000001</v>
      </c>
      <c r="C135" s="66">
        <v>1.1000000000000001</v>
      </c>
      <c r="D135" s="65">
        <v>3.3</v>
      </c>
      <c r="E135" s="66">
        <v>0.2</v>
      </c>
      <c r="F135" s="66">
        <v>-0.3</v>
      </c>
      <c r="G135" s="66">
        <v>0.4</v>
      </c>
      <c r="H135" s="66">
        <v>0</v>
      </c>
      <c r="I135" s="66">
        <v>0</v>
      </c>
      <c r="J135" s="66">
        <v>3.1</v>
      </c>
      <c r="K135" s="66">
        <v>-0.2</v>
      </c>
      <c r="L135" s="66">
        <v>0.9</v>
      </c>
      <c r="M135" s="66">
        <v>0.6</v>
      </c>
      <c r="N135" s="66">
        <v>0.5</v>
      </c>
      <c r="O135" s="66">
        <v>0.1</v>
      </c>
      <c r="P135" s="66">
        <v>0.6</v>
      </c>
      <c r="Q135" s="66">
        <v>0.2</v>
      </c>
      <c r="R135" s="66">
        <v>0.1</v>
      </c>
      <c r="S135" s="66">
        <v>0.1</v>
      </c>
      <c r="T135" s="66">
        <v>0.1</v>
      </c>
      <c r="U135" s="66">
        <v>0</v>
      </c>
      <c r="V135" s="66">
        <v>0.1</v>
      </c>
      <c r="W135" s="66">
        <v>0.1</v>
      </c>
      <c r="X135" s="66">
        <v>0.1</v>
      </c>
      <c r="Y135" s="66">
        <v>0</v>
      </c>
      <c r="Z135" s="65">
        <v>4.3</v>
      </c>
      <c r="AB135" s="36"/>
    </row>
    <row r="136" spans="1:28" s="5" customFormat="1" ht="15" customHeight="1">
      <c r="A136" s="31" t="s">
        <v>114</v>
      </c>
      <c r="B136" s="65">
        <v>0.5</v>
      </c>
      <c r="C136" s="66">
        <v>0.5</v>
      </c>
      <c r="D136" s="65">
        <v>4</v>
      </c>
      <c r="E136" s="66">
        <v>1</v>
      </c>
      <c r="F136" s="66">
        <v>-0.2</v>
      </c>
      <c r="G136" s="66">
        <v>1.1000000000000001</v>
      </c>
      <c r="H136" s="66">
        <v>0.1</v>
      </c>
      <c r="I136" s="66">
        <v>0</v>
      </c>
      <c r="J136" s="66">
        <v>2.9</v>
      </c>
      <c r="K136" s="66">
        <v>-0.1</v>
      </c>
      <c r="L136" s="66">
        <v>0.9</v>
      </c>
      <c r="M136" s="66">
        <v>0.4</v>
      </c>
      <c r="N136" s="66">
        <v>0.5</v>
      </c>
      <c r="O136" s="66">
        <v>0.1</v>
      </c>
      <c r="P136" s="66">
        <v>0.6</v>
      </c>
      <c r="Q136" s="66">
        <v>0.2</v>
      </c>
      <c r="R136" s="66">
        <v>0.1</v>
      </c>
      <c r="S136" s="66">
        <v>0</v>
      </c>
      <c r="T136" s="66">
        <v>0</v>
      </c>
      <c r="U136" s="66">
        <v>0</v>
      </c>
      <c r="V136" s="66">
        <v>0.1</v>
      </c>
      <c r="W136" s="66">
        <v>0.1</v>
      </c>
      <c r="X136" s="66">
        <v>0.1</v>
      </c>
      <c r="Y136" s="66">
        <v>0</v>
      </c>
      <c r="Z136" s="65">
        <v>4.5</v>
      </c>
      <c r="AB136" s="36"/>
    </row>
    <row r="137" spans="1:28" s="5" customFormat="1" ht="15" customHeight="1">
      <c r="A137" s="31" t="s">
        <v>115</v>
      </c>
      <c r="B137" s="65">
        <v>-0.3</v>
      </c>
      <c r="C137" s="66">
        <v>-0.3</v>
      </c>
      <c r="D137" s="65">
        <v>4.4000000000000004</v>
      </c>
      <c r="E137" s="66">
        <v>1</v>
      </c>
      <c r="F137" s="66">
        <v>0</v>
      </c>
      <c r="G137" s="66">
        <v>0.9</v>
      </c>
      <c r="H137" s="66">
        <v>0.1</v>
      </c>
      <c r="I137" s="66">
        <v>0</v>
      </c>
      <c r="J137" s="66">
        <v>3.3</v>
      </c>
      <c r="K137" s="66">
        <v>-0.2</v>
      </c>
      <c r="L137" s="66">
        <v>1.1000000000000001</v>
      </c>
      <c r="M137" s="66">
        <v>0.5</v>
      </c>
      <c r="N137" s="66">
        <v>0.8</v>
      </c>
      <c r="O137" s="66">
        <v>0.1</v>
      </c>
      <c r="P137" s="66">
        <v>0.4</v>
      </c>
      <c r="Q137" s="66">
        <v>0.2</v>
      </c>
      <c r="R137" s="66">
        <v>0.1</v>
      </c>
      <c r="S137" s="66">
        <v>0.1</v>
      </c>
      <c r="T137" s="66">
        <v>0</v>
      </c>
      <c r="U137" s="66">
        <v>0.1</v>
      </c>
      <c r="V137" s="66">
        <v>0</v>
      </c>
      <c r="W137" s="66">
        <v>0.1</v>
      </c>
      <c r="X137" s="66">
        <v>0</v>
      </c>
      <c r="Y137" s="66">
        <v>0</v>
      </c>
      <c r="Z137" s="65">
        <v>4.0999999999999996</v>
      </c>
      <c r="AB137" s="36"/>
    </row>
    <row r="138" spans="1:28" s="5" customFormat="1" ht="12.75">
      <c r="A138" s="27">
        <v>2018</v>
      </c>
      <c r="B138" s="65">
        <v>0.5</v>
      </c>
      <c r="C138" s="65">
        <v>0.5</v>
      </c>
      <c r="D138" s="65">
        <v>3.7</v>
      </c>
      <c r="E138" s="65">
        <v>0.9</v>
      </c>
      <c r="F138" s="65">
        <v>-0.1</v>
      </c>
      <c r="G138" s="65">
        <v>0.9</v>
      </c>
      <c r="H138" s="65">
        <v>0.1</v>
      </c>
      <c r="I138" s="65">
        <v>0</v>
      </c>
      <c r="J138" s="65">
        <v>2.8</v>
      </c>
      <c r="K138" s="65">
        <v>0.1</v>
      </c>
      <c r="L138" s="65">
        <v>1</v>
      </c>
      <c r="M138" s="65">
        <v>0.2</v>
      </c>
      <c r="N138" s="65">
        <v>0.4</v>
      </c>
      <c r="O138" s="65">
        <v>0.2</v>
      </c>
      <c r="P138" s="65">
        <v>0.3</v>
      </c>
      <c r="Q138" s="65">
        <v>0.1</v>
      </c>
      <c r="R138" s="65">
        <v>0</v>
      </c>
      <c r="S138" s="65">
        <v>0.1</v>
      </c>
      <c r="T138" s="65">
        <v>0.1</v>
      </c>
      <c r="U138" s="65">
        <v>0</v>
      </c>
      <c r="V138" s="65">
        <v>0.1</v>
      </c>
      <c r="W138" s="65">
        <v>0.1</v>
      </c>
      <c r="X138" s="65">
        <v>0.1</v>
      </c>
      <c r="Y138" s="65">
        <v>0</v>
      </c>
      <c r="Z138" s="65">
        <v>4.2</v>
      </c>
      <c r="AB138" s="36"/>
    </row>
    <row r="139" spans="1:28" s="5" customFormat="1" ht="15" customHeight="1">
      <c r="A139" s="31" t="s">
        <v>112</v>
      </c>
      <c r="B139" s="65">
        <v>0.8</v>
      </c>
      <c r="C139" s="66">
        <v>0.8</v>
      </c>
      <c r="D139" s="65">
        <v>4.3</v>
      </c>
      <c r="E139" s="66">
        <v>1</v>
      </c>
      <c r="F139" s="66">
        <v>-0.1</v>
      </c>
      <c r="G139" s="66">
        <v>1.1000000000000001</v>
      </c>
      <c r="H139" s="66">
        <v>0.1</v>
      </c>
      <c r="I139" s="66">
        <v>0</v>
      </c>
      <c r="J139" s="66">
        <v>3.3</v>
      </c>
      <c r="K139" s="66">
        <v>0</v>
      </c>
      <c r="L139" s="66">
        <v>1</v>
      </c>
      <c r="M139" s="66">
        <v>0.3</v>
      </c>
      <c r="N139" s="66">
        <v>0.7</v>
      </c>
      <c r="O139" s="66">
        <v>0.1</v>
      </c>
      <c r="P139" s="66">
        <v>0.3</v>
      </c>
      <c r="Q139" s="66">
        <v>0.1</v>
      </c>
      <c r="R139" s="66">
        <v>0.1</v>
      </c>
      <c r="S139" s="66">
        <v>0.1</v>
      </c>
      <c r="T139" s="66">
        <v>0.1</v>
      </c>
      <c r="U139" s="66">
        <v>0.1</v>
      </c>
      <c r="V139" s="66">
        <v>0.1</v>
      </c>
      <c r="W139" s="66">
        <v>0.1</v>
      </c>
      <c r="X139" s="66">
        <v>0</v>
      </c>
      <c r="Y139" s="66">
        <v>0</v>
      </c>
      <c r="Z139" s="65">
        <v>5.0999999999999996</v>
      </c>
      <c r="AB139" s="36"/>
    </row>
    <row r="140" spans="1:28" s="5" customFormat="1" ht="15" customHeight="1">
      <c r="A140" s="31" t="s">
        <v>113</v>
      </c>
      <c r="B140" s="65">
        <v>0.9</v>
      </c>
      <c r="C140" s="66">
        <v>0.9</v>
      </c>
      <c r="D140" s="65">
        <v>3.8</v>
      </c>
      <c r="E140" s="66">
        <v>0.9</v>
      </c>
      <c r="F140" s="66">
        <v>-0.1</v>
      </c>
      <c r="G140" s="66">
        <v>0.9</v>
      </c>
      <c r="H140" s="66">
        <v>0</v>
      </c>
      <c r="I140" s="66">
        <v>0</v>
      </c>
      <c r="J140" s="66">
        <v>2.9</v>
      </c>
      <c r="K140" s="66">
        <v>0</v>
      </c>
      <c r="L140" s="66">
        <v>1</v>
      </c>
      <c r="M140" s="66">
        <v>0.2</v>
      </c>
      <c r="N140" s="66">
        <v>0.5</v>
      </c>
      <c r="O140" s="66">
        <v>0.2</v>
      </c>
      <c r="P140" s="66">
        <v>0.4</v>
      </c>
      <c r="Q140" s="66">
        <v>0.1</v>
      </c>
      <c r="R140" s="66">
        <v>0</v>
      </c>
      <c r="S140" s="66">
        <v>0.1</v>
      </c>
      <c r="T140" s="66">
        <v>0.1</v>
      </c>
      <c r="U140" s="66">
        <v>0</v>
      </c>
      <c r="V140" s="66">
        <v>0.1</v>
      </c>
      <c r="W140" s="66">
        <v>0.1</v>
      </c>
      <c r="X140" s="66">
        <v>0</v>
      </c>
      <c r="Y140" s="66">
        <v>0</v>
      </c>
      <c r="Z140" s="65">
        <v>4.5999999999999996</v>
      </c>
      <c r="AB140" s="36"/>
    </row>
    <row r="141" spans="1:28" s="5" customFormat="1" ht="15" customHeight="1">
      <c r="A141" s="31" t="s">
        <v>114</v>
      </c>
      <c r="B141" s="65">
        <v>0.2</v>
      </c>
      <c r="C141" s="66">
        <v>0.2</v>
      </c>
      <c r="D141" s="65">
        <v>3</v>
      </c>
      <c r="E141" s="66">
        <v>0.5</v>
      </c>
      <c r="F141" s="66">
        <v>-0.1</v>
      </c>
      <c r="G141" s="66">
        <v>0.5</v>
      </c>
      <c r="H141" s="66">
        <v>0</v>
      </c>
      <c r="I141" s="66">
        <v>0</v>
      </c>
      <c r="J141" s="66">
        <v>2.4</v>
      </c>
      <c r="K141" s="66">
        <v>0.1</v>
      </c>
      <c r="L141" s="66">
        <v>0.9</v>
      </c>
      <c r="M141" s="66">
        <v>0.2</v>
      </c>
      <c r="N141" s="66">
        <v>0.2</v>
      </c>
      <c r="O141" s="66">
        <v>0.2</v>
      </c>
      <c r="P141" s="66">
        <v>0.3</v>
      </c>
      <c r="Q141" s="66">
        <v>0.2</v>
      </c>
      <c r="R141" s="66">
        <v>0.1</v>
      </c>
      <c r="S141" s="66">
        <v>0</v>
      </c>
      <c r="T141" s="66">
        <v>0.1</v>
      </c>
      <c r="U141" s="66">
        <v>0</v>
      </c>
      <c r="V141" s="66">
        <v>0.1</v>
      </c>
      <c r="W141" s="66">
        <v>0.1</v>
      </c>
      <c r="X141" s="66">
        <v>0.1</v>
      </c>
      <c r="Y141" s="66">
        <v>0</v>
      </c>
      <c r="Z141" s="65">
        <v>3.2</v>
      </c>
      <c r="AB141" s="36"/>
    </row>
    <row r="142" spans="1:28" s="5" customFormat="1" ht="15" customHeight="1">
      <c r="A142" s="31" t="s">
        <v>115</v>
      </c>
      <c r="B142" s="65">
        <v>0.2</v>
      </c>
      <c r="C142" s="66">
        <v>0.2</v>
      </c>
      <c r="D142" s="65">
        <v>3.8</v>
      </c>
      <c r="E142" s="66">
        <v>1.3</v>
      </c>
      <c r="F142" s="66">
        <v>-0.1</v>
      </c>
      <c r="G142" s="66">
        <v>1.2</v>
      </c>
      <c r="H142" s="66">
        <v>0.1</v>
      </c>
      <c r="I142" s="66">
        <v>0</v>
      </c>
      <c r="J142" s="66">
        <v>2.5</v>
      </c>
      <c r="K142" s="66">
        <v>0.1</v>
      </c>
      <c r="L142" s="66">
        <v>1</v>
      </c>
      <c r="M142" s="66">
        <v>0.2</v>
      </c>
      <c r="N142" s="66">
        <v>0.3</v>
      </c>
      <c r="O142" s="66">
        <v>0.2</v>
      </c>
      <c r="P142" s="66">
        <v>0.1</v>
      </c>
      <c r="Q142" s="66">
        <v>0.1</v>
      </c>
      <c r="R142" s="66">
        <v>0</v>
      </c>
      <c r="S142" s="66">
        <v>0</v>
      </c>
      <c r="T142" s="66">
        <v>0.1</v>
      </c>
      <c r="U142" s="66">
        <v>0</v>
      </c>
      <c r="V142" s="66">
        <v>0.1</v>
      </c>
      <c r="W142" s="66">
        <v>0.1</v>
      </c>
      <c r="X142" s="66">
        <v>0.1</v>
      </c>
      <c r="Y142" s="66">
        <v>0</v>
      </c>
      <c r="Z142" s="65">
        <v>3.9</v>
      </c>
      <c r="AB142" s="36"/>
    </row>
    <row r="143" spans="1:28" s="5" customFormat="1" ht="12.75">
      <c r="A143" s="27">
        <v>2019</v>
      </c>
      <c r="B143" s="65">
        <v>-0.1</v>
      </c>
      <c r="C143" s="65">
        <v>-0.1</v>
      </c>
      <c r="D143" s="65">
        <v>2.2000000000000002</v>
      </c>
      <c r="E143" s="65">
        <v>0</v>
      </c>
      <c r="F143" s="65">
        <v>0</v>
      </c>
      <c r="G143" s="65">
        <v>-0.2</v>
      </c>
      <c r="H143" s="65">
        <v>0.1</v>
      </c>
      <c r="I143" s="65">
        <v>0</v>
      </c>
      <c r="J143" s="65">
        <v>2.2000000000000002</v>
      </c>
      <c r="K143" s="65">
        <v>0</v>
      </c>
      <c r="L143" s="65">
        <v>0.7</v>
      </c>
      <c r="M143" s="65">
        <v>0.2</v>
      </c>
      <c r="N143" s="65">
        <v>0.4</v>
      </c>
      <c r="O143" s="65">
        <v>0.3</v>
      </c>
      <c r="P143" s="65">
        <v>0.1</v>
      </c>
      <c r="Q143" s="65">
        <v>0.1</v>
      </c>
      <c r="R143" s="65">
        <v>0</v>
      </c>
      <c r="S143" s="65">
        <v>0</v>
      </c>
      <c r="T143" s="65">
        <v>0.1</v>
      </c>
      <c r="U143" s="65">
        <v>0.1</v>
      </c>
      <c r="V143" s="65">
        <v>0.1</v>
      </c>
      <c r="W143" s="65">
        <v>0.1</v>
      </c>
      <c r="X143" s="65">
        <v>0</v>
      </c>
      <c r="Y143" s="65">
        <v>0</v>
      </c>
      <c r="Z143" s="65">
        <v>2.1</v>
      </c>
      <c r="AB143" s="36"/>
    </row>
    <row r="144" spans="1:28" s="5" customFormat="1" ht="15" customHeight="1">
      <c r="A144" s="31" t="s">
        <v>112</v>
      </c>
      <c r="B144" s="65">
        <v>0</v>
      </c>
      <c r="C144" s="66">
        <v>0</v>
      </c>
      <c r="D144" s="65">
        <v>2.6</v>
      </c>
      <c r="E144" s="66">
        <v>0.2</v>
      </c>
      <c r="F144" s="66">
        <v>0</v>
      </c>
      <c r="G144" s="66">
        <v>0</v>
      </c>
      <c r="H144" s="66">
        <v>0.2</v>
      </c>
      <c r="I144" s="66">
        <v>0</v>
      </c>
      <c r="J144" s="66">
        <v>2.5</v>
      </c>
      <c r="K144" s="66">
        <v>0.1</v>
      </c>
      <c r="L144" s="66">
        <v>1</v>
      </c>
      <c r="M144" s="66">
        <v>0.2</v>
      </c>
      <c r="N144" s="66">
        <v>0.4</v>
      </c>
      <c r="O144" s="66">
        <v>0.2</v>
      </c>
      <c r="P144" s="66">
        <v>0.1</v>
      </c>
      <c r="Q144" s="66">
        <v>0.1</v>
      </c>
      <c r="R144" s="66">
        <v>0</v>
      </c>
      <c r="S144" s="66">
        <v>0</v>
      </c>
      <c r="T144" s="66">
        <v>0.1</v>
      </c>
      <c r="U144" s="66">
        <v>0.1</v>
      </c>
      <c r="V144" s="66">
        <v>0</v>
      </c>
      <c r="W144" s="66">
        <v>0.1</v>
      </c>
      <c r="X144" s="66">
        <v>0</v>
      </c>
      <c r="Y144" s="66">
        <v>0</v>
      </c>
      <c r="Z144" s="65">
        <v>2.6</v>
      </c>
      <c r="AB144" s="36"/>
    </row>
    <row r="145" spans="1:28" s="5" customFormat="1" ht="15" customHeight="1">
      <c r="A145" s="31" t="s">
        <v>113</v>
      </c>
      <c r="B145" s="65">
        <v>-0.2</v>
      </c>
      <c r="C145" s="66">
        <v>-0.2</v>
      </c>
      <c r="D145" s="65">
        <v>2.4</v>
      </c>
      <c r="E145" s="66">
        <v>0.4</v>
      </c>
      <c r="F145" s="66">
        <v>0.1</v>
      </c>
      <c r="G145" s="66">
        <v>0</v>
      </c>
      <c r="H145" s="66">
        <v>0.3</v>
      </c>
      <c r="I145" s="66">
        <v>0</v>
      </c>
      <c r="J145" s="66">
        <v>2</v>
      </c>
      <c r="K145" s="66">
        <v>0.1</v>
      </c>
      <c r="L145" s="66">
        <v>0.6</v>
      </c>
      <c r="M145" s="66">
        <v>0.1</v>
      </c>
      <c r="N145" s="66">
        <v>0.3</v>
      </c>
      <c r="O145" s="66">
        <v>0.3</v>
      </c>
      <c r="P145" s="66">
        <v>0.1</v>
      </c>
      <c r="Q145" s="66">
        <v>0.1</v>
      </c>
      <c r="R145" s="66">
        <v>0</v>
      </c>
      <c r="S145" s="66">
        <v>0</v>
      </c>
      <c r="T145" s="66">
        <v>0.1</v>
      </c>
      <c r="U145" s="66">
        <v>0.1</v>
      </c>
      <c r="V145" s="66">
        <v>0</v>
      </c>
      <c r="W145" s="66">
        <v>0.1</v>
      </c>
      <c r="X145" s="66">
        <v>0</v>
      </c>
      <c r="Y145" s="66">
        <v>0</v>
      </c>
      <c r="Z145" s="65">
        <v>2.2000000000000002</v>
      </c>
      <c r="AB145" s="36"/>
    </row>
    <row r="146" spans="1:28" s="5" customFormat="1" ht="15" customHeight="1">
      <c r="A146" s="31" t="s">
        <v>114</v>
      </c>
      <c r="B146" s="65">
        <v>0.1</v>
      </c>
      <c r="C146" s="66">
        <v>0.1</v>
      </c>
      <c r="D146" s="65">
        <v>2.2000000000000002</v>
      </c>
      <c r="E146" s="66">
        <v>0</v>
      </c>
      <c r="F146" s="66">
        <v>0.1</v>
      </c>
      <c r="G146" s="66">
        <v>-0.2</v>
      </c>
      <c r="H146" s="66">
        <v>0.1</v>
      </c>
      <c r="I146" s="66">
        <v>0</v>
      </c>
      <c r="J146" s="66">
        <v>2.2999999999999998</v>
      </c>
      <c r="K146" s="66">
        <v>0.1</v>
      </c>
      <c r="L146" s="66">
        <v>0.5</v>
      </c>
      <c r="M146" s="66">
        <v>0.1</v>
      </c>
      <c r="N146" s="66">
        <v>0.5</v>
      </c>
      <c r="O146" s="66">
        <v>0.3</v>
      </c>
      <c r="P146" s="66">
        <v>0.2</v>
      </c>
      <c r="Q146" s="66">
        <v>0.1</v>
      </c>
      <c r="R146" s="66">
        <v>0</v>
      </c>
      <c r="S146" s="66">
        <v>0.1</v>
      </c>
      <c r="T146" s="66">
        <v>0.1</v>
      </c>
      <c r="U146" s="66">
        <v>0</v>
      </c>
      <c r="V146" s="66">
        <v>0.1</v>
      </c>
      <c r="W146" s="66">
        <v>0.1</v>
      </c>
      <c r="X146" s="66">
        <v>0</v>
      </c>
      <c r="Y146" s="66">
        <v>0</v>
      </c>
      <c r="Z146" s="65">
        <v>2.5</v>
      </c>
      <c r="AB146" s="36"/>
    </row>
    <row r="147" spans="1:28" s="5" customFormat="1" ht="15" customHeight="1">
      <c r="A147" s="31" t="s">
        <v>115</v>
      </c>
      <c r="B147" s="65">
        <v>-0.2</v>
      </c>
      <c r="C147" s="66">
        <v>-0.2</v>
      </c>
      <c r="D147" s="65">
        <v>1.5</v>
      </c>
      <c r="E147" s="66">
        <v>-0.7</v>
      </c>
      <c r="F147" s="66">
        <v>0</v>
      </c>
      <c r="G147" s="66">
        <v>-0.7</v>
      </c>
      <c r="H147" s="66">
        <v>0</v>
      </c>
      <c r="I147" s="66">
        <v>0</v>
      </c>
      <c r="J147" s="66">
        <v>2.1</v>
      </c>
      <c r="K147" s="66">
        <v>-0.1</v>
      </c>
      <c r="L147" s="66">
        <v>0.6</v>
      </c>
      <c r="M147" s="66">
        <v>0.1</v>
      </c>
      <c r="N147" s="66">
        <v>0.5</v>
      </c>
      <c r="O147" s="66">
        <v>0.3</v>
      </c>
      <c r="P147" s="66">
        <v>0.1</v>
      </c>
      <c r="Q147" s="66">
        <v>0.1</v>
      </c>
      <c r="R147" s="66">
        <v>0</v>
      </c>
      <c r="S147" s="66">
        <v>0</v>
      </c>
      <c r="T147" s="66">
        <v>0</v>
      </c>
      <c r="U147" s="66">
        <v>0</v>
      </c>
      <c r="V147" s="66">
        <v>0.1</v>
      </c>
      <c r="W147" s="66">
        <v>0.1</v>
      </c>
      <c r="X147" s="66">
        <v>0</v>
      </c>
      <c r="Y147" s="66">
        <v>0</v>
      </c>
      <c r="Z147" s="65">
        <v>1.2</v>
      </c>
      <c r="AB147" s="36"/>
    </row>
    <row r="148" spans="1:28" s="5" customFormat="1" ht="12.75">
      <c r="A148" s="27" t="s">
        <v>116</v>
      </c>
      <c r="B148" s="65">
        <v>-0.3</v>
      </c>
      <c r="C148" s="65">
        <v>-0.3</v>
      </c>
      <c r="D148" s="65">
        <v>-5.8</v>
      </c>
      <c r="E148" s="65">
        <v>-1.8</v>
      </c>
      <c r="F148" s="65">
        <v>-0.2</v>
      </c>
      <c r="G148" s="65">
        <v>-1.4</v>
      </c>
      <c r="H148" s="65">
        <v>-0.2</v>
      </c>
      <c r="I148" s="65">
        <v>0</v>
      </c>
      <c r="J148" s="65">
        <v>-4</v>
      </c>
      <c r="K148" s="65">
        <v>0</v>
      </c>
      <c r="L148" s="65">
        <v>-0.5</v>
      </c>
      <c r="M148" s="65">
        <v>-1.3</v>
      </c>
      <c r="N148" s="65">
        <v>-2.2999999999999998</v>
      </c>
      <c r="O148" s="65">
        <v>0</v>
      </c>
      <c r="P148" s="65">
        <v>0.4</v>
      </c>
      <c r="Q148" s="65">
        <v>0</v>
      </c>
      <c r="R148" s="65">
        <v>-0.1</v>
      </c>
      <c r="S148" s="65">
        <v>-0.3</v>
      </c>
      <c r="T148" s="65">
        <v>0.1</v>
      </c>
      <c r="U148" s="65">
        <v>0</v>
      </c>
      <c r="V148" s="65">
        <v>0.1</v>
      </c>
      <c r="W148" s="65">
        <v>-0.1</v>
      </c>
      <c r="X148" s="65">
        <v>-0.1</v>
      </c>
      <c r="Y148" s="65">
        <v>0</v>
      </c>
      <c r="Z148" s="65">
        <v>-6.1</v>
      </c>
      <c r="AB148" s="36"/>
    </row>
    <row r="149" spans="1:28" s="5" customFormat="1" ht="15" customHeight="1">
      <c r="A149" s="31" t="s">
        <v>112</v>
      </c>
      <c r="B149" s="65">
        <v>-0.7</v>
      </c>
      <c r="C149" s="66">
        <v>-0.7</v>
      </c>
      <c r="D149" s="65">
        <v>-1.4</v>
      </c>
      <c r="E149" s="66">
        <v>-0.6</v>
      </c>
      <c r="F149" s="66">
        <v>0</v>
      </c>
      <c r="G149" s="66">
        <v>-0.6</v>
      </c>
      <c r="H149" s="66">
        <v>0.1</v>
      </c>
      <c r="I149" s="66">
        <v>0</v>
      </c>
      <c r="J149" s="66">
        <v>-0.8</v>
      </c>
      <c r="K149" s="66">
        <v>-0.3</v>
      </c>
      <c r="L149" s="66">
        <v>0.8</v>
      </c>
      <c r="M149" s="66">
        <v>-0.5</v>
      </c>
      <c r="N149" s="66">
        <v>-1.5</v>
      </c>
      <c r="O149" s="66">
        <v>0.1</v>
      </c>
      <c r="P149" s="66">
        <v>0.5</v>
      </c>
      <c r="Q149" s="66">
        <v>0</v>
      </c>
      <c r="R149" s="66">
        <v>0</v>
      </c>
      <c r="S149" s="66">
        <v>-0.2</v>
      </c>
      <c r="T149" s="66">
        <v>0.1</v>
      </c>
      <c r="U149" s="66">
        <v>0</v>
      </c>
      <c r="V149" s="66">
        <v>0</v>
      </c>
      <c r="W149" s="66">
        <v>0</v>
      </c>
      <c r="X149" s="66">
        <v>0</v>
      </c>
      <c r="Y149" s="66">
        <v>0</v>
      </c>
      <c r="Z149" s="65">
        <v>-2.1</v>
      </c>
      <c r="AB149" s="36"/>
    </row>
    <row r="150" spans="1:28" s="5" customFormat="1" ht="15" customHeight="1">
      <c r="A150" s="31" t="s">
        <v>113</v>
      </c>
      <c r="B150" s="65">
        <v>-0.2</v>
      </c>
      <c r="C150" s="66">
        <v>-0.2</v>
      </c>
      <c r="D150" s="65">
        <v>-11.9</v>
      </c>
      <c r="E150" s="66">
        <v>-4.4000000000000004</v>
      </c>
      <c r="F150" s="66">
        <v>-0.4</v>
      </c>
      <c r="G150" s="66">
        <v>-3.6</v>
      </c>
      <c r="H150" s="66">
        <v>-0.4</v>
      </c>
      <c r="I150" s="66">
        <v>0</v>
      </c>
      <c r="J150" s="66">
        <v>-7.6</v>
      </c>
      <c r="K150" s="66">
        <v>0.2</v>
      </c>
      <c r="L150" s="66">
        <v>-1.6</v>
      </c>
      <c r="M150" s="66">
        <v>-2.2999999999999998</v>
      </c>
      <c r="N150" s="66">
        <v>-3.2</v>
      </c>
      <c r="O150" s="66">
        <v>0</v>
      </c>
      <c r="P150" s="66">
        <v>0.3</v>
      </c>
      <c r="Q150" s="66">
        <v>0</v>
      </c>
      <c r="R150" s="66">
        <v>-0.1</v>
      </c>
      <c r="S150" s="66">
        <v>-0.5</v>
      </c>
      <c r="T150" s="66">
        <v>0.1</v>
      </c>
      <c r="U150" s="66">
        <v>0</v>
      </c>
      <c r="V150" s="66">
        <v>0</v>
      </c>
      <c r="W150" s="66">
        <v>-0.3</v>
      </c>
      <c r="X150" s="66">
        <v>-0.2</v>
      </c>
      <c r="Y150" s="66">
        <v>0</v>
      </c>
      <c r="Z150" s="65">
        <v>-12.2</v>
      </c>
      <c r="AB150" s="36"/>
    </row>
    <row r="151" spans="1:28" s="5" customFormat="1" ht="15" customHeight="1">
      <c r="A151" s="31" t="s">
        <v>114</v>
      </c>
      <c r="B151" s="65">
        <v>-0.1</v>
      </c>
      <c r="C151" s="66">
        <v>-0.1</v>
      </c>
      <c r="D151" s="65">
        <v>-6.2</v>
      </c>
      <c r="E151" s="66">
        <v>-1.7</v>
      </c>
      <c r="F151" s="66">
        <v>-0.2</v>
      </c>
      <c r="G151" s="66">
        <v>-1.2</v>
      </c>
      <c r="H151" s="66">
        <v>-0.2</v>
      </c>
      <c r="I151" s="66">
        <v>0</v>
      </c>
      <c r="J151" s="66">
        <v>-4.5</v>
      </c>
      <c r="K151" s="66">
        <v>0.3</v>
      </c>
      <c r="L151" s="66">
        <v>-0.9</v>
      </c>
      <c r="M151" s="66">
        <v>-1.4</v>
      </c>
      <c r="N151" s="66">
        <v>-2.2999999999999998</v>
      </c>
      <c r="O151" s="66">
        <v>0</v>
      </c>
      <c r="P151" s="66">
        <v>0.3</v>
      </c>
      <c r="Q151" s="66">
        <v>0</v>
      </c>
      <c r="R151" s="66">
        <v>-0.1</v>
      </c>
      <c r="S151" s="66">
        <v>-0.4</v>
      </c>
      <c r="T151" s="66">
        <v>0.1</v>
      </c>
      <c r="U151" s="66">
        <v>0.1</v>
      </c>
      <c r="V151" s="66">
        <v>0.1</v>
      </c>
      <c r="W151" s="66">
        <v>-0.1</v>
      </c>
      <c r="X151" s="66">
        <v>-0.1</v>
      </c>
      <c r="Y151" s="66">
        <v>0</v>
      </c>
      <c r="Z151" s="65">
        <v>-6.3</v>
      </c>
      <c r="AB151" s="36"/>
    </row>
    <row r="152" spans="1:28" s="5" customFormat="1" ht="15" customHeight="1">
      <c r="A152" s="31" t="s">
        <v>115</v>
      </c>
      <c r="B152" s="65">
        <v>0</v>
      </c>
      <c r="C152" s="66">
        <v>0</v>
      </c>
      <c r="D152" s="65">
        <v>-4</v>
      </c>
      <c r="E152" s="66">
        <v>-0.6</v>
      </c>
      <c r="F152" s="66">
        <v>-0.3</v>
      </c>
      <c r="G152" s="66">
        <v>-0.1</v>
      </c>
      <c r="H152" s="66">
        <v>-0.3</v>
      </c>
      <c r="I152" s="66">
        <v>0</v>
      </c>
      <c r="J152" s="66">
        <v>-3.4</v>
      </c>
      <c r="K152" s="66">
        <v>0</v>
      </c>
      <c r="L152" s="66">
        <v>-0.5</v>
      </c>
      <c r="M152" s="66">
        <v>-1.1000000000000001</v>
      </c>
      <c r="N152" s="66">
        <v>-2</v>
      </c>
      <c r="O152" s="66">
        <v>0.1</v>
      </c>
      <c r="P152" s="66">
        <v>0.5</v>
      </c>
      <c r="Q152" s="66">
        <v>0</v>
      </c>
      <c r="R152" s="66">
        <v>-0.1</v>
      </c>
      <c r="S152" s="66">
        <v>-0.3</v>
      </c>
      <c r="T152" s="66">
        <v>0.1</v>
      </c>
      <c r="U152" s="66">
        <v>0.1</v>
      </c>
      <c r="V152" s="66">
        <v>0.1</v>
      </c>
      <c r="W152" s="66">
        <v>-0.1</v>
      </c>
      <c r="X152" s="66">
        <v>-0.1</v>
      </c>
      <c r="Y152" s="66">
        <v>0</v>
      </c>
      <c r="Z152" s="65">
        <v>-4</v>
      </c>
      <c r="AB152" s="36"/>
    </row>
    <row r="153" spans="1:28" s="5" customFormat="1" ht="12.75">
      <c r="A153" s="27" t="s">
        <v>117</v>
      </c>
      <c r="B153" s="65">
        <v>0.2</v>
      </c>
      <c r="C153" s="65">
        <v>0.2</v>
      </c>
      <c r="D153" s="65">
        <v>1.4</v>
      </c>
      <c r="E153" s="65">
        <v>1.2</v>
      </c>
      <c r="F153" s="65">
        <v>-0.1</v>
      </c>
      <c r="G153" s="65">
        <v>1.2</v>
      </c>
      <c r="H153" s="65">
        <v>0</v>
      </c>
      <c r="I153" s="65">
        <v>0</v>
      </c>
      <c r="J153" s="65">
        <v>0.2</v>
      </c>
      <c r="K153" s="65">
        <v>0.1</v>
      </c>
      <c r="L153" s="65">
        <v>0.3</v>
      </c>
      <c r="M153" s="65">
        <v>-0.1</v>
      </c>
      <c r="N153" s="65">
        <v>-0.6</v>
      </c>
      <c r="O153" s="65">
        <v>0.2</v>
      </c>
      <c r="P153" s="65">
        <v>0.5</v>
      </c>
      <c r="Q153" s="65">
        <v>0</v>
      </c>
      <c r="R153" s="65">
        <v>-0.1</v>
      </c>
      <c r="S153" s="65">
        <v>-0.1</v>
      </c>
      <c r="T153" s="65">
        <v>0</v>
      </c>
      <c r="U153" s="65">
        <v>0</v>
      </c>
      <c r="V153" s="65">
        <v>0.1</v>
      </c>
      <c r="W153" s="65">
        <v>0</v>
      </c>
      <c r="X153" s="65">
        <v>-0.1</v>
      </c>
      <c r="Y153" s="65">
        <v>0</v>
      </c>
      <c r="Z153" s="65">
        <v>1.6</v>
      </c>
      <c r="AB153" s="36"/>
    </row>
    <row r="154" spans="1:28" s="5" customFormat="1" ht="15" customHeight="1">
      <c r="A154" s="31" t="s">
        <v>112</v>
      </c>
      <c r="B154" s="65">
        <v>0</v>
      </c>
      <c r="C154" s="66">
        <v>0</v>
      </c>
      <c r="D154" s="65">
        <v>-2.5</v>
      </c>
      <c r="E154" s="66">
        <v>0.1</v>
      </c>
      <c r="F154" s="66">
        <v>-0.1</v>
      </c>
      <c r="G154" s="66">
        <v>0.4</v>
      </c>
      <c r="H154" s="66">
        <v>-0.2</v>
      </c>
      <c r="I154" s="66">
        <v>0</v>
      </c>
      <c r="J154" s="66">
        <v>-2.6</v>
      </c>
      <c r="K154" s="66">
        <v>0.3</v>
      </c>
      <c r="L154" s="66">
        <v>-0.4</v>
      </c>
      <c r="M154" s="66">
        <v>-1</v>
      </c>
      <c r="N154" s="66">
        <v>-1.7</v>
      </c>
      <c r="O154" s="66">
        <v>0.1</v>
      </c>
      <c r="P154" s="66">
        <v>0.5</v>
      </c>
      <c r="Q154" s="66">
        <v>0</v>
      </c>
      <c r="R154" s="66">
        <v>-0.1</v>
      </c>
      <c r="S154" s="66">
        <v>-0.2</v>
      </c>
      <c r="T154" s="66">
        <v>0</v>
      </c>
      <c r="U154" s="66">
        <v>0</v>
      </c>
      <c r="V154" s="66">
        <v>0</v>
      </c>
      <c r="W154" s="66">
        <v>-0.1</v>
      </c>
      <c r="X154" s="66">
        <v>-0.1</v>
      </c>
      <c r="Y154" s="66">
        <v>0</v>
      </c>
      <c r="Z154" s="65">
        <v>-2.5</v>
      </c>
      <c r="AB154" s="36"/>
    </row>
    <row r="155" spans="1:28" s="5" customFormat="1" ht="15" customHeight="1">
      <c r="A155" s="31" t="s">
        <v>113</v>
      </c>
      <c r="B155" s="65">
        <v>0.3</v>
      </c>
      <c r="C155" s="66">
        <v>0.3</v>
      </c>
      <c r="D155" s="65">
        <v>7.4</v>
      </c>
      <c r="E155" s="66">
        <v>4.4000000000000004</v>
      </c>
      <c r="F155" s="66">
        <v>0.1</v>
      </c>
      <c r="G155" s="66">
        <v>4.0999999999999996</v>
      </c>
      <c r="H155" s="66">
        <v>0.1</v>
      </c>
      <c r="I155" s="66">
        <v>0</v>
      </c>
      <c r="J155" s="66">
        <v>3</v>
      </c>
      <c r="K155" s="66">
        <v>0.1</v>
      </c>
      <c r="L155" s="66">
        <v>0.7</v>
      </c>
      <c r="M155" s="66">
        <v>0.5</v>
      </c>
      <c r="N155" s="66">
        <v>0.6</v>
      </c>
      <c r="O155" s="66">
        <v>0.2</v>
      </c>
      <c r="P155" s="66">
        <v>0.5</v>
      </c>
      <c r="Q155" s="66">
        <v>0.1</v>
      </c>
      <c r="R155" s="66">
        <v>0</v>
      </c>
      <c r="S155" s="66">
        <v>0</v>
      </c>
      <c r="T155" s="66">
        <v>0.1</v>
      </c>
      <c r="U155" s="66">
        <v>0</v>
      </c>
      <c r="V155" s="66">
        <v>0.1</v>
      </c>
      <c r="W155" s="66">
        <v>0.4</v>
      </c>
      <c r="X155" s="66">
        <v>0</v>
      </c>
      <c r="Y155" s="66">
        <v>0</v>
      </c>
      <c r="Z155" s="65">
        <v>7.7</v>
      </c>
      <c r="AB155" s="36"/>
    </row>
    <row r="156" spans="1:28" s="5" customFormat="1" ht="15" customHeight="1">
      <c r="A156" s="31" t="s">
        <v>114</v>
      </c>
      <c r="B156" s="65">
        <v>0.3</v>
      </c>
      <c r="C156" s="66">
        <v>0.3</v>
      </c>
      <c r="D156" s="65">
        <v>-0.4</v>
      </c>
      <c r="E156" s="66">
        <v>-0.4</v>
      </c>
      <c r="F156" s="66">
        <v>-0.2</v>
      </c>
      <c r="G156" s="66">
        <v>-0.3</v>
      </c>
      <c r="H156" s="66">
        <v>0</v>
      </c>
      <c r="I156" s="66">
        <v>0</v>
      </c>
      <c r="J156" s="66">
        <v>0.1</v>
      </c>
      <c r="K156" s="66">
        <v>-0.1</v>
      </c>
      <c r="L156" s="66">
        <v>0.4</v>
      </c>
      <c r="M156" s="66">
        <v>0</v>
      </c>
      <c r="N156" s="66">
        <v>-0.7</v>
      </c>
      <c r="O156" s="66">
        <v>0.2</v>
      </c>
      <c r="P156" s="66">
        <v>0.5</v>
      </c>
      <c r="Q156" s="66">
        <v>0</v>
      </c>
      <c r="R156" s="66">
        <v>-0.1</v>
      </c>
      <c r="S156" s="66">
        <v>-0.1</v>
      </c>
      <c r="T156" s="66">
        <v>0</v>
      </c>
      <c r="U156" s="66">
        <v>0</v>
      </c>
      <c r="V156" s="66">
        <v>0.1</v>
      </c>
      <c r="W156" s="66">
        <v>-0.1</v>
      </c>
      <c r="X156" s="66">
        <v>-0.1</v>
      </c>
      <c r="Y156" s="66">
        <v>0</v>
      </c>
      <c r="Z156" s="65">
        <v>-0.1</v>
      </c>
      <c r="AB156" s="36"/>
    </row>
    <row r="157" spans="1:28" s="5" customFormat="1" ht="15" customHeight="1">
      <c r="A157" s="31" t="s">
        <v>115</v>
      </c>
      <c r="B157" s="65">
        <v>0.2</v>
      </c>
      <c r="C157" s="66">
        <v>0.2</v>
      </c>
      <c r="D157" s="65">
        <v>1.7</v>
      </c>
      <c r="E157" s="66">
        <v>0.9</v>
      </c>
      <c r="F157" s="66">
        <v>-0.2</v>
      </c>
      <c r="G157" s="66">
        <v>0.9</v>
      </c>
      <c r="H157" s="66">
        <v>0.1</v>
      </c>
      <c r="I157" s="66">
        <v>0</v>
      </c>
      <c r="J157" s="66">
        <v>0.9</v>
      </c>
      <c r="K157" s="66">
        <v>0</v>
      </c>
      <c r="L157" s="66">
        <v>0.5</v>
      </c>
      <c r="M157" s="66">
        <v>0.2</v>
      </c>
      <c r="N157" s="66">
        <v>-0.3</v>
      </c>
      <c r="O157" s="66">
        <v>0.2</v>
      </c>
      <c r="P157" s="66">
        <v>0.4</v>
      </c>
      <c r="Q157" s="66">
        <v>0</v>
      </c>
      <c r="R157" s="66">
        <v>-0.1</v>
      </c>
      <c r="S157" s="66">
        <v>-0.1</v>
      </c>
      <c r="T157" s="66">
        <v>0</v>
      </c>
      <c r="U157" s="66">
        <v>0</v>
      </c>
      <c r="V157" s="66">
        <v>0.2</v>
      </c>
      <c r="W157" s="66">
        <v>0</v>
      </c>
      <c r="X157" s="66">
        <v>0</v>
      </c>
      <c r="Y157" s="66">
        <v>0</v>
      </c>
      <c r="Z157" s="65">
        <v>1.9</v>
      </c>
      <c r="AB157" s="36"/>
    </row>
    <row r="158" spans="1:28" s="5" customFormat="1" ht="12.75">
      <c r="A158" s="27" t="s">
        <v>118</v>
      </c>
      <c r="B158" s="65">
        <v>0.2</v>
      </c>
      <c r="C158" s="65">
        <v>0.2</v>
      </c>
      <c r="D158" s="65">
        <v>2.2000000000000002</v>
      </c>
      <c r="E158" s="65">
        <v>0</v>
      </c>
      <c r="F158" s="65">
        <v>-0.3</v>
      </c>
      <c r="G158" s="65">
        <v>0.2</v>
      </c>
      <c r="H158" s="65">
        <v>0.1</v>
      </c>
      <c r="I158" s="65">
        <v>0</v>
      </c>
      <c r="J158" s="65">
        <v>2.2000000000000002</v>
      </c>
      <c r="K158" s="65">
        <v>-0.1</v>
      </c>
      <c r="L158" s="65">
        <v>0.6</v>
      </c>
      <c r="M158" s="65">
        <v>0.4</v>
      </c>
      <c r="N158" s="65">
        <v>1.1000000000000001</v>
      </c>
      <c r="O158" s="65">
        <v>0.1</v>
      </c>
      <c r="P158" s="65">
        <v>-0.2</v>
      </c>
      <c r="Q158" s="65">
        <v>0.1</v>
      </c>
      <c r="R158" s="65">
        <v>0</v>
      </c>
      <c r="S158" s="65">
        <v>0</v>
      </c>
      <c r="T158" s="65">
        <v>-0.1</v>
      </c>
      <c r="U158" s="65">
        <v>0.1</v>
      </c>
      <c r="V158" s="65">
        <v>0.1</v>
      </c>
      <c r="W158" s="65">
        <v>0</v>
      </c>
      <c r="X158" s="65">
        <v>0</v>
      </c>
      <c r="Y158" s="65">
        <v>0</v>
      </c>
      <c r="Z158" s="65">
        <v>2.5</v>
      </c>
      <c r="AB158" s="36"/>
    </row>
    <row r="159" spans="1:28" s="5" customFormat="1" ht="15" customHeight="1">
      <c r="A159" s="31" t="s">
        <v>112</v>
      </c>
      <c r="B159" s="65">
        <v>0.3</v>
      </c>
      <c r="C159" s="66">
        <v>0.3</v>
      </c>
      <c r="D159" s="65">
        <v>1.7</v>
      </c>
      <c r="E159" s="66">
        <v>0.3</v>
      </c>
      <c r="F159" s="66">
        <v>-0.3</v>
      </c>
      <c r="G159" s="66">
        <v>0.5</v>
      </c>
      <c r="H159" s="66">
        <v>0.1</v>
      </c>
      <c r="I159" s="66">
        <v>0</v>
      </c>
      <c r="J159" s="66">
        <v>1.4</v>
      </c>
      <c r="K159" s="66">
        <v>-0.1</v>
      </c>
      <c r="L159" s="66">
        <v>0.5</v>
      </c>
      <c r="M159" s="66">
        <v>0.2</v>
      </c>
      <c r="N159" s="66">
        <v>0.8</v>
      </c>
      <c r="O159" s="66">
        <v>0.2</v>
      </c>
      <c r="P159" s="66">
        <v>-0.2</v>
      </c>
      <c r="Q159" s="66">
        <v>0</v>
      </c>
      <c r="R159" s="66">
        <v>0</v>
      </c>
      <c r="S159" s="66">
        <v>0</v>
      </c>
      <c r="T159" s="66">
        <v>-0.2</v>
      </c>
      <c r="U159" s="66">
        <v>0</v>
      </c>
      <c r="V159" s="66">
        <v>0.1</v>
      </c>
      <c r="W159" s="66">
        <v>0</v>
      </c>
      <c r="X159" s="66">
        <v>0</v>
      </c>
      <c r="Y159" s="66">
        <v>0</v>
      </c>
      <c r="Z159" s="65">
        <v>1.9</v>
      </c>
      <c r="AB159" s="36"/>
    </row>
    <row r="160" spans="1:28" s="5" customFormat="1" ht="15" customHeight="1">
      <c r="A160" s="31" t="s">
        <v>113</v>
      </c>
      <c r="B160" s="65">
        <v>0.3</v>
      </c>
      <c r="C160" s="66">
        <v>0.3</v>
      </c>
      <c r="D160" s="65">
        <v>2.1</v>
      </c>
      <c r="E160" s="66">
        <v>-0.4</v>
      </c>
      <c r="F160" s="66">
        <v>-0.4</v>
      </c>
      <c r="G160" s="66">
        <v>-0.1</v>
      </c>
      <c r="H160" s="66">
        <v>0.1</v>
      </c>
      <c r="I160" s="66">
        <v>0</v>
      </c>
      <c r="J160" s="66">
        <v>2.5</v>
      </c>
      <c r="K160" s="66">
        <v>-0.1</v>
      </c>
      <c r="L160" s="66">
        <v>0.6</v>
      </c>
      <c r="M160" s="66">
        <v>0.2</v>
      </c>
      <c r="N160" s="66">
        <v>1.3</v>
      </c>
      <c r="O160" s="66">
        <v>0.2</v>
      </c>
      <c r="P160" s="66">
        <v>-0.1</v>
      </c>
      <c r="Q160" s="66">
        <v>0.1</v>
      </c>
      <c r="R160" s="66">
        <v>0</v>
      </c>
      <c r="S160" s="66">
        <v>0</v>
      </c>
      <c r="T160" s="66">
        <v>0</v>
      </c>
      <c r="U160" s="66">
        <v>0.1</v>
      </c>
      <c r="V160" s="66">
        <v>0.2</v>
      </c>
      <c r="W160" s="66">
        <v>0</v>
      </c>
      <c r="X160" s="66">
        <v>0</v>
      </c>
      <c r="Y160" s="66">
        <v>0</v>
      </c>
      <c r="Z160" s="65">
        <v>2.4</v>
      </c>
      <c r="AB160" s="36"/>
    </row>
    <row r="161" spans="1:28" s="5" customFormat="1" ht="15" customHeight="1">
      <c r="A161" s="31" t="s">
        <v>114</v>
      </c>
      <c r="B161" s="65">
        <v>-0.1</v>
      </c>
      <c r="C161" s="66">
        <v>-0.1</v>
      </c>
      <c r="D161" s="65">
        <v>4.5</v>
      </c>
      <c r="E161" s="66">
        <v>1.6</v>
      </c>
      <c r="F161" s="66">
        <v>-0.2</v>
      </c>
      <c r="G161" s="66">
        <v>1.7</v>
      </c>
      <c r="H161" s="66">
        <v>0.1</v>
      </c>
      <c r="I161" s="66">
        <v>0</v>
      </c>
      <c r="J161" s="66">
        <v>2.9</v>
      </c>
      <c r="K161" s="66">
        <v>-0.1</v>
      </c>
      <c r="L161" s="66">
        <v>0.7</v>
      </c>
      <c r="M161" s="66">
        <v>0.5</v>
      </c>
      <c r="N161" s="66">
        <v>1.4</v>
      </c>
      <c r="O161" s="66">
        <v>0.1</v>
      </c>
      <c r="P161" s="66">
        <v>-0.3</v>
      </c>
      <c r="Q161" s="66">
        <v>0.1</v>
      </c>
      <c r="R161" s="66">
        <v>0</v>
      </c>
      <c r="S161" s="66">
        <v>0.1</v>
      </c>
      <c r="T161" s="66">
        <v>0</v>
      </c>
      <c r="U161" s="66">
        <v>0.2</v>
      </c>
      <c r="V161" s="66">
        <v>0.1</v>
      </c>
      <c r="W161" s="66">
        <v>0</v>
      </c>
      <c r="X161" s="66">
        <v>0</v>
      </c>
      <c r="Y161" s="66">
        <v>0</v>
      </c>
      <c r="Z161" s="65">
        <v>4.4000000000000004</v>
      </c>
      <c r="AB161" s="36"/>
    </row>
    <row r="162" spans="1:28" s="5" customFormat="1" ht="15" customHeight="1">
      <c r="A162" s="31" t="s">
        <v>115</v>
      </c>
      <c r="B162" s="65">
        <v>0.4</v>
      </c>
      <c r="C162" s="66">
        <v>0.4</v>
      </c>
      <c r="D162" s="65">
        <v>0.9</v>
      </c>
      <c r="E162" s="66">
        <v>-1.3</v>
      </c>
      <c r="F162" s="66">
        <v>-0.1</v>
      </c>
      <c r="G162" s="66">
        <v>-1.2</v>
      </c>
      <c r="H162" s="66">
        <v>0</v>
      </c>
      <c r="I162" s="66">
        <v>0</v>
      </c>
      <c r="J162" s="66">
        <v>2.2000000000000002</v>
      </c>
      <c r="K162" s="66">
        <v>0.1</v>
      </c>
      <c r="L162" s="66">
        <v>0.6</v>
      </c>
      <c r="M162" s="66">
        <v>0.5</v>
      </c>
      <c r="N162" s="66">
        <v>0.9</v>
      </c>
      <c r="O162" s="66">
        <v>0.1</v>
      </c>
      <c r="P162" s="66">
        <v>-0.2</v>
      </c>
      <c r="Q162" s="66">
        <v>0.1</v>
      </c>
      <c r="R162" s="66">
        <v>0</v>
      </c>
      <c r="S162" s="66">
        <v>0.1</v>
      </c>
      <c r="T162" s="66">
        <v>-0.1</v>
      </c>
      <c r="U162" s="66">
        <v>0</v>
      </c>
      <c r="V162" s="66">
        <v>0.1</v>
      </c>
      <c r="W162" s="66">
        <v>0</v>
      </c>
      <c r="X162" s="66">
        <v>0</v>
      </c>
      <c r="Y162" s="66">
        <v>0</v>
      </c>
      <c r="Z162" s="65">
        <v>1.3</v>
      </c>
      <c r="AB162" s="36"/>
    </row>
    <row r="163" spans="1:28" s="5" customFormat="1" ht="12.75">
      <c r="A163" s="27" t="s">
        <v>119</v>
      </c>
      <c r="B163" s="65">
        <v>0.2</v>
      </c>
      <c r="C163" s="65">
        <v>0.2</v>
      </c>
      <c r="D163" s="65">
        <v>1.7</v>
      </c>
      <c r="E163" s="65">
        <v>-0.8</v>
      </c>
      <c r="F163" s="65">
        <v>0</v>
      </c>
      <c r="G163" s="65">
        <v>-0.9</v>
      </c>
      <c r="H163" s="65">
        <v>0.1</v>
      </c>
      <c r="I163" s="65">
        <v>0</v>
      </c>
      <c r="J163" s="65">
        <v>2.5</v>
      </c>
      <c r="K163" s="65">
        <v>0</v>
      </c>
      <c r="L163" s="65">
        <v>0.6</v>
      </c>
      <c r="M163" s="65">
        <v>0.4</v>
      </c>
      <c r="N163" s="65">
        <v>0.8</v>
      </c>
      <c r="O163" s="65">
        <v>0.1</v>
      </c>
      <c r="P163" s="65">
        <v>0.3</v>
      </c>
      <c r="Q163" s="65">
        <v>0</v>
      </c>
      <c r="R163" s="65">
        <v>0.1</v>
      </c>
      <c r="S163" s="65">
        <v>0.1</v>
      </c>
      <c r="T163" s="65">
        <v>0.1</v>
      </c>
      <c r="U163" s="65">
        <v>0.1</v>
      </c>
      <c r="V163" s="65">
        <v>0.1</v>
      </c>
      <c r="W163" s="65">
        <v>0</v>
      </c>
      <c r="X163" s="65">
        <v>0</v>
      </c>
      <c r="Y163" s="65">
        <v>0</v>
      </c>
      <c r="Z163" s="65">
        <v>1.9</v>
      </c>
      <c r="AB163" s="36"/>
    </row>
    <row r="164" spans="1:28" s="5" customFormat="1" ht="15" customHeight="1">
      <c r="A164" s="31" t="s">
        <v>112</v>
      </c>
      <c r="B164" s="65">
        <v>0.5</v>
      </c>
      <c r="C164" s="66">
        <v>0.5</v>
      </c>
      <c r="D164" s="65">
        <v>2.1</v>
      </c>
      <c r="E164" s="66">
        <v>-0.9</v>
      </c>
      <c r="F164" s="66">
        <v>-0.1</v>
      </c>
      <c r="G164" s="66">
        <v>-0.7</v>
      </c>
      <c r="H164" s="66">
        <v>-0.1</v>
      </c>
      <c r="I164" s="66">
        <v>0</v>
      </c>
      <c r="J164" s="66">
        <v>3</v>
      </c>
      <c r="K164" s="66">
        <v>0.1</v>
      </c>
      <c r="L164" s="66">
        <v>0.5</v>
      </c>
      <c r="M164" s="66">
        <v>0.6</v>
      </c>
      <c r="N164" s="66">
        <v>1.3</v>
      </c>
      <c r="O164" s="66">
        <v>0.1</v>
      </c>
      <c r="P164" s="66">
        <v>0.1</v>
      </c>
      <c r="Q164" s="66">
        <v>0.1</v>
      </c>
      <c r="R164" s="66">
        <v>0</v>
      </c>
      <c r="S164" s="66">
        <v>0.1</v>
      </c>
      <c r="T164" s="66">
        <v>0.1</v>
      </c>
      <c r="U164" s="66">
        <v>0.1</v>
      </c>
      <c r="V164" s="66">
        <v>0.2</v>
      </c>
      <c r="W164" s="66">
        <v>0</v>
      </c>
      <c r="X164" s="66">
        <v>0</v>
      </c>
      <c r="Y164" s="66">
        <v>0</v>
      </c>
      <c r="Z164" s="65">
        <v>2.6</v>
      </c>
      <c r="AB164" s="36"/>
    </row>
    <row r="165" spans="1:28" s="5" customFormat="1" ht="15" customHeight="1">
      <c r="A165" s="31" t="s">
        <v>113</v>
      </c>
      <c r="B165" s="65">
        <v>0.1</v>
      </c>
      <c r="C165" s="66">
        <v>0.1</v>
      </c>
      <c r="D165" s="65">
        <v>1.6</v>
      </c>
      <c r="E165" s="66">
        <v>-0.7</v>
      </c>
      <c r="F165" s="66">
        <v>0</v>
      </c>
      <c r="G165" s="66">
        <v>-1</v>
      </c>
      <c r="H165" s="66">
        <v>0.2</v>
      </c>
      <c r="I165" s="66">
        <v>0</v>
      </c>
      <c r="J165" s="66">
        <v>2.2999999999999998</v>
      </c>
      <c r="K165" s="66">
        <v>0</v>
      </c>
      <c r="L165" s="66">
        <v>0.6</v>
      </c>
      <c r="M165" s="66">
        <v>0.3</v>
      </c>
      <c r="N165" s="66">
        <v>0.7</v>
      </c>
      <c r="O165" s="66">
        <v>0.1</v>
      </c>
      <c r="P165" s="66">
        <v>0.2</v>
      </c>
      <c r="Q165" s="66">
        <v>0.1</v>
      </c>
      <c r="R165" s="66">
        <v>0.1</v>
      </c>
      <c r="S165" s="66">
        <v>0.1</v>
      </c>
      <c r="T165" s="66">
        <v>0</v>
      </c>
      <c r="U165" s="66">
        <v>0.1</v>
      </c>
      <c r="V165" s="66">
        <v>0.1</v>
      </c>
      <c r="W165" s="66">
        <v>0</v>
      </c>
      <c r="X165" s="66">
        <v>0</v>
      </c>
      <c r="Y165" s="66">
        <v>0</v>
      </c>
      <c r="Z165" s="65">
        <v>1.8</v>
      </c>
      <c r="AB165" s="36"/>
    </row>
    <row r="166" spans="1:28" s="5" customFormat="1" ht="15" customHeight="1">
      <c r="A166" s="31" t="s">
        <v>120</v>
      </c>
      <c r="B166" s="65">
        <v>0.1</v>
      </c>
      <c r="C166" s="66">
        <v>0.1</v>
      </c>
      <c r="D166" s="65">
        <v>1.4</v>
      </c>
      <c r="E166" s="66">
        <v>-1</v>
      </c>
      <c r="F166" s="66">
        <v>0</v>
      </c>
      <c r="G166" s="66">
        <v>-1.2</v>
      </c>
      <c r="H166" s="66">
        <v>0.2</v>
      </c>
      <c r="I166" s="66">
        <v>0</v>
      </c>
      <c r="J166" s="66">
        <v>2.4</v>
      </c>
      <c r="K166" s="66">
        <v>0</v>
      </c>
      <c r="L166" s="66">
        <v>0.5</v>
      </c>
      <c r="M166" s="66">
        <v>0.3</v>
      </c>
      <c r="N166" s="66">
        <v>0.6</v>
      </c>
      <c r="O166" s="66">
        <v>0.1</v>
      </c>
      <c r="P166" s="66">
        <v>0.4</v>
      </c>
      <c r="Q166" s="66">
        <v>0</v>
      </c>
      <c r="R166" s="66">
        <v>0.1</v>
      </c>
      <c r="S166" s="66">
        <v>0.1</v>
      </c>
      <c r="T166" s="66">
        <v>0</v>
      </c>
      <c r="U166" s="66">
        <v>0</v>
      </c>
      <c r="V166" s="66">
        <v>0.1</v>
      </c>
      <c r="W166" s="66">
        <v>0</v>
      </c>
      <c r="X166" s="66">
        <v>0</v>
      </c>
      <c r="Y166" s="66">
        <v>0</v>
      </c>
      <c r="Z166" s="65">
        <v>1.4</v>
      </c>
      <c r="AB166" s="36"/>
    </row>
    <row r="167" spans="1:28" s="5" customFormat="1" ht="15" customHeight="1">
      <c r="A167" s="42" t="s">
        <v>115</v>
      </c>
      <c r="B167" s="69">
        <v>-0.1</v>
      </c>
      <c r="C167" s="70">
        <v>-0.1</v>
      </c>
      <c r="D167" s="69">
        <v>1.8</v>
      </c>
      <c r="E167" s="70">
        <v>-0.5</v>
      </c>
      <c r="F167" s="70">
        <v>0</v>
      </c>
      <c r="G167" s="70">
        <v>-0.7</v>
      </c>
      <c r="H167" s="70">
        <v>0.1</v>
      </c>
      <c r="I167" s="70">
        <v>0</v>
      </c>
      <c r="J167" s="70">
        <v>2.2999999999999998</v>
      </c>
      <c r="K167" s="70">
        <v>-0.2</v>
      </c>
      <c r="L167" s="70">
        <v>0.8</v>
      </c>
      <c r="M167" s="70">
        <v>0.3</v>
      </c>
      <c r="N167" s="70">
        <v>0.5</v>
      </c>
      <c r="O167" s="70">
        <v>0.1</v>
      </c>
      <c r="P167" s="70">
        <v>0.3</v>
      </c>
      <c r="Q167" s="70">
        <v>0</v>
      </c>
      <c r="R167" s="70">
        <v>0.1</v>
      </c>
      <c r="S167" s="70">
        <v>0</v>
      </c>
      <c r="T167" s="70">
        <v>0.1</v>
      </c>
      <c r="U167" s="70">
        <v>0.1</v>
      </c>
      <c r="V167" s="70">
        <v>0.1</v>
      </c>
      <c r="W167" s="70">
        <v>0</v>
      </c>
      <c r="X167" s="70">
        <v>0</v>
      </c>
      <c r="Y167" s="70">
        <v>0</v>
      </c>
      <c r="Z167" s="69">
        <v>1.7</v>
      </c>
      <c r="AB167" s="36"/>
    </row>
  </sheetData>
  <pageMargins left="0.59055118110236227" right="0" top="0.39370078740157483" bottom="0.35433070866141736" header="0.59055118110236227" footer="0.19685039370078741"/>
  <pageSetup paperSize="9" scale="78" firstPageNumber="4" orientation="portrait" useFirstPageNumber="1" r:id="rId1"/>
  <headerFooter alignWithMargins="0"/>
  <rowBreaks count="1" manualBreakCount="1">
    <brk id="77" max="19" man="1"/>
  </rowBreaks>
  <colBreaks count="1" manualBreakCount="1">
    <brk id="10" max="1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8D991-7AAB-4826-86BD-526E3A93C847}">
  <dimension ref="A1:AA136"/>
  <sheetViews>
    <sheetView showGridLines="0" zoomScaleNormal="100" zoomScaleSheetLayoutView="80" workbookViewId="0">
      <pane xSplit="2" ySplit="13" topLeftCell="C114" activePane="bottomRight" state="frozen"/>
      <selection activeCell="I156" sqref="I156"/>
      <selection pane="topRight" activeCell="I156" sqref="I156"/>
      <selection pane="bottomLeft" activeCell="I156" sqref="I156"/>
      <selection pane="bottomRight" activeCell="I156" sqref="I156"/>
    </sheetView>
  </sheetViews>
  <sheetFormatPr defaultColWidth="9.140625" defaultRowHeight="21.75"/>
  <cols>
    <col min="1" max="1" width="9.140625" style="48"/>
    <col min="2" max="2" width="9.140625" style="47"/>
    <col min="3" max="3" width="8.140625" style="48" customWidth="1"/>
    <col min="4" max="4" width="7.85546875" style="48" customWidth="1"/>
    <col min="5" max="5" width="8.140625" style="48" customWidth="1"/>
    <col min="6" max="6" width="9" style="48" customWidth="1"/>
    <col min="7" max="10" width="7.85546875" style="48" customWidth="1"/>
    <col min="11" max="11" width="9" style="48" customWidth="1"/>
    <col min="12" max="13" width="7.85546875" style="48" customWidth="1"/>
    <col min="14" max="21" width="8.85546875" style="48" customWidth="1"/>
    <col min="22" max="26" width="9.140625" style="48"/>
    <col min="27" max="27" width="8.140625" style="48" customWidth="1"/>
    <col min="28" max="16384" width="9.140625" style="48"/>
  </cols>
  <sheetData>
    <row r="1" spans="1:27" s="5" customFormat="1" ht="13.5" customHeight="1">
      <c r="A1" s="62" t="s">
        <v>135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 t="s">
        <v>135</v>
      </c>
      <c r="M1" s="62"/>
      <c r="N1" s="62"/>
      <c r="O1" s="62"/>
      <c r="P1" s="62"/>
      <c r="Q1" s="62"/>
      <c r="R1" s="62"/>
      <c r="S1" s="62"/>
      <c r="T1" s="62"/>
      <c r="U1" s="62"/>
      <c r="AA1" s="62"/>
    </row>
    <row r="2" spans="1:27" s="5" customFormat="1" ht="13.5" customHeight="1">
      <c r="B2" s="6"/>
      <c r="F2" s="8"/>
      <c r="K2" s="8"/>
      <c r="L2" s="8"/>
    </row>
    <row r="3" spans="1:27" s="5" customFormat="1" ht="12.75">
      <c r="B3" s="6"/>
      <c r="F3" s="8"/>
      <c r="K3" s="8"/>
      <c r="L3" s="8"/>
    </row>
    <row r="4" spans="1:27" s="5" customFormat="1" ht="12.75">
      <c r="B4" s="6"/>
      <c r="F4" s="8"/>
      <c r="K4" s="8" t="s">
        <v>6</v>
      </c>
      <c r="U4" s="5" t="s">
        <v>6</v>
      </c>
    </row>
    <row r="5" spans="1:27" s="5" customFormat="1" ht="12.75">
      <c r="A5" s="11"/>
      <c r="B5" s="11"/>
      <c r="C5" s="12" t="s">
        <v>7</v>
      </c>
      <c r="D5" s="13" t="s">
        <v>8</v>
      </c>
      <c r="E5" s="12" t="s">
        <v>9</v>
      </c>
      <c r="F5" s="14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4" t="s">
        <v>15</v>
      </c>
      <c r="L5" s="13" t="s">
        <v>16</v>
      </c>
      <c r="M5" s="13" t="s">
        <v>17</v>
      </c>
      <c r="N5" s="13" t="s">
        <v>18</v>
      </c>
      <c r="O5" s="13" t="s">
        <v>19</v>
      </c>
      <c r="P5" s="13" t="s">
        <v>20</v>
      </c>
      <c r="Q5" s="13" t="s">
        <v>21</v>
      </c>
      <c r="R5" s="13" t="s">
        <v>22</v>
      </c>
      <c r="S5" s="13" t="s">
        <v>23</v>
      </c>
      <c r="T5" s="13" t="s">
        <v>24</v>
      </c>
      <c r="U5" s="13" t="s">
        <v>25</v>
      </c>
      <c r="V5" s="13" t="s">
        <v>26</v>
      </c>
      <c r="W5" s="13" t="s">
        <v>27</v>
      </c>
      <c r="X5" s="13" t="s">
        <v>28</v>
      </c>
      <c r="Y5" s="13" t="s">
        <v>29</v>
      </c>
      <c r="Z5" s="13" t="s">
        <v>30</v>
      </c>
      <c r="AA5" s="12" t="s">
        <v>31</v>
      </c>
    </row>
    <row r="6" spans="1:27" s="5" customFormat="1" ht="12.75">
      <c r="A6" s="6"/>
      <c r="B6" s="6"/>
      <c r="C6" s="16"/>
      <c r="D6" s="8" t="s">
        <v>33</v>
      </c>
      <c r="E6" s="16" t="s">
        <v>7</v>
      </c>
      <c r="F6" s="17"/>
      <c r="G6" s="8" t="s">
        <v>34</v>
      </c>
      <c r="H6" s="8" t="s">
        <v>35</v>
      </c>
      <c r="I6" s="8" t="s">
        <v>36</v>
      </c>
      <c r="J6" s="8" t="s">
        <v>37</v>
      </c>
      <c r="K6" s="17"/>
      <c r="L6" s="8"/>
      <c r="M6" s="8" t="s">
        <v>38</v>
      </c>
      <c r="N6" s="8" t="s">
        <v>39</v>
      </c>
      <c r="O6" s="8" t="s">
        <v>34</v>
      </c>
      <c r="P6" s="8" t="s">
        <v>34</v>
      </c>
      <c r="Q6" s="8" t="s">
        <v>40</v>
      </c>
      <c r="R6" s="8" t="s">
        <v>41</v>
      </c>
      <c r="S6" s="8" t="s">
        <v>42</v>
      </c>
      <c r="T6" s="8" t="s">
        <v>34</v>
      </c>
      <c r="U6" s="8" t="s">
        <v>43</v>
      </c>
      <c r="V6" s="8"/>
      <c r="W6" s="8" t="s">
        <v>34</v>
      </c>
      <c r="X6" s="8" t="s">
        <v>44</v>
      </c>
      <c r="Y6" s="8" t="s">
        <v>45</v>
      </c>
      <c r="Z6" s="8" t="s">
        <v>46</v>
      </c>
      <c r="AA6" s="16" t="s">
        <v>47</v>
      </c>
    </row>
    <row r="7" spans="1:27" s="5" customFormat="1" ht="12.75">
      <c r="A7" s="6"/>
      <c r="B7" s="6"/>
      <c r="C7" s="16"/>
      <c r="D7" s="8" t="s">
        <v>50</v>
      </c>
      <c r="E7" s="16"/>
      <c r="F7" s="17"/>
      <c r="G7" s="8" t="s">
        <v>51</v>
      </c>
      <c r="H7" s="8"/>
      <c r="I7" s="8" t="s">
        <v>52</v>
      </c>
      <c r="J7" s="8" t="s">
        <v>53</v>
      </c>
      <c r="K7" s="17"/>
      <c r="L7" s="8"/>
      <c r="M7" s="8" t="s">
        <v>54</v>
      </c>
      <c r="N7" s="8"/>
      <c r="O7" s="8" t="s">
        <v>55</v>
      </c>
      <c r="P7" s="8" t="s">
        <v>56</v>
      </c>
      <c r="Q7" s="8" t="s">
        <v>57</v>
      </c>
      <c r="R7" s="8" t="s">
        <v>58</v>
      </c>
      <c r="S7" s="8" t="s">
        <v>34</v>
      </c>
      <c r="T7" s="8" t="s">
        <v>59</v>
      </c>
      <c r="U7" s="8" t="s">
        <v>34</v>
      </c>
      <c r="V7" s="8"/>
      <c r="W7" s="8" t="s">
        <v>60</v>
      </c>
      <c r="X7" s="8" t="s">
        <v>34</v>
      </c>
      <c r="Y7" s="8" t="s">
        <v>58</v>
      </c>
      <c r="Z7" s="8" t="s">
        <v>61</v>
      </c>
      <c r="AA7" s="16" t="s">
        <v>62</v>
      </c>
    </row>
    <row r="8" spans="1:27" s="5" customFormat="1" ht="12.75">
      <c r="A8" s="6"/>
      <c r="B8" s="6"/>
      <c r="C8" s="16"/>
      <c r="D8" s="8"/>
      <c r="E8" s="16"/>
      <c r="F8" s="17"/>
      <c r="G8" s="8"/>
      <c r="H8" s="8"/>
      <c r="I8" s="8" t="s">
        <v>64</v>
      </c>
      <c r="J8" s="8" t="s">
        <v>65</v>
      </c>
      <c r="K8" s="17"/>
      <c r="L8" s="8"/>
      <c r="M8" s="8" t="s">
        <v>66</v>
      </c>
      <c r="N8" s="8"/>
      <c r="O8" s="8" t="s">
        <v>67</v>
      </c>
      <c r="P8" s="8"/>
      <c r="Q8" s="8" t="s">
        <v>67</v>
      </c>
      <c r="R8" s="8"/>
      <c r="S8" s="8" t="s">
        <v>68</v>
      </c>
      <c r="T8" s="8" t="s">
        <v>67</v>
      </c>
      <c r="U8" s="8" t="s">
        <v>69</v>
      </c>
      <c r="V8" s="8"/>
      <c r="W8" s="8" t="s">
        <v>70</v>
      </c>
      <c r="X8" s="8" t="s">
        <v>71</v>
      </c>
      <c r="Y8" s="8"/>
      <c r="Z8" s="8" t="s">
        <v>72</v>
      </c>
      <c r="AA8" s="16"/>
    </row>
    <row r="9" spans="1:27" s="5" customFormat="1" ht="12.75">
      <c r="A9" s="6"/>
      <c r="B9" s="6"/>
      <c r="C9" s="16"/>
      <c r="D9" s="8"/>
      <c r="E9" s="16"/>
      <c r="F9" s="20"/>
      <c r="G9" s="8"/>
      <c r="H9" s="8"/>
      <c r="I9" s="19" t="s">
        <v>74</v>
      </c>
      <c r="J9" s="19" t="s">
        <v>75</v>
      </c>
      <c r="K9" s="20"/>
      <c r="L9" s="21"/>
      <c r="M9" s="8" t="s">
        <v>76</v>
      </c>
      <c r="N9" s="8"/>
      <c r="O9" s="8"/>
      <c r="P9" s="8"/>
      <c r="Q9" s="8"/>
      <c r="R9" s="8"/>
      <c r="S9" s="8" t="s">
        <v>67</v>
      </c>
      <c r="T9" s="8"/>
      <c r="U9" s="8" t="s">
        <v>77</v>
      </c>
      <c r="V9" s="8"/>
      <c r="W9" s="8"/>
      <c r="X9" s="8"/>
      <c r="Y9" s="8"/>
      <c r="Z9" s="8" t="s">
        <v>78</v>
      </c>
      <c r="AA9" s="16"/>
    </row>
    <row r="10" spans="1:27" s="5" customFormat="1" ht="12.75">
      <c r="A10" s="6"/>
      <c r="B10" s="6"/>
      <c r="C10" s="16"/>
      <c r="D10" s="8"/>
      <c r="E10" s="16"/>
      <c r="F10" s="17"/>
      <c r="G10" s="8"/>
      <c r="H10" s="8"/>
      <c r="I10" s="8" t="s">
        <v>80</v>
      </c>
      <c r="J10" s="8" t="s">
        <v>67</v>
      </c>
      <c r="K10" s="17"/>
      <c r="L10" s="21"/>
      <c r="M10" s="8" t="s">
        <v>46</v>
      </c>
      <c r="N10" s="8"/>
      <c r="O10" s="8"/>
      <c r="P10" s="8"/>
      <c r="Q10" s="8"/>
      <c r="S10" s="8"/>
      <c r="T10" s="8"/>
      <c r="U10" s="8" t="s">
        <v>60</v>
      </c>
      <c r="V10" s="8"/>
      <c r="W10" s="8"/>
      <c r="X10" s="8"/>
      <c r="Z10" s="8"/>
      <c r="AA10" s="16"/>
    </row>
    <row r="11" spans="1:27" s="5" customFormat="1" ht="12.75">
      <c r="A11" s="6"/>
      <c r="B11" s="6"/>
      <c r="C11" s="16"/>
      <c r="D11" s="8"/>
      <c r="E11" s="16"/>
      <c r="F11" s="17"/>
      <c r="G11" s="8"/>
      <c r="H11" s="8"/>
      <c r="I11" s="8"/>
      <c r="J11" s="8"/>
      <c r="K11" s="17"/>
      <c r="L11" s="21"/>
      <c r="M11" s="8" t="s">
        <v>82</v>
      </c>
      <c r="N11" s="8"/>
      <c r="O11" s="8"/>
      <c r="P11" s="8"/>
      <c r="Q11" s="8"/>
      <c r="R11" s="8"/>
      <c r="S11" s="8"/>
      <c r="T11" s="8"/>
      <c r="U11" s="8" t="s">
        <v>83</v>
      </c>
      <c r="V11" s="8"/>
      <c r="W11" s="8"/>
      <c r="X11" s="8"/>
      <c r="Z11" s="8"/>
      <c r="AA11" s="16"/>
    </row>
    <row r="12" spans="1:27" s="5" customFormat="1" ht="12" customHeight="1">
      <c r="A12" s="22"/>
      <c r="B12" s="22"/>
      <c r="C12" s="23" t="s">
        <v>85</v>
      </c>
      <c r="D12" s="24" t="s">
        <v>86</v>
      </c>
      <c r="E12" s="23" t="s">
        <v>87</v>
      </c>
      <c r="F12" s="25" t="s">
        <v>88</v>
      </c>
      <c r="G12" s="24" t="s">
        <v>89</v>
      </c>
      <c r="H12" s="24" t="s">
        <v>90</v>
      </c>
      <c r="I12" s="24" t="s">
        <v>91</v>
      </c>
      <c r="J12" s="24" t="s">
        <v>92</v>
      </c>
      <c r="K12" s="25" t="s">
        <v>93</v>
      </c>
      <c r="L12" s="24" t="s">
        <v>94</v>
      </c>
      <c r="M12" s="24" t="s">
        <v>95</v>
      </c>
      <c r="N12" s="24" t="s">
        <v>96</v>
      </c>
      <c r="O12" s="24" t="s">
        <v>97</v>
      </c>
      <c r="P12" s="24" t="s">
        <v>98</v>
      </c>
      <c r="Q12" s="24" t="s">
        <v>99</v>
      </c>
      <c r="R12" s="24" t="s">
        <v>100</v>
      </c>
      <c r="S12" s="24" t="s">
        <v>101</v>
      </c>
      <c r="T12" s="24" t="s">
        <v>102</v>
      </c>
      <c r="U12" s="24" t="s">
        <v>103</v>
      </c>
      <c r="V12" s="24" t="s">
        <v>104</v>
      </c>
      <c r="W12" s="24" t="s">
        <v>105</v>
      </c>
      <c r="X12" s="24" t="s">
        <v>106</v>
      </c>
      <c r="Y12" s="24" t="s">
        <v>107</v>
      </c>
      <c r="Z12" s="24" t="s">
        <v>108</v>
      </c>
      <c r="AA12" s="23" t="s">
        <v>109</v>
      </c>
    </row>
    <row r="13" spans="1:27" s="5" customFormat="1" ht="12.75">
      <c r="A13" s="71">
        <v>1993</v>
      </c>
      <c r="B13" s="31" t="s">
        <v>112</v>
      </c>
      <c r="C13" s="28">
        <v>60335.182978615703</v>
      </c>
      <c r="D13" s="32">
        <v>60335.182978615703</v>
      </c>
      <c r="E13" s="28">
        <v>699710.34583973605</v>
      </c>
      <c r="F13" s="32">
        <v>234549.21747993201</v>
      </c>
      <c r="G13" s="32">
        <v>10620.344318826699</v>
      </c>
      <c r="H13" s="32">
        <v>204587.99923392601</v>
      </c>
      <c r="I13" s="32">
        <v>16680.239322187299</v>
      </c>
      <c r="J13" s="32">
        <v>2830.7538683463599</v>
      </c>
      <c r="K13" s="32">
        <v>467916.68251318001</v>
      </c>
      <c r="L13" s="32">
        <v>51397.121518874497</v>
      </c>
      <c r="M13" s="32">
        <v>129114.589688333</v>
      </c>
      <c r="N13" s="32">
        <v>46837.672967535502</v>
      </c>
      <c r="O13" s="32">
        <v>32491.689547352398</v>
      </c>
      <c r="P13" s="32">
        <v>12017.202534452101</v>
      </c>
      <c r="Q13" s="32">
        <v>65174.658593112203</v>
      </c>
      <c r="R13" s="32">
        <v>23498.624943633698</v>
      </c>
      <c r="S13" s="32">
        <v>11428.7253960199</v>
      </c>
      <c r="T13" s="32">
        <v>9361.9207208567095</v>
      </c>
      <c r="U13" s="32">
        <v>30441.883952332999</v>
      </c>
      <c r="V13" s="72">
        <v>26548.450470698401</v>
      </c>
      <c r="W13" s="72">
        <v>14033.2378625242</v>
      </c>
      <c r="X13" s="72">
        <v>3228.48132594964</v>
      </c>
      <c r="Y13" s="72">
        <v>13206.051731957299</v>
      </c>
      <c r="Z13" s="72">
        <v>2706.4284670421398</v>
      </c>
      <c r="AA13" s="28">
        <v>762795.294649355</v>
      </c>
    </row>
    <row r="14" spans="1:27" s="5" customFormat="1" ht="12.75">
      <c r="A14" s="71">
        <v>1993</v>
      </c>
      <c r="B14" s="31" t="s">
        <v>113</v>
      </c>
      <c r="C14" s="28">
        <v>61515.888028357702</v>
      </c>
      <c r="D14" s="32">
        <v>61515.888028357702</v>
      </c>
      <c r="E14" s="28">
        <v>728632.39083974704</v>
      </c>
      <c r="F14" s="32">
        <v>244668.457957979</v>
      </c>
      <c r="G14" s="32">
        <v>12163.6372505217</v>
      </c>
      <c r="H14" s="32">
        <v>213776.48050721499</v>
      </c>
      <c r="I14" s="32">
        <v>15747.9726362373</v>
      </c>
      <c r="J14" s="32">
        <v>3056.6785742453899</v>
      </c>
      <c r="K14" s="32">
        <v>483218.00505630497</v>
      </c>
      <c r="L14" s="32">
        <v>56197.701386648099</v>
      </c>
      <c r="M14" s="32">
        <v>134800.95787193099</v>
      </c>
      <c r="N14" s="32">
        <v>46946.424177094399</v>
      </c>
      <c r="O14" s="32">
        <v>32755.491705300399</v>
      </c>
      <c r="P14" s="32">
        <v>12837.3775140122</v>
      </c>
      <c r="Q14" s="32">
        <v>64490.494275188001</v>
      </c>
      <c r="R14" s="32">
        <v>23821.0598717432</v>
      </c>
      <c r="S14" s="32">
        <v>7752.6261453499201</v>
      </c>
      <c r="T14" s="32">
        <v>8100.7187490484603</v>
      </c>
      <c r="U14" s="32">
        <v>32291.652275061999</v>
      </c>
      <c r="V14" s="72">
        <v>28238.725232049001</v>
      </c>
      <c r="W14" s="72">
        <v>14015.5248887421</v>
      </c>
      <c r="X14" s="72">
        <v>3549.33479216568</v>
      </c>
      <c r="Y14" s="72">
        <v>13785.1798077572</v>
      </c>
      <c r="Z14" s="72">
        <v>2689.4379111868798</v>
      </c>
      <c r="AA14" s="28">
        <v>790843.35972882097</v>
      </c>
    </row>
    <row r="15" spans="1:27" s="5" customFormat="1" ht="12.75">
      <c r="A15" s="71">
        <v>1993</v>
      </c>
      <c r="B15" s="31" t="s">
        <v>114</v>
      </c>
      <c r="C15" s="28">
        <v>71017.179162259694</v>
      </c>
      <c r="D15" s="32">
        <v>71017.179162259694</v>
      </c>
      <c r="E15" s="28">
        <v>781940.54133317899</v>
      </c>
      <c r="F15" s="32">
        <v>252899.34770712501</v>
      </c>
      <c r="G15" s="32">
        <v>13138.612356187599</v>
      </c>
      <c r="H15" s="32">
        <v>220341.12462879001</v>
      </c>
      <c r="I15" s="32">
        <v>16776.335031089598</v>
      </c>
      <c r="J15" s="32">
        <v>2780.6779673932101</v>
      </c>
      <c r="K15" s="32">
        <v>528990.15673793596</v>
      </c>
      <c r="L15" s="32">
        <v>58766.395854226997</v>
      </c>
      <c r="M15" s="32">
        <v>161902.07701334299</v>
      </c>
      <c r="N15" s="32">
        <v>48911.342987559503</v>
      </c>
      <c r="O15" s="32">
        <v>34062.950041173201</v>
      </c>
      <c r="P15" s="32">
        <v>13387.326460717701</v>
      </c>
      <c r="Q15" s="32">
        <v>71408.125235535306</v>
      </c>
      <c r="R15" s="32">
        <v>21998.355513327901</v>
      </c>
      <c r="S15" s="32">
        <v>9789.8455394979901</v>
      </c>
      <c r="T15" s="32">
        <v>9392.7020117053708</v>
      </c>
      <c r="U15" s="32">
        <v>34280.583271166703</v>
      </c>
      <c r="V15" s="72">
        <v>29077.0820175062</v>
      </c>
      <c r="W15" s="72">
        <v>14362.2111251767</v>
      </c>
      <c r="X15" s="72">
        <v>3799.4535657988799</v>
      </c>
      <c r="Y15" s="72">
        <v>15921.866486484299</v>
      </c>
      <c r="Z15" s="72">
        <v>2781.2279084627698</v>
      </c>
      <c r="AA15" s="28">
        <v>851244.37214579305</v>
      </c>
    </row>
    <row r="16" spans="1:27" s="5" customFormat="1" ht="12.75">
      <c r="A16" s="71">
        <v>1993</v>
      </c>
      <c r="B16" s="31" t="s">
        <v>115</v>
      </c>
      <c r="C16" s="28">
        <v>68892.335885926397</v>
      </c>
      <c r="D16" s="32">
        <v>68892.335885926397</v>
      </c>
      <c r="E16" s="28">
        <v>793808.72827871202</v>
      </c>
      <c r="F16" s="32">
        <v>249118.30823187201</v>
      </c>
      <c r="G16" s="32">
        <v>12449.004193430401</v>
      </c>
      <c r="H16" s="32">
        <v>216049.620177979</v>
      </c>
      <c r="I16" s="32">
        <v>17575.131601962901</v>
      </c>
      <c r="J16" s="32">
        <v>2729.2273990419599</v>
      </c>
      <c r="K16" s="32">
        <v>541994.14575083402</v>
      </c>
      <c r="L16" s="32">
        <v>55267.021118368903</v>
      </c>
      <c r="M16" s="32">
        <v>160322.44876663</v>
      </c>
      <c r="N16" s="32">
        <v>49049.154705812303</v>
      </c>
      <c r="O16" s="32">
        <v>34491.550387378898</v>
      </c>
      <c r="P16" s="32">
        <v>15237.223247857601</v>
      </c>
      <c r="Q16" s="32">
        <v>71806.484290416498</v>
      </c>
      <c r="R16" s="32">
        <v>22130.408458997099</v>
      </c>
      <c r="S16" s="32">
        <v>10174.0854059393</v>
      </c>
      <c r="T16" s="32">
        <v>11922.444041114401</v>
      </c>
      <c r="U16" s="32">
        <v>38020.716757125898</v>
      </c>
      <c r="V16" s="72">
        <v>30028.8610619707</v>
      </c>
      <c r="W16" s="72">
        <v>15552.7392241221</v>
      </c>
      <c r="X16" s="72">
        <v>4032.9602506402598</v>
      </c>
      <c r="Y16" s="72">
        <v>16812.837901610299</v>
      </c>
      <c r="Z16" s="72">
        <v>2839.6474955250701</v>
      </c>
      <c r="AA16" s="28">
        <v>859741.28611696104</v>
      </c>
    </row>
    <row r="17" spans="1:27" s="5" customFormat="1" ht="12.75">
      <c r="A17" s="71">
        <v>1994</v>
      </c>
      <c r="B17" s="31" t="s">
        <v>112</v>
      </c>
      <c r="C17" s="28">
        <v>67784.672721649098</v>
      </c>
      <c r="D17" s="32">
        <v>67784.672721649098</v>
      </c>
      <c r="E17" s="28">
        <v>815550.29635336797</v>
      </c>
      <c r="F17" s="32">
        <v>273529.18341791898</v>
      </c>
      <c r="G17" s="32">
        <v>12376.519974492399</v>
      </c>
      <c r="H17" s="32">
        <v>240904.152579947</v>
      </c>
      <c r="I17" s="32">
        <v>17526.656260990301</v>
      </c>
      <c r="J17" s="32">
        <v>2648.7225730226801</v>
      </c>
      <c r="K17" s="32">
        <v>545136.20353672095</v>
      </c>
      <c r="L17" s="32">
        <v>63753.125924743799</v>
      </c>
      <c r="M17" s="32">
        <v>157485.48511606699</v>
      </c>
      <c r="N17" s="32">
        <v>50461.750023302302</v>
      </c>
      <c r="O17" s="32">
        <v>34043.802747968199</v>
      </c>
      <c r="P17" s="32">
        <v>14861.3419870777</v>
      </c>
      <c r="Q17" s="32">
        <v>79506.704681543095</v>
      </c>
      <c r="R17" s="32">
        <v>21263.548573292501</v>
      </c>
      <c r="S17" s="32">
        <v>9878.2754072414991</v>
      </c>
      <c r="T17" s="32">
        <v>11053.343955440099</v>
      </c>
      <c r="U17" s="32">
        <v>38641.124874830297</v>
      </c>
      <c r="V17" s="72">
        <v>29967.170704235999</v>
      </c>
      <c r="W17" s="72">
        <v>15364.9800106865</v>
      </c>
      <c r="X17" s="72">
        <v>3984.7820380302701</v>
      </c>
      <c r="Y17" s="72">
        <v>16104.9438204408</v>
      </c>
      <c r="Z17" s="72">
        <v>2857.97724917495</v>
      </c>
      <c r="AA17" s="28">
        <v>886947.79227943998</v>
      </c>
    </row>
    <row r="18" spans="1:27" s="5" customFormat="1" ht="12.75">
      <c r="A18" s="71">
        <v>1994</v>
      </c>
      <c r="B18" s="31" t="s">
        <v>113</v>
      </c>
      <c r="C18" s="28">
        <v>71494.635927108699</v>
      </c>
      <c r="D18" s="32">
        <v>71494.635927108699</v>
      </c>
      <c r="E18" s="28">
        <v>830590.51285765495</v>
      </c>
      <c r="F18" s="32">
        <v>264828.60234504298</v>
      </c>
      <c r="G18" s="32">
        <v>13285.8065543011</v>
      </c>
      <c r="H18" s="32">
        <v>231226.862531488</v>
      </c>
      <c r="I18" s="32">
        <v>17746.072923739899</v>
      </c>
      <c r="J18" s="32">
        <v>2654.13535684714</v>
      </c>
      <c r="K18" s="32">
        <v>564946.14266596804</v>
      </c>
      <c r="L18" s="32">
        <v>66338.266652663195</v>
      </c>
      <c r="M18" s="32">
        <v>158849.560666042</v>
      </c>
      <c r="N18" s="32">
        <v>52659.9178749067</v>
      </c>
      <c r="O18" s="32">
        <v>34511.835860137297</v>
      </c>
      <c r="P18" s="32">
        <v>15158.580891355899</v>
      </c>
      <c r="Q18" s="32">
        <v>82857.878004797007</v>
      </c>
      <c r="R18" s="32">
        <v>22302.122498072898</v>
      </c>
      <c r="S18" s="32">
        <v>10700.2560560157</v>
      </c>
      <c r="T18" s="32">
        <v>10552.5865975338</v>
      </c>
      <c r="U18" s="32">
        <v>38833.5863102769</v>
      </c>
      <c r="V18" s="72">
        <v>30843.9151848613</v>
      </c>
      <c r="W18" s="72">
        <v>16026.521323340799</v>
      </c>
      <c r="X18" s="72">
        <v>4011.7343241581898</v>
      </c>
      <c r="Y18" s="72">
        <v>16536.294483167101</v>
      </c>
      <c r="Z18" s="72">
        <v>2905.3855580791001</v>
      </c>
      <c r="AA18" s="28">
        <v>902560.70154807996</v>
      </c>
    </row>
    <row r="19" spans="1:27" s="5" customFormat="1" ht="12.75">
      <c r="A19" s="71">
        <v>1994</v>
      </c>
      <c r="B19" s="31" t="s">
        <v>114</v>
      </c>
      <c r="C19" s="28">
        <v>87075.678098296994</v>
      </c>
      <c r="D19" s="32">
        <v>87075.678098296994</v>
      </c>
      <c r="E19" s="28">
        <v>840594.08471429802</v>
      </c>
      <c r="F19" s="32">
        <v>271617.98900515499</v>
      </c>
      <c r="G19" s="32">
        <v>13968.564627027399</v>
      </c>
      <c r="H19" s="32">
        <v>236042.447860652</v>
      </c>
      <c r="I19" s="32">
        <v>18797.267463408301</v>
      </c>
      <c r="J19" s="32">
        <v>2973.3488509765002</v>
      </c>
      <c r="K19" s="32">
        <v>568951.53061432496</v>
      </c>
      <c r="L19" s="32">
        <v>66426.031210850197</v>
      </c>
      <c r="M19" s="32">
        <v>166286.625330802</v>
      </c>
      <c r="N19" s="32">
        <v>53917.283493332099</v>
      </c>
      <c r="O19" s="32">
        <v>35262.960397400202</v>
      </c>
      <c r="P19" s="32">
        <v>15559.9524720811</v>
      </c>
      <c r="Q19" s="32">
        <v>79998.296078684099</v>
      </c>
      <c r="R19" s="32">
        <v>23201.659327769001</v>
      </c>
      <c r="S19" s="32">
        <v>11499.2098971012</v>
      </c>
      <c r="T19" s="32">
        <v>9457.23698580973</v>
      </c>
      <c r="U19" s="32">
        <v>37335.825396484703</v>
      </c>
      <c r="V19" s="72">
        <v>31954.5322484153</v>
      </c>
      <c r="W19" s="72">
        <v>16034.451151400301</v>
      </c>
      <c r="X19" s="72">
        <v>4065.74157693302</v>
      </c>
      <c r="Y19" s="72">
        <v>14980.6307063692</v>
      </c>
      <c r="Z19" s="72">
        <v>3004.3254729359401</v>
      </c>
      <c r="AA19" s="28">
        <v>923957.69158610795</v>
      </c>
    </row>
    <row r="20" spans="1:27" s="5" customFormat="1" ht="12.75">
      <c r="A20" s="71">
        <v>1994</v>
      </c>
      <c r="B20" s="31" t="s">
        <v>115</v>
      </c>
      <c r="C20" s="28">
        <v>89958.120606560304</v>
      </c>
      <c r="D20" s="32">
        <v>89958.120606560304</v>
      </c>
      <c r="E20" s="28">
        <v>885387.00646641199</v>
      </c>
      <c r="F20" s="32">
        <v>285332.65984715999</v>
      </c>
      <c r="G20" s="32">
        <v>14319.8527616468</v>
      </c>
      <c r="H20" s="32">
        <v>247069.49087671799</v>
      </c>
      <c r="I20" s="32">
        <v>20515.432611316101</v>
      </c>
      <c r="J20" s="32">
        <v>3076.6547341310802</v>
      </c>
      <c r="K20" s="32">
        <v>597050.76846494805</v>
      </c>
      <c r="L20" s="32">
        <v>73428.449119697907</v>
      </c>
      <c r="M20" s="32">
        <v>177926.85156334401</v>
      </c>
      <c r="N20" s="32">
        <v>56192.243041605499</v>
      </c>
      <c r="O20" s="32">
        <v>36381.787982010203</v>
      </c>
      <c r="P20" s="32">
        <v>16091.051707917</v>
      </c>
      <c r="Q20" s="32">
        <v>83981.4933571453</v>
      </c>
      <c r="R20" s="32">
        <v>24643.4823420957</v>
      </c>
      <c r="S20" s="32">
        <v>12717.5376706734</v>
      </c>
      <c r="T20" s="32">
        <v>9266.89370147521</v>
      </c>
      <c r="U20" s="32">
        <v>32873.961937496497</v>
      </c>
      <c r="V20" s="72">
        <v>31705.266823595499</v>
      </c>
      <c r="W20" s="72">
        <v>16574.358297820901</v>
      </c>
      <c r="X20" s="72">
        <v>4083.60115095121</v>
      </c>
      <c r="Y20" s="72">
        <v>15543.011915463499</v>
      </c>
      <c r="Z20" s="72">
        <v>3108.4833798807999</v>
      </c>
      <c r="AA20" s="28">
        <v>975219.91711243801</v>
      </c>
    </row>
    <row r="21" spans="1:27" s="5" customFormat="1" ht="12.75">
      <c r="A21" s="71">
        <v>1995</v>
      </c>
      <c r="B21" s="31" t="s">
        <v>112</v>
      </c>
      <c r="C21" s="28">
        <v>97557.274719757494</v>
      </c>
      <c r="D21" s="32">
        <v>97557.274719757494</v>
      </c>
      <c r="E21" s="28">
        <v>923099.45169274602</v>
      </c>
      <c r="F21" s="32">
        <v>301079.16579341498</v>
      </c>
      <c r="G21" s="32">
        <v>14889.565788600999</v>
      </c>
      <c r="H21" s="32">
        <v>262410.04617029201</v>
      </c>
      <c r="I21" s="32">
        <v>20467.0533287463</v>
      </c>
      <c r="J21" s="32">
        <v>3258.69953680453</v>
      </c>
      <c r="K21" s="32">
        <v>626175.88156523101</v>
      </c>
      <c r="L21" s="32">
        <v>73641.163426600906</v>
      </c>
      <c r="M21" s="32">
        <v>183167.22931081601</v>
      </c>
      <c r="N21" s="32">
        <v>58365.322816269698</v>
      </c>
      <c r="O21" s="32">
        <v>38102.742317815297</v>
      </c>
      <c r="P21" s="32">
        <v>18001.7150933833</v>
      </c>
      <c r="Q21" s="32">
        <v>82598.826109966598</v>
      </c>
      <c r="R21" s="32">
        <v>27049.8109869484</v>
      </c>
      <c r="S21" s="32">
        <v>12694.1596765055</v>
      </c>
      <c r="T21" s="32">
        <v>9864.10303982609</v>
      </c>
      <c r="U21" s="32">
        <v>47280.655787841999</v>
      </c>
      <c r="V21" s="72">
        <v>37551.490715292399</v>
      </c>
      <c r="W21" s="72">
        <v>18209.118998214599</v>
      </c>
      <c r="X21" s="72">
        <v>4811.5488563145</v>
      </c>
      <c r="Y21" s="72">
        <v>16189.6951591097</v>
      </c>
      <c r="Z21" s="72">
        <v>3183.3613726568301</v>
      </c>
      <c r="AA21" s="28">
        <v>1025762.83309172</v>
      </c>
    </row>
    <row r="22" spans="1:27" s="5" customFormat="1" ht="12.75">
      <c r="A22" s="71">
        <v>1995</v>
      </c>
      <c r="B22" s="31" t="s">
        <v>113</v>
      </c>
      <c r="C22" s="28">
        <v>98261.186198994401</v>
      </c>
      <c r="D22" s="32">
        <v>98261.186198994401</v>
      </c>
      <c r="E22" s="28">
        <v>953906.29328592098</v>
      </c>
      <c r="F22" s="32">
        <v>315440.519579663</v>
      </c>
      <c r="G22" s="32">
        <v>14250.174688204699</v>
      </c>
      <c r="H22" s="32">
        <v>274957.89849702403</v>
      </c>
      <c r="I22" s="32">
        <v>23005.374683427101</v>
      </c>
      <c r="J22" s="32">
        <v>3336.5445332719</v>
      </c>
      <c r="K22" s="32">
        <v>637240.94078538404</v>
      </c>
      <c r="L22" s="32">
        <v>74651.913658828897</v>
      </c>
      <c r="M22" s="32">
        <v>182786.11254972301</v>
      </c>
      <c r="N22" s="32">
        <v>58253.498038821599</v>
      </c>
      <c r="O22" s="32">
        <v>38818.712860753098</v>
      </c>
      <c r="P22" s="32">
        <v>18816.088209552301</v>
      </c>
      <c r="Q22" s="32">
        <v>85464.347976261401</v>
      </c>
      <c r="R22" s="32">
        <v>27203.5813474364</v>
      </c>
      <c r="S22" s="32">
        <v>13377.4704171127</v>
      </c>
      <c r="T22" s="32">
        <v>10934.129834608901</v>
      </c>
      <c r="U22" s="32">
        <v>46425.759682999102</v>
      </c>
      <c r="V22" s="72">
        <v>35122.244170852202</v>
      </c>
      <c r="W22" s="72">
        <v>18058.076375402499</v>
      </c>
      <c r="X22" s="72">
        <v>4519.3602718559396</v>
      </c>
      <c r="Y22" s="72">
        <v>17745.463332937201</v>
      </c>
      <c r="Z22" s="72">
        <v>3210.1460892264599</v>
      </c>
      <c r="AA22" s="28">
        <v>1050494.15524819</v>
      </c>
    </row>
    <row r="23" spans="1:27" s="5" customFormat="1" ht="12.75">
      <c r="A23" s="71">
        <v>1995</v>
      </c>
      <c r="B23" s="31" t="s">
        <v>114</v>
      </c>
      <c r="C23" s="28">
        <v>94625.068988420302</v>
      </c>
      <c r="D23" s="32">
        <v>94625.068988420302</v>
      </c>
      <c r="E23" s="28">
        <v>966528.22256870102</v>
      </c>
      <c r="F23" s="32">
        <v>322672.76988063898</v>
      </c>
      <c r="G23" s="32">
        <v>13964.7206719348</v>
      </c>
      <c r="H23" s="32">
        <v>283055.94009772298</v>
      </c>
      <c r="I23" s="32">
        <v>22709.1332601301</v>
      </c>
      <c r="J23" s="32">
        <v>3337.0122031332698</v>
      </c>
      <c r="K23" s="32">
        <v>643520.82842328202</v>
      </c>
      <c r="L23" s="32">
        <v>75312.644538704204</v>
      </c>
      <c r="M23" s="32">
        <v>183867.04446649601</v>
      </c>
      <c r="N23" s="32">
        <v>57504.435908147701</v>
      </c>
      <c r="O23" s="32">
        <v>39952.733678529803</v>
      </c>
      <c r="P23" s="32">
        <v>18324.271319595398</v>
      </c>
      <c r="Q23" s="32">
        <v>82722.845636884304</v>
      </c>
      <c r="R23" s="32">
        <v>28484.605558838099</v>
      </c>
      <c r="S23" s="32">
        <v>13582.788301296299</v>
      </c>
      <c r="T23" s="32">
        <v>11971.074872847899</v>
      </c>
      <c r="U23" s="32">
        <v>48591.0052804761</v>
      </c>
      <c r="V23" s="72">
        <v>36380.361845806801</v>
      </c>
      <c r="W23" s="72">
        <v>18253.476647736501</v>
      </c>
      <c r="X23" s="72">
        <v>4850.6170498077499</v>
      </c>
      <c r="Y23" s="72">
        <v>17850.855068737401</v>
      </c>
      <c r="Z23" s="72">
        <v>3202.31649374056</v>
      </c>
      <c r="AA23" s="28">
        <v>1058696.9902287801</v>
      </c>
    </row>
    <row r="24" spans="1:27" s="5" customFormat="1" ht="12.75">
      <c r="A24" s="71">
        <v>1995</v>
      </c>
      <c r="B24" s="31" t="s">
        <v>115</v>
      </c>
      <c r="C24" s="28">
        <v>92809.231117385396</v>
      </c>
      <c r="D24" s="32">
        <v>92809.231117385396</v>
      </c>
      <c r="E24" s="28">
        <v>991833.19265755895</v>
      </c>
      <c r="F24" s="32">
        <v>326482.99300566199</v>
      </c>
      <c r="G24" s="32">
        <v>14475.828966877199</v>
      </c>
      <c r="H24" s="32">
        <v>285291.09677410102</v>
      </c>
      <c r="I24" s="32">
        <v>22840.617371732202</v>
      </c>
      <c r="J24" s="32">
        <v>3471.78852050772</v>
      </c>
      <c r="K24" s="32">
        <v>662653.14616126195</v>
      </c>
      <c r="L24" s="32">
        <v>83907.394448034494</v>
      </c>
      <c r="M24" s="32">
        <v>187422.51620357999</v>
      </c>
      <c r="N24" s="32">
        <v>58757.211373747603</v>
      </c>
      <c r="O24" s="32">
        <v>41020.553751549101</v>
      </c>
      <c r="P24" s="32">
        <v>19678.5391728717</v>
      </c>
      <c r="Q24" s="32">
        <v>88132.645936662404</v>
      </c>
      <c r="R24" s="32">
        <v>29662.1855133508</v>
      </c>
      <c r="S24" s="32">
        <v>13252.4150886063</v>
      </c>
      <c r="T24" s="32">
        <v>11446.4214434364</v>
      </c>
      <c r="U24" s="32">
        <v>49354.814295617201</v>
      </c>
      <c r="V24" s="72">
        <v>36677.502696775096</v>
      </c>
      <c r="W24" s="72">
        <v>17979.6396550584</v>
      </c>
      <c r="X24" s="72">
        <v>5000.7907915353899</v>
      </c>
      <c r="Y24" s="72">
        <v>17832.711219196801</v>
      </c>
      <c r="Z24" s="72">
        <v>3204.1943669522302</v>
      </c>
      <c r="AA24" s="28">
        <v>1081222.4070737101</v>
      </c>
    </row>
    <row r="25" spans="1:27" s="5" customFormat="1" ht="12.75">
      <c r="A25" s="71">
        <v>1996</v>
      </c>
      <c r="B25" s="31" t="s">
        <v>112</v>
      </c>
      <c r="C25" s="28">
        <v>100129.832860094</v>
      </c>
      <c r="D25" s="32">
        <v>100129.832860094</v>
      </c>
      <c r="E25" s="28">
        <v>996072.18231140997</v>
      </c>
      <c r="F25" s="32">
        <v>331874.14688425697</v>
      </c>
      <c r="G25" s="32">
        <v>17255.123483534</v>
      </c>
      <c r="H25" s="32">
        <v>287971.72809826798</v>
      </c>
      <c r="I25" s="32">
        <v>22988.071281835801</v>
      </c>
      <c r="J25" s="32">
        <v>3562.9639117990901</v>
      </c>
      <c r="K25" s="32">
        <v>668251.16824595199</v>
      </c>
      <c r="L25" s="32">
        <v>85094.025109533904</v>
      </c>
      <c r="M25" s="32">
        <v>187886.98838012101</v>
      </c>
      <c r="N25" s="32">
        <v>58918.989139573197</v>
      </c>
      <c r="O25" s="32">
        <v>41073.397496436002</v>
      </c>
      <c r="P25" s="32">
        <v>20917.291491285901</v>
      </c>
      <c r="Q25" s="32">
        <v>89215.646300410401</v>
      </c>
      <c r="R25" s="32">
        <v>30877.769663117899</v>
      </c>
      <c r="S25" s="32">
        <v>13659.5740118136</v>
      </c>
      <c r="T25" s="32">
        <v>11821.878997534501</v>
      </c>
      <c r="U25" s="32">
        <v>50273.227599691003</v>
      </c>
      <c r="V25" s="72">
        <v>38206.681514951902</v>
      </c>
      <c r="W25" s="72">
        <v>19223.560270098202</v>
      </c>
      <c r="X25" s="72">
        <v>5498.6528789876102</v>
      </c>
      <c r="Y25" s="72">
        <v>18791.388592760901</v>
      </c>
      <c r="Z25" s="72">
        <v>3267.78134104735</v>
      </c>
      <c r="AA25" s="28">
        <v>1101754.4119406799</v>
      </c>
    </row>
    <row r="26" spans="1:27" s="5" customFormat="1" ht="12.75">
      <c r="A26" s="71">
        <v>1996</v>
      </c>
      <c r="B26" s="31" t="s">
        <v>113</v>
      </c>
      <c r="C26" s="28">
        <v>107137.161048373</v>
      </c>
      <c r="D26" s="32">
        <v>107137.161048373</v>
      </c>
      <c r="E26" s="28">
        <v>1066780.3544026599</v>
      </c>
      <c r="F26" s="32">
        <v>343539.46654281998</v>
      </c>
      <c r="G26" s="32">
        <v>18022.4168960405</v>
      </c>
      <c r="H26" s="32">
        <v>299343.30365608801</v>
      </c>
      <c r="I26" s="32">
        <v>22663.1989164601</v>
      </c>
      <c r="J26" s="32">
        <v>3719.2473382278499</v>
      </c>
      <c r="K26" s="32">
        <v>722167.06445219496</v>
      </c>
      <c r="L26" s="32">
        <v>86796.795977201793</v>
      </c>
      <c r="M26" s="32">
        <v>208043.49680111301</v>
      </c>
      <c r="N26" s="32">
        <v>64764.0639007387</v>
      </c>
      <c r="O26" s="32">
        <v>44853.5736947041</v>
      </c>
      <c r="P26" s="32">
        <v>21352.3749463657</v>
      </c>
      <c r="Q26" s="32">
        <v>91230.519555928098</v>
      </c>
      <c r="R26" s="32">
        <v>31521.035563875001</v>
      </c>
      <c r="S26" s="32">
        <v>16966.142179671799</v>
      </c>
      <c r="T26" s="32">
        <v>14481.4370681906</v>
      </c>
      <c r="U26" s="32">
        <v>51113.142780939801</v>
      </c>
      <c r="V26" s="72">
        <v>39242.110813493797</v>
      </c>
      <c r="W26" s="72">
        <v>20057.922437158901</v>
      </c>
      <c r="X26" s="72">
        <v>6163.7024814137203</v>
      </c>
      <c r="Y26" s="72">
        <v>19596.9196632112</v>
      </c>
      <c r="Z26" s="72">
        <v>3391.4345212057401</v>
      </c>
      <c r="AA26" s="28">
        <v>1172352.26989586</v>
      </c>
    </row>
    <row r="27" spans="1:27" s="5" customFormat="1" ht="12.75">
      <c r="A27" s="71">
        <v>1996</v>
      </c>
      <c r="B27" s="31" t="s">
        <v>114</v>
      </c>
      <c r="C27" s="28">
        <v>106996.02956397799</v>
      </c>
      <c r="D27" s="32">
        <v>106996.02956397799</v>
      </c>
      <c r="E27" s="28">
        <v>1078619.6486655599</v>
      </c>
      <c r="F27" s="32">
        <v>347944.53341009701</v>
      </c>
      <c r="G27" s="32">
        <v>18207.208002790601</v>
      </c>
      <c r="H27" s="32">
        <v>301551.237025371</v>
      </c>
      <c r="I27" s="32">
        <v>25060.236727728399</v>
      </c>
      <c r="J27" s="32">
        <v>3671.6561886895402</v>
      </c>
      <c r="K27" s="32">
        <v>729900.92192235705</v>
      </c>
      <c r="L27" s="32">
        <v>80916.105299050105</v>
      </c>
      <c r="M27" s="32">
        <v>207202.40979398199</v>
      </c>
      <c r="N27" s="32">
        <v>67872.275847175595</v>
      </c>
      <c r="O27" s="32">
        <v>43358.234545490202</v>
      </c>
      <c r="P27" s="32">
        <v>21510.680846049301</v>
      </c>
      <c r="Q27" s="32">
        <v>96391.112903816305</v>
      </c>
      <c r="R27" s="32">
        <v>33851.248887470101</v>
      </c>
      <c r="S27" s="32">
        <v>15365.5924051845</v>
      </c>
      <c r="T27" s="32">
        <v>13869.6111772116</v>
      </c>
      <c r="U27" s="32">
        <v>53285.952964292199</v>
      </c>
      <c r="V27" s="72">
        <v>40070.266309238599</v>
      </c>
      <c r="W27" s="72">
        <v>20795.279271988202</v>
      </c>
      <c r="X27" s="72">
        <v>6081.9394833450597</v>
      </c>
      <c r="Y27" s="72">
        <v>19366.922907989599</v>
      </c>
      <c r="Z27" s="72">
        <v>3464.4929066221698</v>
      </c>
      <c r="AA27" s="28">
        <v>1183351.10115812</v>
      </c>
    </row>
    <row r="28" spans="1:27" s="5" customFormat="1" ht="12.75">
      <c r="A28" s="71">
        <v>1996</v>
      </c>
      <c r="B28" s="31" t="s">
        <v>115</v>
      </c>
      <c r="C28" s="28">
        <v>105722.606589405</v>
      </c>
      <c r="D28" s="32">
        <v>105722.606589405</v>
      </c>
      <c r="E28" s="28">
        <v>1077696.43794228</v>
      </c>
      <c r="F28" s="32">
        <v>346814.26780341897</v>
      </c>
      <c r="G28" s="32">
        <v>18017.816164878201</v>
      </c>
      <c r="H28" s="32">
        <v>301354.05091018998</v>
      </c>
      <c r="I28" s="32">
        <v>22800.997004713201</v>
      </c>
      <c r="J28" s="32">
        <v>4271.9790115020396</v>
      </c>
      <c r="K28" s="32">
        <v>728262.20204280305</v>
      </c>
      <c r="L28" s="32">
        <v>98956.844607279403</v>
      </c>
      <c r="M28" s="32">
        <v>204357.813830486</v>
      </c>
      <c r="N28" s="32">
        <v>67181.438731992093</v>
      </c>
      <c r="O28" s="32">
        <v>43837.070030310097</v>
      </c>
      <c r="P28" s="32">
        <v>19900.7812065787</v>
      </c>
      <c r="Q28" s="32">
        <v>91988.803624853303</v>
      </c>
      <c r="R28" s="32">
        <v>35015.334216469397</v>
      </c>
      <c r="S28" s="32">
        <v>14377.4447220614</v>
      </c>
      <c r="T28" s="32">
        <v>13403.9057215717</v>
      </c>
      <c r="U28" s="32">
        <v>55335.542140541598</v>
      </c>
      <c r="V28" s="72">
        <v>41084.837806589603</v>
      </c>
      <c r="W28" s="72">
        <v>20662.610544851301</v>
      </c>
      <c r="X28" s="72">
        <v>6099.3370490774796</v>
      </c>
      <c r="Y28" s="72">
        <v>18443.740686072</v>
      </c>
      <c r="Z28" s="72">
        <v>3568.6980241583201</v>
      </c>
      <c r="AA28" s="28">
        <v>1180760.7345503699</v>
      </c>
    </row>
    <row r="29" spans="1:27" s="5" customFormat="1" ht="12.75">
      <c r="A29" s="71">
        <v>1997</v>
      </c>
      <c r="B29" s="31" t="s">
        <v>112</v>
      </c>
      <c r="C29" s="28">
        <v>99611.512177072698</v>
      </c>
      <c r="D29" s="32">
        <v>99611.512177072698</v>
      </c>
      <c r="E29" s="28">
        <v>1032289.3508131501</v>
      </c>
      <c r="F29" s="32">
        <v>353505.54710023</v>
      </c>
      <c r="G29" s="32">
        <v>18808.6505812463</v>
      </c>
      <c r="H29" s="32">
        <v>304620.86214450398</v>
      </c>
      <c r="I29" s="32">
        <v>25465.324267843702</v>
      </c>
      <c r="J29" s="32">
        <v>4266.0900227027196</v>
      </c>
      <c r="K29" s="32">
        <v>681957.00381399202</v>
      </c>
      <c r="L29" s="32">
        <v>65138.296998220598</v>
      </c>
      <c r="M29" s="32">
        <v>206492.40588062201</v>
      </c>
      <c r="N29" s="32">
        <v>68939.006808274702</v>
      </c>
      <c r="O29" s="32">
        <v>43265.526400116003</v>
      </c>
      <c r="P29" s="32">
        <v>20188.614759741398</v>
      </c>
      <c r="Q29" s="32">
        <v>76514.873951720394</v>
      </c>
      <c r="R29" s="32">
        <v>35710.560399749498</v>
      </c>
      <c r="S29" s="32">
        <v>13483.8555373009</v>
      </c>
      <c r="T29" s="32">
        <v>13277.2429804654</v>
      </c>
      <c r="U29" s="32">
        <v>55684.654298710797</v>
      </c>
      <c r="V29" s="72">
        <v>41364.144243427101</v>
      </c>
      <c r="W29" s="72">
        <v>20009.8022296905</v>
      </c>
      <c r="X29" s="72">
        <v>5843.5541251170098</v>
      </c>
      <c r="Y29" s="72">
        <v>17966.8244155877</v>
      </c>
      <c r="Z29" s="72">
        <v>3674.3756502044798</v>
      </c>
      <c r="AA29" s="28">
        <v>1137404.3948434801</v>
      </c>
    </row>
    <row r="30" spans="1:27" s="5" customFormat="1" ht="12.75">
      <c r="A30" s="71">
        <v>1997</v>
      </c>
      <c r="B30" s="31" t="s">
        <v>113</v>
      </c>
      <c r="C30" s="28">
        <v>103770.358576559</v>
      </c>
      <c r="D30" s="32">
        <v>103770.358576559</v>
      </c>
      <c r="E30" s="28">
        <v>1080197.77826193</v>
      </c>
      <c r="F30" s="32">
        <v>361563.34046914801</v>
      </c>
      <c r="G30" s="32">
        <v>20567.936546649002</v>
      </c>
      <c r="H30" s="32">
        <v>308639.13171213801</v>
      </c>
      <c r="I30" s="32">
        <v>27741.5629018988</v>
      </c>
      <c r="J30" s="32">
        <v>4486.1661899423798</v>
      </c>
      <c r="K30" s="32">
        <v>718544.05019973603</v>
      </c>
      <c r="L30" s="32">
        <v>70836.021452479807</v>
      </c>
      <c r="M30" s="32">
        <v>211645.55996609799</v>
      </c>
      <c r="N30" s="32">
        <v>69530.474682649699</v>
      </c>
      <c r="O30" s="32">
        <v>44600.812736458902</v>
      </c>
      <c r="P30" s="32">
        <v>21631.879356728299</v>
      </c>
      <c r="Q30" s="32">
        <v>80428.910937682303</v>
      </c>
      <c r="R30" s="32">
        <v>37309.6779062817</v>
      </c>
      <c r="S30" s="32">
        <v>14790.389184718701</v>
      </c>
      <c r="T30" s="32">
        <v>13278.7378144959</v>
      </c>
      <c r="U30" s="32">
        <v>57870.431757470898</v>
      </c>
      <c r="V30" s="72">
        <v>43545.2354146652</v>
      </c>
      <c r="W30" s="72">
        <v>21481.543745798201</v>
      </c>
      <c r="X30" s="72">
        <v>6053.8407385589298</v>
      </c>
      <c r="Y30" s="72">
        <v>18828.7801369195</v>
      </c>
      <c r="Z30" s="72">
        <v>3743.8097879162301</v>
      </c>
      <c r="AA30" s="28">
        <v>1182391.53746909</v>
      </c>
    </row>
    <row r="31" spans="1:27" s="5" customFormat="1" ht="12.75">
      <c r="A31" s="71">
        <v>1997</v>
      </c>
      <c r="B31" s="31" t="s">
        <v>114</v>
      </c>
      <c r="C31" s="28">
        <v>107472.305046806</v>
      </c>
      <c r="D31" s="32">
        <v>107472.305046806</v>
      </c>
      <c r="E31" s="28">
        <v>1092577.7881618601</v>
      </c>
      <c r="F31" s="32">
        <v>372290.189082222</v>
      </c>
      <c r="G31" s="32">
        <v>23540.455432436102</v>
      </c>
      <c r="H31" s="32">
        <v>319495.74242731498</v>
      </c>
      <c r="I31" s="32">
        <v>25104.8029896681</v>
      </c>
      <c r="J31" s="32">
        <v>4528.9152578953999</v>
      </c>
      <c r="K31" s="32">
        <v>719484.20121872204</v>
      </c>
      <c r="L31" s="32">
        <v>70799.040336983802</v>
      </c>
      <c r="M31" s="32">
        <v>213479.869762143</v>
      </c>
      <c r="N31" s="32">
        <v>69968.816838950399</v>
      </c>
      <c r="O31" s="32">
        <v>42428.0042402611</v>
      </c>
      <c r="P31" s="32">
        <v>23856.822659849</v>
      </c>
      <c r="Q31" s="32">
        <v>68184.047765181094</v>
      </c>
      <c r="R31" s="32">
        <v>37930.730388276497</v>
      </c>
      <c r="S31" s="32">
        <v>16310.584291753899</v>
      </c>
      <c r="T31" s="32">
        <v>13836.654879646099</v>
      </c>
      <c r="U31" s="32">
        <v>58948.495353658604</v>
      </c>
      <c r="V31" s="72">
        <v>44272.401188554599</v>
      </c>
      <c r="W31" s="72">
        <v>21346.247398060801</v>
      </c>
      <c r="X31" s="72">
        <v>6035.8508236442103</v>
      </c>
      <c r="Y31" s="72">
        <v>20709.643986654501</v>
      </c>
      <c r="Z31" s="72">
        <v>3710.4372078716101</v>
      </c>
      <c r="AA31" s="28">
        <v>1199169.2399740701</v>
      </c>
    </row>
    <row r="32" spans="1:27" s="5" customFormat="1" ht="12.75">
      <c r="A32" s="71">
        <v>1997</v>
      </c>
      <c r="B32" s="31" t="s">
        <v>115</v>
      </c>
      <c r="C32" s="28">
        <v>113152.612482025</v>
      </c>
      <c r="D32" s="32">
        <v>113152.612482025</v>
      </c>
      <c r="E32" s="28">
        <v>1077850.2533072699</v>
      </c>
      <c r="F32" s="32">
        <v>366965.99821642798</v>
      </c>
      <c r="G32" s="32">
        <v>24846.379070380699</v>
      </c>
      <c r="H32" s="32">
        <v>313080.44355482003</v>
      </c>
      <c r="I32" s="32">
        <v>24561.774545284301</v>
      </c>
      <c r="J32" s="32">
        <v>4607.7700359056798</v>
      </c>
      <c r="K32" s="32">
        <v>708509.27348445705</v>
      </c>
      <c r="L32" s="32">
        <v>57515.413877632898</v>
      </c>
      <c r="M32" s="32">
        <v>215355.466202715</v>
      </c>
      <c r="N32" s="32">
        <v>71876.303606350397</v>
      </c>
      <c r="O32" s="32">
        <v>42022.085385708102</v>
      </c>
      <c r="P32" s="32">
        <v>21892.812446584201</v>
      </c>
      <c r="Q32" s="32">
        <v>76239.606424503902</v>
      </c>
      <c r="R32" s="32">
        <v>38300.127978356599</v>
      </c>
      <c r="S32" s="32">
        <v>18615.434731718</v>
      </c>
      <c r="T32" s="32">
        <v>13574.805170814199</v>
      </c>
      <c r="U32" s="32">
        <v>59760.5289332213</v>
      </c>
      <c r="V32" s="72">
        <v>44237.4126028264</v>
      </c>
      <c r="W32" s="72">
        <v>21442.255710873302</v>
      </c>
      <c r="X32" s="72">
        <v>5937.7260069639897</v>
      </c>
      <c r="Y32" s="72">
        <v>21415.07532068</v>
      </c>
      <c r="Z32" s="72">
        <v>3704.5140668897002</v>
      </c>
      <c r="AA32" s="28">
        <v>1190216.69903973</v>
      </c>
    </row>
    <row r="33" spans="1:27" s="5" customFormat="1" ht="12.75">
      <c r="A33" s="71">
        <v>1998</v>
      </c>
      <c r="B33" s="31" t="s">
        <v>112</v>
      </c>
      <c r="C33" s="28">
        <v>124839.21294724</v>
      </c>
      <c r="D33" s="32">
        <v>124839.21294724</v>
      </c>
      <c r="E33" s="28">
        <v>1083202.6731271599</v>
      </c>
      <c r="F33" s="32">
        <v>394491.31495528901</v>
      </c>
      <c r="G33" s="32">
        <v>23552.913696622501</v>
      </c>
      <c r="H33" s="32">
        <v>330310.83821499703</v>
      </c>
      <c r="I33" s="32">
        <v>35334.5504296453</v>
      </c>
      <c r="J33" s="32">
        <v>4847.5260594286901</v>
      </c>
      <c r="K33" s="32">
        <v>690674.56924343796</v>
      </c>
      <c r="L33" s="32">
        <v>51793.557510962397</v>
      </c>
      <c r="M33" s="32">
        <v>209540.936994788</v>
      </c>
      <c r="N33" s="32">
        <v>75939.745980711203</v>
      </c>
      <c r="O33" s="32">
        <v>42074.588165809102</v>
      </c>
      <c r="P33" s="32">
        <v>20382.727928963999</v>
      </c>
      <c r="Q33" s="32">
        <v>61910.928583114597</v>
      </c>
      <c r="R33" s="32">
        <v>40503.570091501701</v>
      </c>
      <c r="S33" s="32">
        <v>19214.38873273</v>
      </c>
      <c r="T33" s="32">
        <v>12073.010085555499</v>
      </c>
      <c r="U33" s="32">
        <v>62401.477375325601</v>
      </c>
      <c r="V33" s="72">
        <v>46264.607074461303</v>
      </c>
      <c r="W33" s="72">
        <v>21231.6233693584</v>
      </c>
      <c r="X33" s="72">
        <v>5866.7064274659597</v>
      </c>
      <c r="Y33" s="72">
        <v>21324.7447689742</v>
      </c>
      <c r="Z33" s="72">
        <v>3766.0424315139198</v>
      </c>
      <c r="AA33" s="28">
        <v>1213246.65908707</v>
      </c>
    </row>
    <row r="34" spans="1:27" s="5" customFormat="1" ht="12.75">
      <c r="A34" s="71">
        <v>1998</v>
      </c>
      <c r="B34" s="31" t="s">
        <v>113</v>
      </c>
      <c r="C34" s="28">
        <v>113628.861562291</v>
      </c>
      <c r="D34" s="32">
        <v>113628.861562291</v>
      </c>
      <c r="E34" s="28">
        <v>1041886.43313793</v>
      </c>
      <c r="F34" s="32">
        <v>372975.27748761099</v>
      </c>
      <c r="G34" s="32">
        <v>21654.809375980702</v>
      </c>
      <c r="H34" s="32">
        <v>316880.07964579703</v>
      </c>
      <c r="I34" s="32">
        <v>29292.902687493199</v>
      </c>
      <c r="J34" s="32">
        <v>4902.1657169663904</v>
      </c>
      <c r="K34" s="32">
        <v>669862.39241749304</v>
      </c>
      <c r="L34" s="32">
        <v>45351.782566573303</v>
      </c>
      <c r="M34" s="32">
        <v>204371.42488597901</v>
      </c>
      <c r="N34" s="32">
        <v>69883.509860196398</v>
      </c>
      <c r="O34" s="32">
        <v>42474.413184091201</v>
      </c>
      <c r="P34" s="32">
        <v>21016.8065496526</v>
      </c>
      <c r="Q34" s="32">
        <v>54809.613010090499</v>
      </c>
      <c r="R34" s="32">
        <v>43599.316190420403</v>
      </c>
      <c r="S34" s="32">
        <v>14874.833899416901</v>
      </c>
      <c r="T34" s="32">
        <v>10628.379932792401</v>
      </c>
      <c r="U34" s="32">
        <v>63384.520412529702</v>
      </c>
      <c r="V34" s="72">
        <v>46189.925468923997</v>
      </c>
      <c r="W34" s="72">
        <v>22215.449281970999</v>
      </c>
      <c r="X34" s="72">
        <v>5433.3046488315204</v>
      </c>
      <c r="Y34" s="72">
        <v>18436.260733719999</v>
      </c>
      <c r="Z34" s="72">
        <v>3846.4565096635902</v>
      </c>
      <c r="AA34" s="28">
        <v>1152247.63764665</v>
      </c>
    </row>
    <row r="35" spans="1:27" s="5" customFormat="1" ht="12.75">
      <c r="A35" s="71">
        <v>1998</v>
      </c>
      <c r="B35" s="31" t="s">
        <v>114</v>
      </c>
      <c r="C35" s="28">
        <v>113373.197408184</v>
      </c>
      <c r="D35" s="32">
        <v>113373.197408184</v>
      </c>
      <c r="E35" s="28">
        <v>1042759.95454187</v>
      </c>
      <c r="F35" s="32">
        <v>369789.09270032297</v>
      </c>
      <c r="G35" s="32">
        <v>23412.9592034077</v>
      </c>
      <c r="H35" s="32">
        <v>311104.55028597702</v>
      </c>
      <c r="I35" s="32">
        <v>30787.6612173555</v>
      </c>
      <c r="J35" s="32">
        <v>5146.1167503346196</v>
      </c>
      <c r="K35" s="32">
        <v>672981.107345631</v>
      </c>
      <c r="L35" s="32">
        <v>45301.197421770397</v>
      </c>
      <c r="M35" s="32">
        <v>202348.20621419</v>
      </c>
      <c r="N35" s="32">
        <v>73409.010493615497</v>
      </c>
      <c r="O35" s="32">
        <v>43350.297244501598</v>
      </c>
      <c r="P35" s="32">
        <v>24419.907028555201</v>
      </c>
      <c r="Q35" s="32">
        <v>51401.856877239501</v>
      </c>
      <c r="R35" s="32">
        <v>44483.207352785903</v>
      </c>
      <c r="S35" s="32">
        <v>13145.3528350783</v>
      </c>
      <c r="T35" s="32">
        <v>10626.7046619416</v>
      </c>
      <c r="U35" s="32">
        <v>65701.411971966503</v>
      </c>
      <c r="V35" s="72">
        <v>47630.2830399179</v>
      </c>
      <c r="W35" s="72">
        <v>22745.666495576101</v>
      </c>
      <c r="X35" s="72">
        <v>5263.2171627977896</v>
      </c>
      <c r="Y35" s="72">
        <v>17226.686821070401</v>
      </c>
      <c r="Z35" s="72">
        <v>3890.1861679199601</v>
      </c>
      <c r="AA35" s="28">
        <v>1153996.6031342701</v>
      </c>
    </row>
    <row r="36" spans="1:27" s="5" customFormat="1" ht="12.75">
      <c r="A36" s="71">
        <v>1998</v>
      </c>
      <c r="B36" s="31" t="s">
        <v>115</v>
      </c>
      <c r="C36" s="28">
        <v>125547.69934505101</v>
      </c>
      <c r="D36" s="32">
        <v>125547.69934505101</v>
      </c>
      <c r="E36" s="28">
        <v>1049018.43752662</v>
      </c>
      <c r="F36" s="32">
        <v>371284.05689870298</v>
      </c>
      <c r="G36" s="32">
        <v>20650.248113040001</v>
      </c>
      <c r="H36" s="32">
        <v>315860.966311734</v>
      </c>
      <c r="I36" s="32">
        <v>30334.728998900198</v>
      </c>
      <c r="J36" s="32">
        <v>5064.7035571043698</v>
      </c>
      <c r="K36" s="32">
        <v>674168.60500641703</v>
      </c>
      <c r="L36" s="32">
        <v>44485.994870791197</v>
      </c>
      <c r="M36" s="32">
        <v>200920.85491395299</v>
      </c>
      <c r="N36" s="32">
        <v>76401.177766959794</v>
      </c>
      <c r="O36" s="32">
        <v>43228.317359298402</v>
      </c>
      <c r="P36" s="32">
        <v>20791.727414274399</v>
      </c>
      <c r="Q36" s="32">
        <v>44864.765203097297</v>
      </c>
      <c r="R36" s="32">
        <v>47402.739977159799</v>
      </c>
      <c r="S36" s="32">
        <v>13877.879858009899</v>
      </c>
      <c r="T36" s="32">
        <v>12873.4289803626</v>
      </c>
      <c r="U36" s="32">
        <v>69465.5680434768</v>
      </c>
      <c r="V36" s="72">
        <v>52160.838104923103</v>
      </c>
      <c r="W36" s="72">
        <v>23437.211786743501</v>
      </c>
      <c r="X36" s="72">
        <v>5308.4983253256996</v>
      </c>
      <c r="Y36" s="72">
        <v>17413.5628296385</v>
      </c>
      <c r="Z36" s="72">
        <v>3856.4234721150801</v>
      </c>
      <c r="AA36" s="28">
        <v>1179061.13365899</v>
      </c>
    </row>
    <row r="37" spans="1:27" s="5" customFormat="1" ht="12.75">
      <c r="A37" s="71">
        <v>1999</v>
      </c>
      <c r="B37" s="31" t="s">
        <v>112</v>
      </c>
      <c r="C37" s="28">
        <v>112440.81130768399</v>
      </c>
      <c r="D37" s="32">
        <v>112440.81130768399</v>
      </c>
      <c r="E37" s="28">
        <v>1061468.9155185299</v>
      </c>
      <c r="F37" s="32">
        <v>376515.192107738</v>
      </c>
      <c r="G37" s="32">
        <v>20169.588353399999</v>
      </c>
      <c r="H37" s="32">
        <v>321958.66246849002</v>
      </c>
      <c r="I37" s="32">
        <v>27466.619300597598</v>
      </c>
      <c r="J37" s="32">
        <v>5328.8133273670101</v>
      </c>
      <c r="K37" s="32">
        <v>687421.21221944201</v>
      </c>
      <c r="L37" s="32">
        <v>39014.1213206221</v>
      </c>
      <c r="M37" s="32">
        <v>216134.268304406</v>
      </c>
      <c r="N37" s="32">
        <v>77423.813975868499</v>
      </c>
      <c r="O37" s="32">
        <v>45721.958681743301</v>
      </c>
      <c r="P37" s="32">
        <v>23369.065095464899</v>
      </c>
      <c r="Q37" s="32">
        <v>41872.574642029598</v>
      </c>
      <c r="R37" s="32">
        <v>48320.881403713996</v>
      </c>
      <c r="S37" s="32">
        <v>15715.846176060901</v>
      </c>
      <c r="T37" s="32">
        <v>14317.7181337193</v>
      </c>
      <c r="U37" s="32">
        <v>68071.751337590002</v>
      </c>
      <c r="V37" s="72">
        <v>47467.053749280298</v>
      </c>
      <c r="W37" s="72">
        <v>23661.913484473502</v>
      </c>
      <c r="X37" s="72">
        <v>5753.3724838880398</v>
      </c>
      <c r="Y37" s="72">
        <v>18415.297355852399</v>
      </c>
      <c r="Z37" s="72">
        <v>3759.5314975995302</v>
      </c>
      <c r="AA37" s="28">
        <v>1177308.67101303</v>
      </c>
    </row>
    <row r="38" spans="1:27" s="5" customFormat="1" ht="12.75">
      <c r="A38" s="71">
        <v>1999</v>
      </c>
      <c r="B38" s="31" t="s">
        <v>113</v>
      </c>
      <c r="C38" s="28">
        <v>106527.297519944</v>
      </c>
      <c r="D38" s="32">
        <v>106527.297519944</v>
      </c>
      <c r="E38" s="28">
        <v>1068775.1772767301</v>
      </c>
      <c r="F38" s="32">
        <v>381351.85074166802</v>
      </c>
      <c r="G38" s="32">
        <v>21422.9521864204</v>
      </c>
      <c r="H38" s="32">
        <v>328630.70760997501</v>
      </c>
      <c r="I38" s="32">
        <v>26403.808098857</v>
      </c>
      <c r="J38" s="32">
        <v>5366.8268506846098</v>
      </c>
      <c r="K38" s="32">
        <v>688480.52250306006</v>
      </c>
      <c r="L38" s="32">
        <v>46254.6661495476</v>
      </c>
      <c r="M38" s="32">
        <v>199100.780995643</v>
      </c>
      <c r="N38" s="32">
        <v>77420.780880776801</v>
      </c>
      <c r="O38" s="32">
        <v>45081.443674531802</v>
      </c>
      <c r="P38" s="32">
        <v>23666.278746383599</v>
      </c>
      <c r="Q38" s="32">
        <v>41231.692639802197</v>
      </c>
      <c r="R38" s="32">
        <v>50708.014972001904</v>
      </c>
      <c r="S38" s="32">
        <v>17054.630927864</v>
      </c>
      <c r="T38" s="32">
        <v>13111.695744229301</v>
      </c>
      <c r="U38" s="32">
        <v>70438.270640508097</v>
      </c>
      <c r="V38" s="72">
        <v>49491.530582649597</v>
      </c>
      <c r="W38" s="72">
        <v>23808.3892953832</v>
      </c>
      <c r="X38" s="72">
        <v>5941.4389674051099</v>
      </c>
      <c r="Y38" s="72">
        <v>18790.053808002402</v>
      </c>
      <c r="Z38" s="72">
        <v>3769.0940114233899</v>
      </c>
      <c r="AA38" s="28">
        <v>1173615.93152009</v>
      </c>
    </row>
    <row r="39" spans="1:27" s="5" customFormat="1" ht="12.75">
      <c r="A39" s="71">
        <v>1999</v>
      </c>
      <c r="B39" s="31" t="s">
        <v>114</v>
      </c>
      <c r="C39" s="28">
        <v>104459.10287825001</v>
      </c>
      <c r="D39" s="32">
        <v>104459.10287825001</v>
      </c>
      <c r="E39" s="28">
        <v>1105559.9287995801</v>
      </c>
      <c r="F39" s="32">
        <v>399803.09253370098</v>
      </c>
      <c r="G39" s="32">
        <v>22583.456159180299</v>
      </c>
      <c r="H39" s="32">
        <v>344366.24479709001</v>
      </c>
      <c r="I39" s="32">
        <v>27600.429994300001</v>
      </c>
      <c r="J39" s="32">
        <v>5700.6263094873602</v>
      </c>
      <c r="K39" s="32">
        <v>705835.08649280097</v>
      </c>
      <c r="L39" s="32">
        <v>42615.965539020901</v>
      </c>
      <c r="M39" s="32">
        <v>205077.33116990401</v>
      </c>
      <c r="N39" s="32">
        <v>80605.813988275797</v>
      </c>
      <c r="O39" s="32">
        <v>46368.990048419597</v>
      </c>
      <c r="P39" s="32">
        <v>24460.827786039801</v>
      </c>
      <c r="Q39" s="32">
        <v>43553.716594047102</v>
      </c>
      <c r="R39" s="32">
        <v>55560.895621311996</v>
      </c>
      <c r="S39" s="32">
        <v>17754.437352745499</v>
      </c>
      <c r="T39" s="32">
        <v>12851.9472685857</v>
      </c>
      <c r="U39" s="32">
        <v>71741.653897720797</v>
      </c>
      <c r="V39" s="72">
        <v>49705.753481005202</v>
      </c>
      <c r="W39" s="72">
        <v>24600.070777779001</v>
      </c>
      <c r="X39" s="72">
        <v>6105.9658117671497</v>
      </c>
      <c r="Y39" s="72">
        <v>19711.0678122645</v>
      </c>
      <c r="Z39" s="72">
        <v>3812.34987754229</v>
      </c>
      <c r="AA39" s="28">
        <v>1211335.13374221</v>
      </c>
    </row>
    <row r="40" spans="1:27" s="5" customFormat="1" ht="12.75">
      <c r="A40" s="71">
        <v>1999</v>
      </c>
      <c r="B40" s="31" t="s">
        <v>115</v>
      </c>
      <c r="C40" s="28">
        <v>103019.856472682</v>
      </c>
      <c r="D40" s="32">
        <v>103019.856472682</v>
      </c>
      <c r="E40" s="28">
        <v>1128321.93235925</v>
      </c>
      <c r="F40" s="32">
        <v>415244.04032581201</v>
      </c>
      <c r="G40" s="32">
        <v>26585.468513048199</v>
      </c>
      <c r="H40" s="32">
        <v>354112.40465678502</v>
      </c>
      <c r="I40" s="32">
        <v>29851.9793537402</v>
      </c>
      <c r="J40" s="32">
        <v>5783.0757208055602</v>
      </c>
      <c r="K40" s="32">
        <v>709113.87600163894</v>
      </c>
      <c r="L40" s="32">
        <v>41300.580782017001</v>
      </c>
      <c r="M40" s="32">
        <v>205764.727921346</v>
      </c>
      <c r="N40" s="32">
        <v>80730.224541159696</v>
      </c>
      <c r="O40" s="32">
        <v>47607.683543389598</v>
      </c>
      <c r="P40" s="32">
        <v>27464.214023283799</v>
      </c>
      <c r="Q40" s="32">
        <v>46235.328808805803</v>
      </c>
      <c r="R40" s="32">
        <v>55780.589638226404</v>
      </c>
      <c r="S40" s="32">
        <v>16411.028223004199</v>
      </c>
      <c r="T40" s="32">
        <v>12653.6338945035</v>
      </c>
      <c r="U40" s="32">
        <v>72654.943674269904</v>
      </c>
      <c r="V40" s="72">
        <v>49659.058637213398</v>
      </c>
      <c r="W40" s="72">
        <v>24564.376910126601</v>
      </c>
      <c r="X40" s="72">
        <v>6175.5711270460097</v>
      </c>
      <c r="Y40" s="72">
        <v>19930.8226440424</v>
      </c>
      <c r="Z40" s="72">
        <v>3924.0848079970401</v>
      </c>
      <c r="AA40" s="28">
        <v>1227104.95915532</v>
      </c>
    </row>
    <row r="41" spans="1:27" s="5" customFormat="1" ht="12.75">
      <c r="A41" s="71">
        <v>2000</v>
      </c>
      <c r="B41" s="31" t="s">
        <v>112</v>
      </c>
      <c r="C41" s="28">
        <v>104036.550396716</v>
      </c>
      <c r="D41" s="32">
        <v>104036.550396716</v>
      </c>
      <c r="E41" s="28">
        <v>1133400.24265821</v>
      </c>
      <c r="F41" s="32">
        <v>409954.82611556101</v>
      </c>
      <c r="G41" s="32">
        <v>27787.437577992801</v>
      </c>
      <c r="H41" s="32">
        <v>344738.80326838099</v>
      </c>
      <c r="I41" s="32">
        <v>29736.978392624998</v>
      </c>
      <c r="J41" s="32">
        <v>5965.0457912731999</v>
      </c>
      <c r="K41" s="32">
        <v>726383.64668374194</v>
      </c>
      <c r="L41" s="32">
        <v>43328.478476365497</v>
      </c>
      <c r="M41" s="32">
        <v>208039.54241558499</v>
      </c>
      <c r="N41" s="32">
        <v>79544.384748461394</v>
      </c>
      <c r="O41" s="32">
        <v>48491.580946877497</v>
      </c>
      <c r="P41" s="32">
        <v>26521.796828942301</v>
      </c>
      <c r="Q41" s="32">
        <v>53883.557672240997</v>
      </c>
      <c r="R41" s="32">
        <v>56266.866277511297</v>
      </c>
      <c r="S41" s="32">
        <v>19384.345707925899</v>
      </c>
      <c r="T41" s="32">
        <v>14619.730503971099</v>
      </c>
      <c r="U41" s="32">
        <v>72999.065867003606</v>
      </c>
      <c r="V41" s="72">
        <v>50594.749984967901</v>
      </c>
      <c r="W41" s="72">
        <v>24835.852587242</v>
      </c>
      <c r="X41" s="72">
        <v>6062.6539419553401</v>
      </c>
      <c r="Y41" s="72">
        <v>18758.1207763112</v>
      </c>
      <c r="Z41" s="72">
        <v>4036.5048923714598</v>
      </c>
      <c r="AA41" s="28">
        <v>1239440.2217011999</v>
      </c>
    </row>
    <row r="42" spans="1:27" s="5" customFormat="1" ht="12.75">
      <c r="A42" s="71">
        <v>2000</v>
      </c>
      <c r="B42" s="31" t="s">
        <v>113</v>
      </c>
      <c r="C42" s="28">
        <v>109223.95480587</v>
      </c>
      <c r="D42" s="32">
        <v>109223.95480587</v>
      </c>
      <c r="E42" s="28">
        <v>1141407.19009541</v>
      </c>
      <c r="F42" s="32">
        <v>422561.81322166999</v>
      </c>
      <c r="G42" s="32">
        <v>28298.986706912801</v>
      </c>
      <c r="H42" s="32">
        <v>357439.51151258597</v>
      </c>
      <c r="I42" s="32">
        <v>31317.919546291301</v>
      </c>
      <c r="J42" s="32">
        <v>6181.060561106</v>
      </c>
      <c r="K42" s="32">
        <v>719126.90459795704</v>
      </c>
      <c r="L42" s="32">
        <v>37868.836511147201</v>
      </c>
      <c r="M42" s="32">
        <v>208783.72251136799</v>
      </c>
      <c r="N42" s="32">
        <v>81666.764295887493</v>
      </c>
      <c r="O42" s="32">
        <v>49100.838580183699</v>
      </c>
      <c r="P42" s="32">
        <v>26658.653100899799</v>
      </c>
      <c r="Q42" s="32">
        <v>43935.0635905077</v>
      </c>
      <c r="R42" s="32">
        <v>54436.362813103799</v>
      </c>
      <c r="S42" s="32">
        <v>20666.150627655501</v>
      </c>
      <c r="T42" s="32">
        <v>16385.3478315055</v>
      </c>
      <c r="U42" s="32">
        <v>73809.089015930396</v>
      </c>
      <c r="V42" s="72">
        <v>50116.719201608001</v>
      </c>
      <c r="W42" s="72">
        <v>24312.397588328098</v>
      </c>
      <c r="X42" s="72">
        <v>6163.1169776612296</v>
      </c>
      <c r="Y42" s="72">
        <v>18840.816052721399</v>
      </c>
      <c r="Z42" s="72">
        <v>4174.7314781123796</v>
      </c>
      <c r="AA42" s="28">
        <v>1250726.3786567999</v>
      </c>
    </row>
    <row r="43" spans="1:27" s="5" customFormat="1" ht="12.75">
      <c r="A43" s="71">
        <v>2000</v>
      </c>
      <c r="B43" s="31" t="s">
        <v>114</v>
      </c>
      <c r="C43" s="28">
        <v>110356.71263126501</v>
      </c>
      <c r="D43" s="32">
        <v>110356.71263126501</v>
      </c>
      <c r="E43" s="28">
        <v>1161792.1711814399</v>
      </c>
      <c r="F43" s="32">
        <v>430332.52014111</v>
      </c>
      <c r="G43" s="32">
        <v>29473.395864567501</v>
      </c>
      <c r="H43" s="32">
        <v>365470.77574735502</v>
      </c>
      <c r="I43" s="32">
        <v>29098.492379814801</v>
      </c>
      <c r="J43" s="32">
        <v>6227.3790797756501</v>
      </c>
      <c r="K43" s="32">
        <v>731411.11630517</v>
      </c>
      <c r="L43" s="32">
        <v>36156.102127542501</v>
      </c>
      <c r="M43" s="32">
        <v>212752.62030296499</v>
      </c>
      <c r="N43" s="32">
        <v>83805.195753552296</v>
      </c>
      <c r="O43" s="32">
        <v>50127.573040965101</v>
      </c>
      <c r="P43" s="32">
        <v>27492.5131141249</v>
      </c>
      <c r="Q43" s="32">
        <v>46518.002629919501</v>
      </c>
      <c r="R43" s="32">
        <v>52749.905664911399</v>
      </c>
      <c r="S43" s="32">
        <v>23360.606074055901</v>
      </c>
      <c r="T43" s="32">
        <v>17459.7787091686</v>
      </c>
      <c r="U43" s="32">
        <v>75105.725218057007</v>
      </c>
      <c r="V43" s="72">
        <v>50681.487360710198</v>
      </c>
      <c r="W43" s="72">
        <v>25778.802890855601</v>
      </c>
      <c r="X43" s="72">
        <v>6274.5248865731201</v>
      </c>
      <c r="Y43" s="72">
        <v>19718.7265325525</v>
      </c>
      <c r="Z43" s="72">
        <v>4274.9554461420803</v>
      </c>
      <c r="AA43" s="28">
        <v>1273036.90766397</v>
      </c>
    </row>
    <row r="44" spans="1:27" s="5" customFormat="1" ht="12.75">
      <c r="A44" s="71">
        <v>2000</v>
      </c>
      <c r="B44" s="31" t="s">
        <v>115</v>
      </c>
      <c r="C44" s="28">
        <v>107979.646583016</v>
      </c>
      <c r="D44" s="32">
        <v>107979.646583016</v>
      </c>
      <c r="E44" s="28">
        <v>1202622.3711856101</v>
      </c>
      <c r="F44" s="32">
        <v>444605.00355530297</v>
      </c>
      <c r="G44" s="32">
        <v>33367.231749174898</v>
      </c>
      <c r="H44" s="32">
        <v>371500.57918000501</v>
      </c>
      <c r="I44" s="32">
        <v>34194.633288551297</v>
      </c>
      <c r="J44" s="32">
        <v>6483.86251306743</v>
      </c>
      <c r="K44" s="32">
        <v>755705.70872767002</v>
      </c>
      <c r="L44" s="32">
        <v>35083.597547399302</v>
      </c>
      <c r="M44" s="32">
        <v>216766.579136994</v>
      </c>
      <c r="N44" s="32">
        <v>86043.552684445094</v>
      </c>
      <c r="O44" s="32">
        <v>50968.346083854602</v>
      </c>
      <c r="P44" s="32">
        <v>28598.3202128593</v>
      </c>
      <c r="Q44" s="32">
        <v>49228.301165227997</v>
      </c>
      <c r="R44" s="32">
        <v>53278.341507449797</v>
      </c>
      <c r="S44" s="32">
        <v>31189.024649022002</v>
      </c>
      <c r="T44" s="32">
        <v>18717.1766311668</v>
      </c>
      <c r="U44" s="32">
        <v>77877.318267563605</v>
      </c>
      <c r="V44" s="72">
        <v>51947.798789205299</v>
      </c>
      <c r="W44" s="72">
        <v>26264.5689685215</v>
      </c>
      <c r="X44" s="72">
        <v>6181.9364861610502</v>
      </c>
      <c r="Y44" s="72">
        <v>19590.779469569901</v>
      </c>
      <c r="Z44" s="72">
        <v>4341.6904711076704</v>
      </c>
      <c r="AA44" s="28">
        <v>1306611.5412699699</v>
      </c>
    </row>
    <row r="45" spans="1:27" s="5" customFormat="1" ht="12.75">
      <c r="A45" s="71">
        <v>2001</v>
      </c>
      <c r="B45" s="31" t="s">
        <v>112</v>
      </c>
      <c r="C45" s="28">
        <v>108730.42689542301</v>
      </c>
      <c r="D45" s="32">
        <v>108730.42689542301</v>
      </c>
      <c r="E45" s="28">
        <v>1201022.3578796601</v>
      </c>
      <c r="F45" s="32">
        <v>439394.83644570102</v>
      </c>
      <c r="G45" s="32">
        <v>30115.519709747499</v>
      </c>
      <c r="H45" s="32">
        <v>366605.58757871302</v>
      </c>
      <c r="I45" s="32">
        <v>34859.587042539701</v>
      </c>
      <c r="J45" s="32">
        <v>6525.7330056952997</v>
      </c>
      <c r="K45" s="32">
        <v>763425.943864348</v>
      </c>
      <c r="L45" s="32">
        <v>39465.8292499694</v>
      </c>
      <c r="M45" s="32">
        <v>220434.44138771499</v>
      </c>
      <c r="N45" s="32">
        <v>86897.986143375296</v>
      </c>
      <c r="O45" s="32">
        <v>51744.138854751</v>
      </c>
      <c r="P45" s="32">
        <v>30503.256847222699</v>
      </c>
      <c r="Q45" s="32">
        <v>57060.595848623903</v>
      </c>
      <c r="R45" s="32">
        <v>51657.168428993398</v>
      </c>
      <c r="S45" s="32">
        <v>21875.6494822514</v>
      </c>
      <c r="T45" s="32">
        <v>18648.584554262099</v>
      </c>
      <c r="U45" s="32">
        <v>76900.290951896997</v>
      </c>
      <c r="V45" s="72">
        <v>50949.114678907797</v>
      </c>
      <c r="W45" s="72">
        <v>26509.894381218899</v>
      </c>
      <c r="X45" s="72">
        <v>6028.5913447917901</v>
      </c>
      <c r="Y45" s="72">
        <v>20148.2723864326</v>
      </c>
      <c r="Z45" s="72">
        <v>4511.6556993758504</v>
      </c>
      <c r="AA45" s="28">
        <v>1310473.73156916</v>
      </c>
    </row>
    <row r="46" spans="1:27" s="5" customFormat="1" ht="12.75">
      <c r="A46" s="71">
        <v>2001</v>
      </c>
      <c r="B46" s="31" t="s">
        <v>113</v>
      </c>
      <c r="C46" s="28">
        <v>113394.47302410701</v>
      </c>
      <c r="D46" s="32">
        <v>113394.47302410701</v>
      </c>
      <c r="E46" s="28">
        <v>1228625.11143494</v>
      </c>
      <c r="F46" s="32">
        <v>452049.58503491298</v>
      </c>
      <c r="G46" s="32">
        <v>33859.163029658797</v>
      </c>
      <c r="H46" s="32">
        <v>376489.86829668301</v>
      </c>
      <c r="I46" s="32">
        <v>35618.437650731103</v>
      </c>
      <c r="J46" s="32">
        <v>6535.22499550469</v>
      </c>
      <c r="K46" s="32">
        <v>776719.17280218296</v>
      </c>
      <c r="L46" s="32">
        <v>36014.981602394502</v>
      </c>
      <c r="M46" s="32">
        <v>221834.67603261501</v>
      </c>
      <c r="N46" s="32">
        <v>90361.630666925499</v>
      </c>
      <c r="O46" s="32">
        <v>52117.802366226002</v>
      </c>
      <c r="P46" s="32">
        <v>32205.585125286299</v>
      </c>
      <c r="Q46" s="32">
        <v>58925.370929480203</v>
      </c>
      <c r="R46" s="32">
        <v>51215.609893647401</v>
      </c>
      <c r="S46" s="32">
        <v>23747.325043794299</v>
      </c>
      <c r="T46" s="32">
        <v>20478.476418760802</v>
      </c>
      <c r="U46" s="32">
        <v>78260.189150526596</v>
      </c>
      <c r="V46" s="72">
        <v>51795.083810843797</v>
      </c>
      <c r="W46" s="72">
        <v>26819.905119671999</v>
      </c>
      <c r="X46" s="72">
        <v>6056.6359876122297</v>
      </c>
      <c r="Y46" s="72">
        <v>20652.877545553401</v>
      </c>
      <c r="Z46" s="72">
        <v>4546.4653462987799</v>
      </c>
      <c r="AA46" s="28">
        <v>1343434.37730854</v>
      </c>
    </row>
    <row r="47" spans="1:27" s="5" customFormat="1" ht="12.75">
      <c r="A47" s="71">
        <v>2001</v>
      </c>
      <c r="B47" s="31" t="s">
        <v>114</v>
      </c>
      <c r="C47" s="28">
        <v>115876.227604361</v>
      </c>
      <c r="D47" s="32">
        <v>115876.227604361</v>
      </c>
      <c r="E47" s="28">
        <v>1228574.0137344799</v>
      </c>
      <c r="F47" s="32">
        <v>451577.48834875901</v>
      </c>
      <c r="G47" s="32">
        <v>33066.826162559002</v>
      </c>
      <c r="H47" s="32">
        <v>373963.710313541</v>
      </c>
      <c r="I47" s="32">
        <v>37814.884689726401</v>
      </c>
      <c r="J47" s="32">
        <v>6922.0206028499697</v>
      </c>
      <c r="K47" s="32">
        <v>776431.00265072298</v>
      </c>
      <c r="L47" s="32">
        <v>39931.652565521297</v>
      </c>
      <c r="M47" s="32">
        <v>220066.94764991599</v>
      </c>
      <c r="N47" s="32">
        <v>89148.252629339404</v>
      </c>
      <c r="O47" s="32">
        <v>51894.2313729284</v>
      </c>
      <c r="P47" s="32">
        <v>33528.174600255203</v>
      </c>
      <c r="Q47" s="32">
        <v>53488.895804088199</v>
      </c>
      <c r="R47" s="32">
        <v>51930.887834638103</v>
      </c>
      <c r="S47" s="32">
        <v>23463.4721426955</v>
      </c>
      <c r="T47" s="32">
        <v>20672.823521987899</v>
      </c>
      <c r="U47" s="32">
        <v>80168.338649952202</v>
      </c>
      <c r="V47" s="72">
        <v>53100.6705572555</v>
      </c>
      <c r="W47" s="72">
        <v>27872.9456737367</v>
      </c>
      <c r="X47" s="72">
        <v>5896.9728858066801</v>
      </c>
      <c r="Y47" s="72">
        <v>20292.840913356598</v>
      </c>
      <c r="Z47" s="72">
        <v>4536.3274165223602</v>
      </c>
      <c r="AA47" s="28">
        <v>1344893.0780122799</v>
      </c>
    </row>
    <row r="48" spans="1:27" s="5" customFormat="1" ht="12.75">
      <c r="A48" s="71">
        <v>2001</v>
      </c>
      <c r="B48" s="31" t="s">
        <v>115</v>
      </c>
      <c r="C48" s="28">
        <v>119281.746748188</v>
      </c>
      <c r="D48" s="32">
        <v>119281.746748188</v>
      </c>
      <c r="E48" s="28">
        <v>1228066.78503663</v>
      </c>
      <c r="F48" s="32">
        <v>444854.581819307</v>
      </c>
      <c r="G48" s="32">
        <v>30921.800615116401</v>
      </c>
      <c r="H48" s="32">
        <v>371195.38448725501</v>
      </c>
      <c r="I48" s="32">
        <v>36217.005793382901</v>
      </c>
      <c r="J48" s="32">
        <v>6647.1252662068</v>
      </c>
      <c r="K48" s="32">
        <v>783290.31857551401</v>
      </c>
      <c r="L48" s="32">
        <v>39781.4281175961</v>
      </c>
      <c r="M48" s="32">
        <v>220191.662924473</v>
      </c>
      <c r="N48" s="32">
        <v>85789.789792074997</v>
      </c>
      <c r="O48" s="32">
        <v>51908.080850985702</v>
      </c>
      <c r="P48" s="32">
        <v>34896.333798599699</v>
      </c>
      <c r="Q48" s="32">
        <v>62155.434676382902</v>
      </c>
      <c r="R48" s="32">
        <v>53217.014429780596</v>
      </c>
      <c r="S48" s="32">
        <v>22205.306191245701</v>
      </c>
      <c r="T48" s="32">
        <v>20062.628337882401</v>
      </c>
      <c r="U48" s="32">
        <v>82107.102711215703</v>
      </c>
      <c r="V48" s="72">
        <v>53759.793391455198</v>
      </c>
      <c r="W48" s="72">
        <v>28649.624556880899</v>
      </c>
      <c r="X48" s="72">
        <v>5737.0079984287804</v>
      </c>
      <c r="Y48" s="72">
        <v>20392.4826739575</v>
      </c>
      <c r="Z48" s="72">
        <v>4574.1998047851503</v>
      </c>
      <c r="AA48" s="28">
        <v>1346676.5869714101</v>
      </c>
    </row>
    <row r="49" spans="1:27" s="5" customFormat="1" ht="12.75">
      <c r="A49" s="71">
        <v>2002</v>
      </c>
      <c r="B49" s="31" t="s">
        <v>112</v>
      </c>
      <c r="C49" s="28">
        <v>123514.042490319</v>
      </c>
      <c r="D49" s="32">
        <v>123514.042490319</v>
      </c>
      <c r="E49" s="28">
        <v>1271485.3977444901</v>
      </c>
      <c r="F49" s="32">
        <v>460444.57344447501</v>
      </c>
      <c r="G49" s="32">
        <v>32643.043101945099</v>
      </c>
      <c r="H49" s="32">
        <v>382321.06054420001</v>
      </c>
      <c r="I49" s="32">
        <v>38510.142866423703</v>
      </c>
      <c r="J49" s="32">
        <v>6579.1839843898097</v>
      </c>
      <c r="K49" s="32">
        <v>810613.84480837197</v>
      </c>
      <c r="L49" s="32">
        <v>41859.355973589598</v>
      </c>
      <c r="M49" s="32">
        <v>223295.71540426201</v>
      </c>
      <c r="N49" s="32">
        <v>90698.8563531416</v>
      </c>
      <c r="O49" s="32">
        <v>54457.019956079697</v>
      </c>
      <c r="P49" s="32">
        <v>34107.802204981301</v>
      </c>
      <c r="Q49" s="32">
        <v>67755.350538005994</v>
      </c>
      <c r="R49" s="32">
        <v>56225.4238115193</v>
      </c>
      <c r="S49" s="32">
        <v>22280.462378033899</v>
      </c>
      <c r="T49" s="32">
        <v>21112.484834398099</v>
      </c>
      <c r="U49" s="32">
        <v>84281.988876556599</v>
      </c>
      <c r="V49" s="72">
        <v>53428.032564854002</v>
      </c>
      <c r="W49" s="72">
        <v>29448.924829248201</v>
      </c>
      <c r="X49" s="72">
        <v>5906.1443115401698</v>
      </c>
      <c r="Y49" s="72">
        <v>20838.787398389901</v>
      </c>
      <c r="Z49" s="72">
        <v>4462.7623734897397</v>
      </c>
      <c r="AA49" s="28">
        <v>1394877.723832</v>
      </c>
    </row>
    <row r="50" spans="1:27" s="5" customFormat="1" ht="12.75">
      <c r="A50" s="71">
        <v>2002</v>
      </c>
      <c r="B50" s="31" t="s">
        <v>113</v>
      </c>
      <c r="C50" s="28">
        <v>127839.290391106</v>
      </c>
      <c r="D50" s="32">
        <v>127839.290391106</v>
      </c>
      <c r="E50" s="28">
        <v>1306960.6801463501</v>
      </c>
      <c r="F50" s="32">
        <v>480459.70161200798</v>
      </c>
      <c r="G50" s="32">
        <v>34436.183909510801</v>
      </c>
      <c r="H50" s="32">
        <v>402801.58857371501</v>
      </c>
      <c r="I50" s="32">
        <v>36706.8181253652</v>
      </c>
      <c r="J50" s="32">
        <v>6742.31645840086</v>
      </c>
      <c r="K50" s="32">
        <v>827232.68680008699</v>
      </c>
      <c r="L50" s="32">
        <v>43226.062189069802</v>
      </c>
      <c r="M50" s="32">
        <v>224165.02985323101</v>
      </c>
      <c r="N50" s="32">
        <v>93945.429307755403</v>
      </c>
      <c r="O50" s="32">
        <v>53941.207944300702</v>
      </c>
      <c r="P50" s="32">
        <v>34156.051722420299</v>
      </c>
      <c r="Q50" s="32">
        <v>69409.923347339995</v>
      </c>
      <c r="R50" s="32">
        <v>56927.689425292003</v>
      </c>
      <c r="S50" s="32">
        <v>24585.536953141302</v>
      </c>
      <c r="T50" s="32">
        <v>25890.511518428899</v>
      </c>
      <c r="U50" s="32">
        <v>85148.965017372902</v>
      </c>
      <c r="V50" s="72">
        <v>54019.400170772802</v>
      </c>
      <c r="W50" s="72">
        <v>29637.125531858401</v>
      </c>
      <c r="X50" s="72">
        <v>5901.2006538449004</v>
      </c>
      <c r="Y50" s="72">
        <v>20750.037088040899</v>
      </c>
      <c r="Z50" s="72">
        <v>4348.7117648869598</v>
      </c>
      <c r="AA50" s="28">
        <v>1435792.9695913801</v>
      </c>
    </row>
    <row r="51" spans="1:27" s="5" customFormat="1" ht="12.75">
      <c r="A51" s="71">
        <v>2002</v>
      </c>
      <c r="B51" s="31" t="s">
        <v>114</v>
      </c>
      <c r="C51" s="28">
        <v>126951.18838560799</v>
      </c>
      <c r="D51" s="32">
        <v>126951.18838560799</v>
      </c>
      <c r="E51" s="28">
        <v>1326111.42282996</v>
      </c>
      <c r="F51" s="32">
        <v>501983.28095831402</v>
      </c>
      <c r="G51" s="32">
        <v>35204.3733601188</v>
      </c>
      <c r="H51" s="32">
        <v>422622.47596411197</v>
      </c>
      <c r="I51" s="32">
        <v>37703.116060382999</v>
      </c>
      <c r="J51" s="32">
        <v>6742.89668802081</v>
      </c>
      <c r="K51" s="32">
        <v>824329.65587585606</v>
      </c>
      <c r="L51" s="32">
        <v>40597.704018397701</v>
      </c>
      <c r="M51" s="32">
        <v>224649.25031894099</v>
      </c>
      <c r="N51" s="32">
        <v>93853.994806927207</v>
      </c>
      <c r="O51" s="32">
        <v>53376.373439088296</v>
      </c>
      <c r="P51" s="32">
        <v>34589.459794426097</v>
      </c>
      <c r="Q51" s="32">
        <v>69422.325482966204</v>
      </c>
      <c r="R51" s="32">
        <v>57893.659925886503</v>
      </c>
      <c r="S51" s="32">
        <v>25038.466806529901</v>
      </c>
      <c r="T51" s="32">
        <v>24498.244756237</v>
      </c>
      <c r="U51" s="32">
        <v>84638.905358294898</v>
      </c>
      <c r="V51" s="72">
        <v>53597.921407402202</v>
      </c>
      <c r="W51" s="72">
        <v>29645.779412644701</v>
      </c>
      <c r="X51" s="72">
        <v>5998.6393281070104</v>
      </c>
      <c r="Y51" s="72">
        <v>21608.060979772501</v>
      </c>
      <c r="Z51" s="72">
        <v>4375.0985163645801</v>
      </c>
      <c r="AA51" s="28">
        <v>1452425.3398928</v>
      </c>
    </row>
    <row r="52" spans="1:27" s="5" customFormat="1" ht="12.75">
      <c r="A52" s="71">
        <v>2002</v>
      </c>
      <c r="B52" s="31" t="s">
        <v>115</v>
      </c>
      <c r="C52" s="28">
        <v>123636.108608058</v>
      </c>
      <c r="D52" s="32">
        <v>123636.108608058</v>
      </c>
      <c r="E52" s="28">
        <v>1365625.5156779201</v>
      </c>
      <c r="F52" s="32">
        <v>521766.96746159898</v>
      </c>
      <c r="G52" s="32">
        <v>34758.790451426103</v>
      </c>
      <c r="H52" s="32">
        <v>439849.760506547</v>
      </c>
      <c r="I52" s="32">
        <v>40142.043508964402</v>
      </c>
      <c r="J52" s="32">
        <v>6864.1433394820997</v>
      </c>
      <c r="K52" s="32">
        <v>843741.34417492105</v>
      </c>
      <c r="L52" s="32">
        <v>40852.955937919498</v>
      </c>
      <c r="M52" s="32">
        <v>233597.714941649</v>
      </c>
      <c r="N52" s="32">
        <v>94349.111447777395</v>
      </c>
      <c r="O52" s="32">
        <v>54331.633948634502</v>
      </c>
      <c r="P52" s="32">
        <v>38411.2677824364</v>
      </c>
      <c r="Q52" s="32">
        <v>69953.770011753397</v>
      </c>
      <c r="R52" s="32">
        <v>59239.1535441538</v>
      </c>
      <c r="S52" s="32">
        <v>25778.670211194301</v>
      </c>
      <c r="T52" s="32">
        <v>24706.073462916502</v>
      </c>
      <c r="U52" s="32">
        <v>86685.072886796697</v>
      </c>
      <c r="V52" s="72">
        <v>53796.056404646799</v>
      </c>
      <c r="W52" s="72">
        <v>30276.461765884698</v>
      </c>
      <c r="X52" s="72">
        <v>5971.4852355322</v>
      </c>
      <c r="Y52" s="72">
        <v>22060.353007874299</v>
      </c>
      <c r="Z52" s="72">
        <v>4411.8301655565801</v>
      </c>
      <c r="AA52" s="28">
        <v>1487614.9122083201</v>
      </c>
    </row>
    <row r="53" spans="1:27" s="5" customFormat="1" ht="12.75">
      <c r="A53" s="71">
        <v>2003</v>
      </c>
      <c r="B53" s="31" t="s">
        <v>112</v>
      </c>
      <c r="C53" s="28">
        <v>144636.718392821</v>
      </c>
      <c r="D53" s="32">
        <v>144636.718392821</v>
      </c>
      <c r="E53" s="28">
        <v>1391987.2662499901</v>
      </c>
      <c r="F53" s="32">
        <v>540375.85664350202</v>
      </c>
      <c r="G53" s="32">
        <v>37852.961321622701</v>
      </c>
      <c r="H53" s="32">
        <v>456571.762959352</v>
      </c>
      <c r="I53" s="32">
        <v>38631.821026811704</v>
      </c>
      <c r="J53" s="32">
        <v>6958.67758283285</v>
      </c>
      <c r="K53" s="32">
        <v>850374.85785429296</v>
      </c>
      <c r="L53" s="32">
        <v>40792.527536148104</v>
      </c>
      <c r="M53" s="32">
        <v>231750.61588118199</v>
      </c>
      <c r="N53" s="32">
        <v>95218.439745885495</v>
      </c>
      <c r="O53" s="32">
        <v>55930.307228155398</v>
      </c>
      <c r="P53" s="32">
        <v>37185.536028004899</v>
      </c>
      <c r="Q53" s="32">
        <v>72797.298693371195</v>
      </c>
      <c r="R53" s="32">
        <v>59968.885255544497</v>
      </c>
      <c r="S53" s="32">
        <v>26843.515648096902</v>
      </c>
      <c r="T53" s="32">
        <v>26251.420396785499</v>
      </c>
      <c r="U53" s="32">
        <v>87316.903337216499</v>
      </c>
      <c r="V53" s="72">
        <v>54718.7582002989</v>
      </c>
      <c r="W53" s="72">
        <v>29397.527383325902</v>
      </c>
      <c r="X53" s="72">
        <v>5928.4161502712304</v>
      </c>
      <c r="Y53" s="72">
        <v>21844.818788222499</v>
      </c>
      <c r="Z53" s="72">
        <v>4837.3710494404504</v>
      </c>
      <c r="AA53" s="28">
        <v>1535433.57645874</v>
      </c>
    </row>
    <row r="54" spans="1:27" s="5" customFormat="1" ht="12.75">
      <c r="A54" s="71">
        <v>2003</v>
      </c>
      <c r="B54" s="31" t="s">
        <v>113</v>
      </c>
      <c r="C54" s="28">
        <v>147539.95022623701</v>
      </c>
      <c r="D54" s="32">
        <v>147539.95022623701</v>
      </c>
      <c r="E54" s="28">
        <v>1406016.2139468601</v>
      </c>
      <c r="F54" s="32">
        <v>550125.47410206404</v>
      </c>
      <c r="G54" s="32">
        <v>38002.971976773901</v>
      </c>
      <c r="H54" s="32">
        <v>462704.21784680698</v>
      </c>
      <c r="I54" s="32">
        <v>42292.084942344401</v>
      </c>
      <c r="J54" s="32">
        <v>7047.96250874622</v>
      </c>
      <c r="K54" s="32">
        <v>856800.85261717997</v>
      </c>
      <c r="L54" s="32">
        <v>43840.449568418502</v>
      </c>
      <c r="M54" s="32">
        <v>234253.84972628701</v>
      </c>
      <c r="N54" s="32">
        <v>91270.941035740005</v>
      </c>
      <c r="O54" s="32">
        <v>46817.029434873897</v>
      </c>
      <c r="P54" s="32">
        <v>37887.567277238501</v>
      </c>
      <c r="Q54" s="32">
        <v>76531.722897533007</v>
      </c>
      <c r="R54" s="32">
        <v>60512.925457625002</v>
      </c>
      <c r="S54" s="32">
        <v>28265.19992752</v>
      </c>
      <c r="T54" s="32">
        <v>27131.319874810601</v>
      </c>
      <c r="U54" s="32">
        <v>89479.964885451205</v>
      </c>
      <c r="V54" s="72">
        <v>55944.810449967299</v>
      </c>
      <c r="W54" s="72">
        <v>29643.949113082501</v>
      </c>
      <c r="X54" s="72">
        <v>6577.0914150115505</v>
      </c>
      <c r="Y54" s="72">
        <v>22410.047268074501</v>
      </c>
      <c r="Z54" s="72">
        <v>4866.3292049987003</v>
      </c>
      <c r="AA54" s="28">
        <v>1552913.9250366101</v>
      </c>
    </row>
    <row r="55" spans="1:27" s="5" customFormat="1" ht="12.75">
      <c r="A55" s="71">
        <v>2003</v>
      </c>
      <c r="B55" s="31" t="s">
        <v>114</v>
      </c>
      <c r="C55" s="28">
        <v>152239.88597614699</v>
      </c>
      <c r="D55" s="32">
        <v>152239.88597614699</v>
      </c>
      <c r="E55" s="28">
        <v>1443384.1532248701</v>
      </c>
      <c r="F55" s="32">
        <v>555610.52826332406</v>
      </c>
      <c r="G55" s="32">
        <v>38949.425668811797</v>
      </c>
      <c r="H55" s="32">
        <v>466178.30309574201</v>
      </c>
      <c r="I55" s="32">
        <v>43491.619495812498</v>
      </c>
      <c r="J55" s="32">
        <v>7338.7295377202699</v>
      </c>
      <c r="K55" s="32">
        <v>888802.37726020894</v>
      </c>
      <c r="L55" s="32">
        <v>45451.450901405697</v>
      </c>
      <c r="M55" s="32">
        <v>237969.465557975</v>
      </c>
      <c r="N55" s="32">
        <v>95031.850270799696</v>
      </c>
      <c r="O55" s="32">
        <v>53942.991324914197</v>
      </c>
      <c r="P55" s="32">
        <v>38298.058271075497</v>
      </c>
      <c r="Q55" s="32">
        <v>83436.957600923794</v>
      </c>
      <c r="R55" s="32">
        <v>61312.519140288401</v>
      </c>
      <c r="S55" s="32">
        <v>27320.422054303999</v>
      </c>
      <c r="T55" s="32">
        <v>29037.171709732698</v>
      </c>
      <c r="U55" s="32">
        <v>91921.188385977599</v>
      </c>
      <c r="V55" s="72">
        <v>57748.160155659702</v>
      </c>
      <c r="W55" s="72">
        <v>30481.141711460699</v>
      </c>
      <c r="X55" s="72">
        <v>7763.1104475482198</v>
      </c>
      <c r="Y55" s="72">
        <v>22618.081543541899</v>
      </c>
      <c r="Z55" s="72">
        <v>4911.8586751217199</v>
      </c>
      <c r="AA55" s="28">
        <v>1593144.38046085</v>
      </c>
    </row>
    <row r="56" spans="1:27" s="5" customFormat="1" ht="12.75">
      <c r="A56" s="71">
        <v>2003</v>
      </c>
      <c r="B56" s="31" t="s">
        <v>115</v>
      </c>
      <c r="C56" s="28">
        <v>150665.412786067</v>
      </c>
      <c r="D56" s="32">
        <v>150665.412786067</v>
      </c>
      <c r="E56" s="28">
        <v>1482107.99845111</v>
      </c>
      <c r="F56" s="32">
        <v>575922.33798369998</v>
      </c>
      <c r="G56" s="32">
        <v>40610.975261477499</v>
      </c>
      <c r="H56" s="32">
        <v>485032.09528641897</v>
      </c>
      <c r="I56" s="32">
        <v>42571.345611661898</v>
      </c>
      <c r="J56" s="32">
        <v>7565.8778092419197</v>
      </c>
      <c r="K56" s="32">
        <v>904938.183857608</v>
      </c>
      <c r="L56" s="32">
        <v>45465.081048850101</v>
      </c>
      <c r="M56" s="32">
        <v>245119.150283786</v>
      </c>
      <c r="N56" s="32">
        <v>96679.702888711196</v>
      </c>
      <c r="O56" s="32">
        <v>56666.882586623302</v>
      </c>
      <c r="P56" s="32">
        <v>40081.4724166956</v>
      </c>
      <c r="Q56" s="32">
        <v>84253.770334308501</v>
      </c>
      <c r="R56" s="32">
        <v>59145.577875225797</v>
      </c>
      <c r="S56" s="32">
        <v>28557.644079710601</v>
      </c>
      <c r="T56" s="32">
        <v>30328.115499318399</v>
      </c>
      <c r="U56" s="32">
        <v>91371.557812760497</v>
      </c>
      <c r="V56" s="72">
        <v>59370.528026363798</v>
      </c>
      <c r="W56" s="72">
        <v>31402.009103792399</v>
      </c>
      <c r="X56" s="72">
        <v>8835.9522204423502</v>
      </c>
      <c r="Y56" s="72">
        <v>23724.3937309129</v>
      </c>
      <c r="Z56" s="72">
        <v>4930.79216109967</v>
      </c>
      <c r="AA56" s="28">
        <v>1636641.98408685</v>
      </c>
    </row>
    <row r="57" spans="1:27" s="5" customFormat="1" ht="12.75">
      <c r="A57" s="71">
        <v>2004</v>
      </c>
      <c r="B57" s="31" t="s">
        <v>112</v>
      </c>
      <c r="C57" s="28">
        <v>151247.88531890299</v>
      </c>
      <c r="D57" s="32">
        <v>151247.88531890299</v>
      </c>
      <c r="E57" s="28">
        <v>1501967.4449147901</v>
      </c>
      <c r="F57" s="32">
        <v>582918.51432724996</v>
      </c>
      <c r="G57" s="32">
        <v>40989.133527634302</v>
      </c>
      <c r="H57" s="32">
        <v>487748.91343885101</v>
      </c>
      <c r="I57" s="32">
        <v>46622.175537543102</v>
      </c>
      <c r="J57" s="32">
        <v>7655.69434154992</v>
      </c>
      <c r="K57" s="32">
        <v>918091.55322045297</v>
      </c>
      <c r="L57" s="32">
        <v>46153.262910791302</v>
      </c>
      <c r="M57" s="32">
        <v>248747.81078260101</v>
      </c>
      <c r="N57" s="32">
        <v>99262.660600284798</v>
      </c>
      <c r="O57" s="32">
        <v>56431.5544598985</v>
      </c>
      <c r="P57" s="32">
        <v>41339.990275234901</v>
      </c>
      <c r="Q57" s="32">
        <v>84157.080681206193</v>
      </c>
      <c r="R57" s="32">
        <v>60727.858965516301</v>
      </c>
      <c r="S57" s="32">
        <v>29514.8358431083</v>
      </c>
      <c r="T57" s="32">
        <v>30636.415434102699</v>
      </c>
      <c r="U57" s="32">
        <v>91909.732073540596</v>
      </c>
      <c r="V57" s="72">
        <v>59869.4040995826</v>
      </c>
      <c r="W57" s="72">
        <v>31992.762078077001</v>
      </c>
      <c r="X57" s="72">
        <v>9137.1430932925905</v>
      </c>
      <c r="Y57" s="72">
        <v>24615.563697732901</v>
      </c>
      <c r="Z57" s="72">
        <v>4769.8798171209401</v>
      </c>
      <c r="AA57" s="28">
        <v>1651365.6398505</v>
      </c>
    </row>
    <row r="58" spans="1:27" s="5" customFormat="1" ht="12.75">
      <c r="A58" s="71">
        <v>2004</v>
      </c>
      <c r="B58" s="31" t="s">
        <v>113</v>
      </c>
      <c r="C58" s="28">
        <v>155817.15096398001</v>
      </c>
      <c r="D58" s="32">
        <v>155817.15096398001</v>
      </c>
      <c r="E58" s="28">
        <v>1559339.8205760701</v>
      </c>
      <c r="F58" s="32">
        <v>594219.63875450997</v>
      </c>
      <c r="G58" s="32">
        <v>41903.229359038</v>
      </c>
      <c r="H58" s="32">
        <v>497228.93576464697</v>
      </c>
      <c r="I58" s="32">
        <v>46596.584865169403</v>
      </c>
      <c r="J58" s="32">
        <v>8132.6463292424396</v>
      </c>
      <c r="K58" s="32">
        <v>966675.22085431102</v>
      </c>
      <c r="L58" s="32">
        <v>47593.125618081503</v>
      </c>
      <c r="M58" s="32">
        <v>255178.75239387999</v>
      </c>
      <c r="N58" s="32">
        <v>102643.254332222</v>
      </c>
      <c r="O58" s="32">
        <v>58135.025256531299</v>
      </c>
      <c r="P58" s="32">
        <v>42640.711015918503</v>
      </c>
      <c r="Q58" s="32">
        <v>92053.576070580806</v>
      </c>
      <c r="R58" s="32">
        <v>61792.997983948</v>
      </c>
      <c r="S58" s="32">
        <v>31284.935162224301</v>
      </c>
      <c r="T58" s="32">
        <v>32224.064168764598</v>
      </c>
      <c r="U58" s="32">
        <v>100917.371841268</v>
      </c>
      <c r="V58" s="72">
        <v>67646.579911709196</v>
      </c>
      <c r="W58" s="72">
        <v>33877.521005034301</v>
      </c>
      <c r="X58" s="72">
        <v>8628.1301797907108</v>
      </c>
      <c r="Y58" s="72">
        <v>25830.9589720572</v>
      </c>
      <c r="Z58" s="72">
        <v>4679.72495735354</v>
      </c>
      <c r="AA58" s="28">
        <v>1714839.0246333</v>
      </c>
    </row>
    <row r="59" spans="1:27" s="5" customFormat="1" ht="12.75">
      <c r="A59" s="71">
        <v>2004</v>
      </c>
      <c r="B59" s="31" t="s">
        <v>114</v>
      </c>
      <c r="C59" s="28">
        <v>165337.802644282</v>
      </c>
      <c r="D59" s="32">
        <v>165337.802644282</v>
      </c>
      <c r="E59" s="28">
        <v>1593269.5032027301</v>
      </c>
      <c r="F59" s="32">
        <v>614318.71980520198</v>
      </c>
      <c r="G59" s="32">
        <v>44898.715689320801</v>
      </c>
      <c r="H59" s="32">
        <v>517015.81360856502</v>
      </c>
      <c r="I59" s="32">
        <v>45047.070321903899</v>
      </c>
      <c r="J59" s="32">
        <v>7661.2726362889298</v>
      </c>
      <c r="K59" s="32">
        <v>979369.71078961203</v>
      </c>
      <c r="L59" s="32">
        <v>49696.817085020899</v>
      </c>
      <c r="M59" s="32">
        <v>259659.07955018801</v>
      </c>
      <c r="N59" s="32">
        <v>104241.822488998</v>
      </c>
      <c r="O59" s="32">
        <v>58533.4722707002</v>
      </c>
      <c r="P59" s="32">
        <v>42818.531302594201</v>
      </c>
      <c r="Q59" s="32">
        <v>92750.511712552601</v>
      </c>
      <c r="R59" s="32">
        <v>62585.503854344097</v>
      </c>
      <c r="S59" s="32">
        <v>32711.850821518601</v>
      </c>
      <c r="T59" s="32">
        <v>34088.775413864503</v>
      </c>
      <c r="U59" s="32">
        <v>100361.116078395</v>
      </c>
      <c r="V59" s="72">
        <v>66456.170793291705</v>
      </c>
      <c r="W59" s="72">
        <v>34416.776692916603</v>
      </c>
      <c r="X59" s="72">
        <v>9034.7566163399897</v>
      </c>
      <c r="Y59" s="72">
        <v>26639.026870051999</v>
      </c>
      <c r="Z59" s="72">
        <v>4608.0141968070602</v>
      </c>
      <c r="AA59" s="28">
        <v>1756444.15400108</v>
      </c>
    </row>
    <row r="60" spans="1:27" s="5" customFormat="1" ht="12.75">
      <c r="A60" s="71">
        <v>2004</v>
      </c>
      <c r="B60" s="31" t="s">
        <v>115</v>
      </c>
      <c r="C60" s="28">
        <v>169966.13913029499</v>
      </c>
      <c r="D60" s="32">
        <v>169966.13913029499</v>
      </c>
      <c r="E60" s="28">
        <v>1657706.7052784001</v>
      </c>
      <c r="F60" s="32">
        <v>651168.72422997095</v>
      </c>
      <c r="G60" s="32">
        <v>47732.815755817101</v>
      </c>
      <c r="H60" s="32">
        <v>547507.75622632098</v>
      </c>
      <c r="I60" s="32">
        <v>47928.733963591803</v>
      </c>
      <c r="J60" s="32">
        <v>7993.5466355047301</v>
      </c>
      <c r="K60" s="32">
        <v>1006164.87295407</v>
      </c>
      <c r="L60" s="32">
        <v>54941.290433850001</v>
      </c>
      <c r="M60" s="32">
        <v>265322.16034984001</v>
      </c>
      <c r="N60" s="32">
        <v>110645.79820831399</v>
      </c>
      <c r="O60" s="32">
        <v>56968.354708751896</v>
      </c>
      <c r="P60" s="32">
        <v>42654.486004250401</v>
      </c>
      <c r="Q60" s="32">
        <v>98287.0401464397</v>
      </c>
      <c r="R60" s="32">
        <v>63500.087583636501</v>
      </c>
      <c r="S60" s="32">
        <v>34867.4324508313</v>
      </c>
      <c r="T60" s="32">
        <v>35439.5690286682</v>
      </c>
      <c r="U60" s="32">
        <v>100652.83528541301</v>
      </c>
      <c r="V60" s="72">
        <v>67826.262985998503</v>
      </c>
      <c r="W60" s="72">
        <v>35413.107723677</v>
      </c>
      <c r="X60" s="72">
        <v>9833.9192049179292</v>
      </c>
      <c r="Y60" s="72">
        <v>27574.869965170099</v>
      </c>
      <c r="Z60" s="72">
        <v>4535.0745605162601</v>
      </c>
      <c r="AA60" s="28">
        <v>1833121.1342341399</v>
      </c>
    </row>
    <row r="61" spans="1:27" s="5" customFormat="1" ht="12.75">
      <c r="A61" s="71">
        <v>2005</v>
      </c>
      <c r="B61" s="31" t="s">
        <v>112</v>
      </c>
      <c r="C61" s="28">
        <v>161171.986272699</v>
      </c>
      <c r="D61" s="32">
        <v>161171.986272699</v>
      </c>
      <c r="E61" s="28">
        <v>1661474.69124947</v>
      </c>
      <c r="F61" s="32">
        <v>643492.88619906805</v>
      </c>
      <c r="G61" s="32">
        <v>48289.701373479598</v>
      </c>
      <c r="H61" s="32">
        <v>537749.60993904702</v>
      </c>
      <c r="I61" s="32">
        <v>49669.968103371197</v>
      </c>
      <c r="J61" s="32">
        <v>7869.5565530548301</v>
      </c>
      <c r="K61" s="32">
        <v>1016414.07944817</v>
      </c>
      <c r="L61" s="32">
        <v>55000.9129668245</v>
      </c>
      <c r="M61" s="32">
        <v>268248.12394144398</v>
      </c>
      <c r="N61" s="32">
        <v>104762.02044579</v>
      </c>
      <c r="O61" s="32">
        <v>53537.869289111601</v>
      </c>
      <c r="P61" s="32">
        <v>45092.782664027203</v>
      </c>
      <c r="Q61" s="32">
        <v>100698.67573711999</v>
      </c>
      <c r="R61" s="32">
        <v>63678.678896671197</v>
      </c>
      <c r="S61" s="32">
        <v>34435.009928686603</v>
      </c>
      <c r="T61" s="32">
        <v>34649.731933883697</v>
      </c>
      <c r="U61" s="32">
        <v>106853.191649389</v>
      </c>
      <c r="V61" s="72">
        <v>70984.523515718203</v>
      </c>
      <c r="W61" s="72">
        <v>35790.883731761001</v>
      </c>
      <c r="X61" s="72">
        <v>10319.9411156691</v>
      </c>
      <c r="Y61" s="72">
        <v>28158.031708516999</v>
      </c>
      <c r="Z61" s="72">
        <v>4520.32373815541</v>
      </c>
      <c r="AA61" s="28">
        <v>1820643.5758821699</v>
      </c>
    </row>
    <row r="62" spans="1:27" s="5" customFormat="1" ht="12.75">
      <c r="A62" s="71">
        <v>2005</v>
      </c>
      <c r="B62" s="31" t="s">
        <v>113</v>
      </c>
      <c r="C62" s="28">
        <v>157163.34968576499</v>
      </c>
      <c r="D62" s="32">
        <v>157163.34968576499</v>
      </c>
      <c r="E62" s="28">
        <v>1704217.15792131</v>
      </c>
      <c r="F62" s="32">
        <v>665378.70668332896</v>
      </c>
      <c r="G62" s="32">
        <v>49602.245864267097</v>
      </c>
      <c r="H62" s="32">
        <v>556052.88807028404</v>
      </c>
      <c r="I62" s="32">
        <v>51319.897023081503</v>
      </c>
      <c r="J62" s="32">
        <v>7893.5550211454902</v>
      </c>
      <c r="K62" s="32">
        <v>1040403.6038048801</v>
      </c>
      <c r="L62" s="32">
        <v>55372.855454962701</v>
      </c>
      <c r="M62" s="32">
        <v>273766.45960410201</v>
      </c>
      <c r="N62" s="32">
        <v>109996.54839147</v>
      </c>
      <c r="O62" s="32">
        <v>57878.381226150799</v>
      </c>
      <c r="P62" s="32">
        <v>44987.471703740499</v>
      </c>
      <c r="Q62" s="32">
        <v>102605.675351799</v>
      </c>
      <c r="R62" s="32">
        <v>64350.249764064603</v>
      </c>
      <c r="S62" s="32">
        <v>35630.5968100264</v>
      </c>
      <c r="T62" s="32">
        <v>35245.462222031398</v>
      </c>
      <c r="U62" s="32">
        <v>107983.43064031001</v>
      </c>
      <c r="V62" s="72">
        <v>71628.717799783597</v>
      </c>
      <c r="W62" s="72">
        <v>35549.359299759701</v>
      </c>
      <c r="X62" s="72">
        <v>11365.752896105399</v>
      </c>
      <c r="Y62" s="72">
        <v>28471.453806219899</v>
      </c>
      <c r="Z62" s="72">
        <v>4511.5763144913899</v>
      </c>
      <c r="AA62" s="28">
        <v>1862689.3964934801</v>
      </c>
    </row>
    <row r="63" spans="1:27" s="5" customFormat="1" ht="12.75">
      <c r="A63" s="71">
        <v>2005</v>
      </c>
      <c r="B63" s="31" t="s">
        <v>114</v>
      </c>
      <c r="C63" s="28">
        <v>186535.235872989</v>
      </c>
      <c r="D63" s="32">
        <v>186535.235872989</v>
      </c>
      <c r="E63" s="28">
        <v>1755293.9465467001</v>
      </c>
      <c r="F63" s="32">
        <v>687587.06735434395</v>
      </c>
      <c r="G63" s="32">
        <v>61010.310685718003</v>
      </c>
      <c r="H63" s="32">
        <v>572398.58819578297</v>
      </c>
      <c r="I63" s="32">
        <v>45891.000781665003</v>
      </c>
      <c r="J63" s="32">
        <v>8416.4930275176102</v>
      </c>
      <c r="K63" s="32">
        <v>1067026.8649977499</v>
      </c>
      <c r="L63" s="32">
        <v>57492.1775728418</v>
      </c>
      <c r="M63" s="32">
        <v>277828.80243651703</v>
      </c>
      <c r="N63" s="32">
        <v>117859.38676828799</v>
      </c>
      <c r="O63" s="32">
        <v>60022.778206733798</v>
      </c>
      <c r="P63" s="32">
        <v>45513.171981836203</v>
      </c>
      <c r="Q63" s="32">
        <v>106103.713905549</v>
      </c>
      <c r="R63" s="32">
        <v>65016.023774486501</v>
      </c>
      <c r="S63" s="32">
        <v>38007.690543219796</v>
      </c>
      <c r="T63" s="32">
        <v>36405.1023661379</v>
      </c>
      <c r="U63" s="32">
        <v>108548.13293630601</v>
      </c>
      <c r="V63" s="72">
        <v>71378.564038212498</v>
      </c>
      <c r="W63" s="72">
        <v>36279.163263597402</v>
      </c>
      <c r="X63" s="72">
        <v>11229.2615151269</v>
      </c>
      <c r="Y63" s="72">
        <v>28936.0858181478</v>
      </c>
      <c r="Z63" s="72">
        <v>4410.5498356739499</v>
      </c>
      <c r="AA63" s="28">
        <v>1937676.0476788499</v>
      </c>
    </row>
    <row r="64" spans="1:27" s="5" customFormat="1" ht="12.75">
      <c r="A64" s="71">
        <v>2005</v>
      </c>
      <c r="B64" s="31" t="s">
        <v>115</v>
      </c>
      <c r="C64" s="28">
        <v>190009.82641806299</v>
      </c>
      <c r="D64" s="32">
        <v>190009.82641806299</v>
      </c>
      <c r="E64" s="28">
        <v>1796797.46523694</v>
      </c>
      <c r="F64" s="32">
        <v>713774.97024916904</v>
      </c>
      <c r="G64" s="32">
        <v>62997.151436909997</v>
      </c>
      <c r="H64" s="32">
        <v>593260.61960757</v>
      </c>
      <c r="I64" s="32">
        <v>49318.015812241603</v>
      </c>
      <c r="J64" s="32">
        <v>7782.0751208706997</v>
      </c>
      <c r="K64" s="32">
        <v>1085574.4357356301</v>
      </c>
      <c r="L64" s="32">
        <v>59118.153808396797</v>
      </c>
      <c r="M64" s="32">
        <v>281473.95133921597</v>
      </c>
      <c r="N64" s="32">
        <v>119851.839558437</v>
      </c>
      <c r="O64" s="32">
        <v>60220.304099187</v>
      </c>
      <c r="P64" s="32">
        <v>46541.986444974602</v>
      </c>
      <c r="Q64" s="32">
        <v>107134.929799434</v>
      </c>
      <c r="R64" s="32">
        <v>65369.148781115902</v>
      </c>
      <c r="S64" s="32">
        <v>38018.572320651998</v>
      </c>
      <c r="T64" s="32">
        <v>37748.7896933964</v>
      </c>
      <c r="U64" s="32">
        <v>114833.10124695599</v>
      </c>
      <c r="V64" s="72">
        <v>75337.166211080199</v>
      </c>
      <c r="W64" s="72">
        <v>37630.952180664797</v>
      </c>
      <c r="X64" s="72">
        <v>11135.6797535971</v>
      </c>
      <c r="Y64" s="72">
        <v>29689.933529804199</v>
      </c>
      <c r="Z64" s="72">
        <v>4223.9645974996502</v>
      </c>
      <c r="AA64" s="28">
        <v>1995326.28980423</v>
      </c>
    </row>
    <row r="65" spans="1:27" s="5" customFormat="1" ht="12.75">
      <c r="A65" s="71">
        <v>2006</v>
      </c>
      <c r="B65" s="31" t="s">
        <v>112</v>
      </c>
      <c r="C65" s="28">
        <v>200146.73933732999</v>
      </c>
      <c r="D65" s="32">
        <v>200146.73933732999</v>
      </c>
      <c r="E65" s="28">
        <v>1867431.59646723</v>
      </c>
      <c r="F65" s="32">
        <v>748677.85031929705</v>
      </c>
      <c r="G65" s="32">
        <v>67121.560506085007</v>
      </c>
      <c r="H65" s="32">
        <v>624741.37600960501</v>
      </c>
      <c r="I65" s="32">
        <v>49464.915766890503</v>
      </c>
      <c r="J65" s="32">
        <v>7598.4201619168998</v>
      </c>
      <c r="K65" s="32">
        <v>1115405.5522113999</v>
      </c>
      <c r="L65" s="32">
        <v>60976.822682845799</v>
      </c>
      <c r="M65" s="32">
        <v>290228.60210049897</v>
      </c>
      <c r="N65" s="32">
        <v>121590.282071672</v>
      </c>
      <c r="O65" s="32">
        <v>61495.110274786901</v>
      </c>
      <c r="P65" s="32">
        <v>47321.688059838903</v>
      </c>
      <c r="Q65" s="32">
        <v>109582.558732431</v>
      </c>
      <c r="R65" s="32">
        <v>68840.846764249407</v>
      </c>
      <c r="S65" s="32">
        <v>39441.295499286702</v>
      </c>
      <c r="T65" s="32">
        <v>37994.847318760403</v>
      </c>
      <c r="U65" s="32">
        <v>115749.31382395601</v>
      </c>
      <c r="V65" s="72">
        <v>76721.348695479595</v>
      </c>
      <c r="W65" s="72">
        <v>38310.8403553893</v>
      </c>
      <c r="X65" s="72">
        <v>11646.3770519892</v>
      </c>
      <c r="Y65" s="72">
        <v>30987.072614014502</v>
      </c>
      <c r="Z65" s="72">
        <v>4123.0640528458898</v>
      </c>
      <c r="AA65" s="28">
        <v>2064650.5172077001</v>
      </c>
    </row>
    <row r="66" spans="1:27" s="5" customFormat="1" ht="12.75">
      <c r="A66" s="71">
        <v>2006</v>
      </c>
      <c r="B66" s="31" t="s">
        <v>113</v>
      </c>
      <c r="C66" s="28">
        <v>190865.37878126901</v>
      </c>
      <c r="D66" s="32">
        <v>190865.37878126901</v>
      </c>
      <c r="E66" s="28">
        <v>1890761.0563028301</v>
      </c>
      <c r="F66" s="32">
        <v>755186.09297258197</v>
      </c>
      <c r="G66" s="32">
        <v>66865.295280333899</v>
      </c>
      <c r="H66" s="32">
        <v>629167.03377264901</v>
      </c>
      <c r="I66" s="32">
        <v>51586.249258758202</v>
      </c>
      <c r="J66" s="32">
        <v>7462.0620547294602</v>
      </c>
      <c r="K66" s="32">
        <v>1137130.1362602699</v>
      </c>
      <c r="L66" s="32">
        <v>61721.683341828102</v>
      </c>
      <c r="M66" s="32">
        <v>293680.40546974598</v>
      </c>
      <c r="N66" s="32">
        <v>124925.967429406</v>
      </c>
      <c r="O66" s="32">
        <v>63746.407979796197</v>
      </c>
      <c r="P66" s="32">
        <v>46638.129293769503</v>
      </c>
      <c r="Q66" s="32">
        <v>110752.516340177</v>
      </c>
      <c r="R66" s="32">
        <v>69843.768601863005</v>
      </c>
      <c r="S66" s="32">
        <v>40212.725392072804</v>
      </c>
      <c r="T66" s="32">
        <v>39501.699348097201</v>
      </c>
      <c r="U66" s="32">
        <v>120338.700177468</v>
      </c>
      <c r="V66" s="72">
        <v>80347.625217627006</v>
      </c>
      <c r="W66" s="72">
        <v>38706.915785789199</v>
      </c>
      <c r="X66" s="72">
        <v>11157.700383257999</v>
      </c>
      <c r="Y66" s="72">
        <v>30780.630976476899</v>
      </c>
      <c r="Z66" s="72">
        <v>4154.1152753697397</v>
      </c>
      <c r="AA66" s="28">
        <v>2081173.35576227</v>
      </c>
    </row>
    <row r="67" spans="1:27" s="5" customFormat="1" ht="12.75">
      <c r="A67" s="71">
        <v>2006</v>
      </c>
      <c r="B67" s="31" t="s">
        <v>114</v>
      </c>
      <c r="C67" s="28">
        <v>197716.20079529</v>
      </c>
      <c r="D67" s="32">
        <v>197716.20079529</v>
      </c>
      <c r="E67" s="28">
        <v>1916359.7334674001</v>
      </c>
      <c r="F67" s="32">
        <v>763808.77988825506</v>
      </c>
      <c r="G67" s="32">
        <v>66637.519938982296</v>
      </c>
      <c r="H67" s="32">
        <v>632760.74436070002</v>
      </c>
      <c r="I67" s="32">
        <v>57594.730018866503</v>
      </c>
      <c r="J67" s="32">
        <v>7415.6037474393497</v>
      </c>
      <c r="K67" s="32">
        <v>1149363.9317034599</v>
      </c>
      <c r="L67" s="32">
        <v>61553.099063415</v>
      </c>
      <c r="M67" s="32">
        <v>295415.87229137</v>
      </c>
      <c r="N67" s="32">
        <v>126148.974080117</v>
      </c>
      <c r="O67" s="32">
        <v>64633.486140062501</v>
      </c>
      <c r="P67" s="32">
        <v>49043.901764003102</v>
      </c>
      <c r="Q67" s="32">
        <v>112457.053371395</v>
      </c>
      <c r="R67" s="32">
        <v>70594.412966780204</v>
      </c>
      <c r="S67" s="32">
        <v>41499.920050599801</v>
      </c>
      <c r="T67" s="32">
        <v>37748.919071447199</v>
      </c>
      <c r="U67" s="32">
        <v>122365.744494901</v>
      </c>
      <c r="V67" s="72">
        <v>80653.105267449399</v>
      </c>
      <c r="W67" s="72">
        <v>39061.76387083</v>
      </c>
      <c r="X67" s="72">
        <v>11151.6958895026</v>
      </c>
      <c r="Y67" s="72">
        <v>31034.8845457854</v>
      </c>
      <c r="Z67" s="72">
        <v>4178.8104036222403</v>
      </c>
      <c r="AA67" s="28">
        <v>2109057.65050575</v>
      </c>
    </row>
    <row r="68" spans="1:27" s="5" customFormat="1" ht="12.75">
      <c r="A68" s="71">
        <v>2006</v>
      </c>
      <c r="B68" s="31" t="s">
        <v>115</v>
      </c>
      <c r="C68" s="28">
        <v>200708.68760307401</v>
      </c>
      <c r="D68" s="32">
        <v>200708.68760307401</v>
      </c>
      <c r="E68" s="28">
        <v>1939367.7994447399</v>
      </c>
      <c r="F68" s="32">
        <v>778814.38751013798</v>
      </c>
      <c r="G68" s="32">
        <v>64204.059910992597</v>
      </c>
      <c r="H68" s="32">
        <v>650207.70221404301</v>
      </c>
      <c r="I68" s="32">
        <v>55683.625180739102</v>
      </c>
      <c r="J68" s="32">
        <v>7501.3649598679103</v>
      </c>
      <c r="K68" s="32">
        <v>1165986.53989071</v>
      </c>
      <c r="L68" s="32">
        <v>60487.646455888796</v>
      </c>
      <c r="M68" s="32">
        <v>299720.08043166599</v>
      </c>
      <c r="N68" s="32">
        <v>131310.84319744399</v>
      </c>
      <c r="O68" s="32">
        <v>65914.158280315896</v>
      </c>
      <c r="P68" s="32">
        <v>48614.6276369302</v>
      </c>
      <c r="Q68" s="32">
        <v>115470.998641261</v>
      </c>
      <c r="R68" s="32">
        <v>70760.324075015305</v>
      </c>
      <c r="S68" s="32">
        <v>40378.059003684801</v>
      </c>
      <c r="T68" s="32">
        <v>46192.580197961797</v>
      </c>
      <c r="U68" s="32">
        <v>124231.024957154</v>
      </c>
      <c r="V68" s="72">
        <v>81258.9689402535</v>
      </c>
      <c r="W68" s="72">
        <v>38992.063385607697</v>
      </c>
      <c r="X68" s="72">
        <v>10046.360698435299</v>
      </c>
      <c r="Y68" s="72">
        <v>30627.97619274</v>
      </c>
      <c r="Z68" s="72">
        <v>4218.9545321354299</v>
      </c>
      <c r="AA68" s="28">
        <v>2148978.9425747902</v>
      </c>
    </row>
    <row r="69" spans="1:27" s="5" customFormat="1" ht="12.75">
      <c r="A69" s="71">
        <v>2007</v>
      </c>
      <c r="B69" s="31" t="s">
        <v>112</v>
      </c>
      <c r="C69" s="28">
        <v>206094.516121283</v>
      </c>
      <c r="D69" s="32">
        <v>206094.516121283</v>
      </c>
      <c r="E69" s="28">
        <v>2001975.41618863</v>
      </c>
      <c r="F69" s="32">
        <v>802905.30726225395</v>
      </c>
      <c r="G69" s="32">
        <v>68871.597939569197</v>
      </c>
      <c r="H69" s="32">
        <v>671631.63246743102</v>
      </c>
      <c r="I69" s="32">
        <v>54758.6827370342</v>
      </c>
      <c r="J69" s="32">
        <v>7554.6805602875102</v>
      </c>
      <c r="K69" s="32">
        <v>1197452.0862924501</v>
      </c>
      <c r="L69" s="32">
        <v>63495.946450598</v>
      </c>
      <c r="M69" s="32">
        <v>308002.48358159303</v>
      </c>
      <c r="N69" s="32">
        <v>137409.36098237199</v>
      </c>
      <c r="O69" s="32">
        <v>68201.256248877893</v>
      </c>
      <c r="P69" s="32">
        <v>49518.764309120903</v>
      </c>
      <c r="Q69" s="32">
        <v>116772.083703168</v>
      </c>
      <c r="R69" s="32">
        <v>68721.952212937395</v>
      </c>
      <c r="S69" s="32">
        <v>44361.411249258301</v>
      </c>
      <c r="T69" s="32">
        <v>40205.578924946101</v>
      </c>
      <c r="U69" s="32">
        <v>129920.783495607</v>
      </c>
      <c r="V69" s="72">
        <v>85656.787479562496</v>
      </c>
      <c r="W69" s="72">
        <v>39808.757799932602</v>
      </c>
      <c r="X69" s="72">
        <v>9607.2577404170497</v>
      </c>
      <c r="Y69" s="72">
        <v>30561.092015374699</v>
      </c>
      <c r="Z69" s="72">
        <v>4316.0236288574397</v>
      </c>
      <c r="AA69" s="28">
        <v>2204810.21972783</v>
      </c>
    </row>
    <row r="70" spans="1:27" s="5" customFormat="1" ht="12.75">
      <c r="A70" s="71">
        <v>2007</v>
      </c>
      <c r="B70" s="31" t="s">
        <v>113</v>
      </c>
      <c r="C70" s="28">
        <v>204813.32572182399</v>
      </c>
      <c r="D70" s="32">
        <v>204813.32572182399</v>
      </c>
      <c r="E70" s="28">
        <v>2013751.5614988799</v>
      </c>
      <c r="F70" s="32">
        <v>803613.48105697299</v>
      </c>
      <c r="G70" s="32">
        <v>69210.108673021401</v>
      </c>
      <c r="H70" s="32">
        <v>671616.07072885602</v>
      </c>
      <c r="I70" s="32">
        <v>55740.818357916898</v>
      </c>
      <c r="J70" s="32">
        <v>7633.0397848558396</v>
      </c>
      <c r="K70" s="32">
        <v>1209442.39423661</v>
      </c>
      <c r="L70" s="32">
        <v>63961.353858888702</v>
      </c>
      <c r="M70" s="32">
        <v>311348.858777521</v>
      </c>
      <c r="N70" s="32">
        <v>137303.14225635299</v>
      </c>
      <c r="O70" s="32">
        <v>68118.414186649505</v>
      </c>
      <c r="P70" s="32">
        <v>51010.946989867</v>
      </c>
      <c r="Q70" s="32">
        <v>121562.51383578101</v>
      </c>
      <c r="R70" s="32">
        <v>71339.410683009904</v>
      </c>
      <c r="S70" s="32">
        <v>43881.858709207903</v>
      </c>
      <c r="T70" s="32">
        <v>39611.937283186897</v>
      </c>
      <c r="U70" s="32">
        <v>130342.911777418</v>
      </c>
      <c r="V70" s="72">
        <v>85899.991298046196</v>
      </c>
      <c r="W70" s="72">
        <v>40485.424262007502</v>
      </c>
      <c r="X70" s="72">
        <v>9542.0147508582195</v>
      </c>
      <c r="Y70" s="72">
        <v>31261.387103596498</v>
      </c>
      <c r="Z70" s="72">
        <v>4414.1116761040203</v>
      </c>
      <c r="AA70" s="28">
        <v>2218873.3997205398</v>
      </c>
    </row>
    <row r="71" spans="1:27" s="5" customFormat="1" ht="12.75">
      <c r="A71" s="71">
        <v>2007</v>
      </c>
      <c r="B71" s="31" t="s">
        <v>114</v>
      </c>
      <c r="C71" s="28">
        <v>205953.077666011</v>
      </c>
      <c r="D71" s="32">
        <v>205953.077666011</v>
      </c>
      <c r="E71" s="28">
        <v>2071015.1457615199</v>
      </c>
      <c r="F71" s="32">
        <v>824128.49206314003</v>
      </c>
      <c r="G71" s="32">
        <v>69726.552581096301</v>
      </c>
      <c r="H71" s="32">
        <v>691772.22269315703</v>
      </c>
      <c r="I71" s="32">
        <v>56111.476960951099</v>
      </c>
      <c r="J71" s="32">
        <v>7533.6444144877696</v>
      </c>
      <c r="K71" s="32">
        <v>1242305.91125071</v>
      </c>
      <c r="L71" s="32">
        <v>66433.789524758293</v>
      </c>
      <c r="M71" s="32">
        <v>322114.03617048601</v>
      </c>
      <c r="N71" s="32">
        <v>139165.61943883199</v>
      </c>
      <c r="O71" s="32">
        <v>68977.827609197004</v>
      </c>
      <c r="P71" s="32">
        <v>51473.9455211858</v>
      </c>
      <c r="Q71" s="32">
        <v>127180.690479344</v>
      </c>
      <c r="R71" s="32">
        <v>70743.887494680195</v>
      </c>
      <c r="S71" s="32">
        <v>46037.601413145298</v>
      </c>
      <c r="T71" s="32">
        <v>38003.938618098902</v>
      </c>
      <c r="U71" s="32">
        <v>134344.74199105499</v>
      </c>
      <c r="V71" s="72">
        <v>89214.671072823403</v>
      </c>
      <c r="W71" s="72">
        <v>41219.077946777201</v>
      </c>
      <c r="X71" s="72">
        <v>9117.2964574769194</v>
      </c>
      <c r="Y71" s="72">
        <v>31033.209458886002</v>
      </c>
      <c r="Z71" s="72">
        <v>4596.9148406284003</v>
      </c>
      <c r="AA71" s="28">
        <v>2271291.83792652</v>
      </c>
    </row>
    <row r="72" spans="1:27" s="5" customFormat="1" ht="12.75">
      <c r="A72" s="71">
        <v>2007</v>
      </c>
      <c r="B72" s="31" t="s">
        <v>115</v>
      </c>
      <c r="C72" s="28">
        <v>227943.22545576</v>
      </c>
      <c r="D72" s="32">
        <v>227943.22545576</v>
      </c>
      <c r="E72" s="28">
        <v>2146853.26568382</v>
      </c>
      <c r="F72" s="32">
        <v>890271.57786112302</v>
      </c>
      <c r="G72" s="32">
        <v>78780.706101196905</v>
      </c>
      <c r="H72" s="32">
        <v>745733.60950472904</v>
      </c>
      <c r="I72" s="32">
        <v>55883.754698099299</v>
      </c>
      <c r="J72" s="32">
        <v>7994.5025877323296</v>
      </c>
      <c r="K72" s="32">
        <v>1263516.7911998101</v>
      </c>
      <c r="L72" s="32">
        <v>69895.527419185499</v>
      </c>
      <c r="M72" s="32">
        <v>323915.43957776099</v>
      </c>
      <c r="N72" s="32">
        <v>145498.390271896</v>
      </c>
      <c r="O72" s="32">
        <v>72858.2165263715</v>
      </c>
      <c r="P72" s="32">
        <v>54823.964099504403</v>
      </c>
      <c r="Q72" s="32">
        <v>127013.937270539</v>
      </c>
      <c r="R72" s="32">
        <v>72161.907188747704</v>
      </c>
      <c r="S72" s="32">
        <v>46982.786017420098</v>
      </c>
      <c r="T72" s="32">
        <v>40530.8812380409</v>
      </c>
      <c r="U72" s="32">
        <v>135068.02615001201</v>
      </c>
      <c r="V72" s="72">
        <v>88698.375397784301</v>
      </c>
      <c r="W72" s="72">
        <v>41777.720965202301</v>
      </c>
      <c r="X72" s="72">
        <v>9232.4518318701394</v>
      </c>
      <c r="Y72" s="72">
        <v>32166.999607427599</v>
      </c>
      <c r="Z72" s="72">
        <v>4685.3137194295095</v>
      </c>
      <c r="AA72" s="28">
        <v>2387494.5585539602</v>
      </c>
    </row>
    <row r="73" spans="1:27" s="5" customFormat="1" ht="12.75">
      <c r="A73" s="71">
        <v>2008</v>
      </c>
      <c r="B73" s="31" t="s">
        <v>112</v>
      </c>
      <c r="C73" s="28">
        <v>235077.55442348501</v>
      </c>
      <c r="D73" s="32">
        <v>235077.55442348501</v>
      </c>
      <c r="E73" s="28">
        <v>2156625.78865632</v>
      </c>
      <c r="F73" s="32">
        <v>879317.20265992405</v>
      </c>
      <c r="G73" s="32">
        <v>79835.806861575606</v>
      </c>
      <c r="H73" s="32">
        <v>733509.77594763599</v>
      </c>
      <c r="I73" s="32">
        <v>57469.2871785401</v>
      </c>
      <c r="J73" s="32">
        <v>8235.6400959876191</v>
      </c>
      <c r="K73" s="32">
        <v>1278877.5472637599</v>
      </c>
      <c r="L73" s="32">
        <v>67301.803413288406</v>
      </c>
      <c r="M73" s="32">
        <v>326443.63145940303</v>
      </c>
      <c r="N73" s="32">
        <v>142698.48805185501</v>
      </c>
      <c r="O73" s="32">
        <v>76327.448942056799</v>
      </c>
      <c r="P73" s="32">
        <v>55393.755979954702</v>
      </c>
      <c r="Q73" s="32">
        <v>129728.317877932</v>
      </c>
      <c r="R73" s="32">
        <v>73156.362658359707</v>
      </c>
      <c r="S73" s="32">
        <v>48029.331346719497</v>
      </c>
      <c r="T73" s="32">
        <v>44656.240515064499</v>
      </c>
      <c r="U73" s="32">
        <v>138580.739579983</v>
      </c>
      <c r="V73" s="72">
        <v>88780.406191516304</v>
      </c>
      <c r="W73" s="72">
        <v>42296.541335277398</v>
      </c>
      <c r="X73" s="72">
        <v>9316.7490311180009</v>
      </c>
      <c r="Y73" s="72">
        <v>33214.747840471602</v>
      </c>
      <c r="Z73" s="72">
        <v>4349.4733981494501</v>
      </c>
      <c r="AA73" s="28">
        <v>2385719.7364999</v>
      </c>
    </row>
    <row r="74" spans="1:27" s="5" customFormat="1" ht="12.75">
      <c r="A74" s="71">
        <v>2008</v>
      </c>
      <c r="B74" s="31" t="s">
        <v>113</v>
      </c>
      <c r="C74" s="28">
        <v>253459.21834703599</v>
      </c>
      <c r="D74" s="32">
        <v>253459.21834703599</v>
      </c>
      <c r="E74" s="28">
        <v>2222350.3891205098</v>
      </c>
      <c r="F74" s="32">
        <v>912181.34851179796</v>
      </c>
      <c r="G74" s="32">
        <v>88363.680296662205</v>
      </c>
      <c r="H74" s="32">
        <v>759834.05166189105</v>
      </c>
      <c r="I74" s="32">
        <v>57349.9115566041</v>
      </c>
      <c r="J74" s="32">
        <v>7970.0598055345399</v>
      </c>
      <c r="K74" s="32">
        <v>1305954.4246157301</v>
      </c>
      <c r="L74" s="32">
        <v>68471.068648494605</v>
      </c>
      <c r="M74" s="32">
        <v>335700.25361357402</v>
      </c>
      <c r="N74" s="32">
        <v>146557.56383848001</v>
      </c>
      <c r="O74" s="32">
        <v>76917.938668729999</v>
      </c>
      <c r="P74" s="32">
        <v>55506.038241951203</v>
      </c>
      <c r="Q74" s="32">
        <v>130719.843415419</v>
      </c>
      <c r="R74" s="32">
        <v>72196.697070391005</v>
      </c>
      <c r="S74" s="32">
        <v>50624.080080460997</v>
      </c>
      <c r="T74" s="32">
        <v>42429.779066768198</v>
      </c>
      <c r="U74" s="32">
        <v>143931.10259039799</v>
      </c>
      <c r="V74" s="72">
        <v>92559.290626044996</v>
      </c>
      <c r="W74" s="72">
        <v>43421.297461173999</v>
      </c>
      <c r="X74" s="72">
        <v>9352.7873325599903</v>
      </c>
      <c r="Y74" s="72">
        <v>33348.240961502401</v>
      </c>
      <c r="Z74" s="72">
        <v>4151.7783669744604</v>
      </c>
      <c r="AA74" s="28">
        <v>2475373.8938400098</v>
      </c>
    </row>
    <row r="75" spans="1:27" s="5" customFormat="1" ht="12.75">
      <c r="A75" s="71">
        <v>2008</v>
      </c>
      <c r="B75" s="31" t="s">
        <v>114</v>
      </c>
      <c r="C75" s="28">
        <v>255653.21554398301</v>
      </c>
      <c r="D75" s="32">
        <v>255653.21554398301</v>
      </c>
      <c r="E75" s="28">
        <v>2258211.9985569399</v>
      </c>
      <c r="F75" s="32">
        <v>941497.98640178901</v>
      </c>
      <c r="G75" s="32">
        <v>91735.660426399598</v>
      </c>
      <c r="H75" s="32">
        <v>782090.87998003699</v>
      </c>
      <c r="I75" s="32">
        <v>60187.343289769196</v>
      </c>
      <c r="J75" s="32">
        <v>8069.22740472439</v>
      </c>
      <c r="K75" s="32">
        <v>1311109.9637391299</v>
      </c>
      <c r="L75" s="32">
        <v>67877.085409432199</v>
      </c>
      <c r="M75" s="32">
        <v>343622.44143480598</v>
      </c>
      <c r="N75" s="32">
        <v>145986.437492761</v>
      </c>
      <c r="O75" s="32">
        <v>75863.703268712707</v>
      </c>
      <c r="P75" s="32">
        <v>54385.670286820103</v>
      </c>
      <c r="Q75" s="32">
        <v>132560.00899422501</v>
      </c>
      <c r="R75" s="32">
        <v>71267.769907773807</v>
      </c>
      <c r="S75" s="32">
        <v>47974.317181562103</v>
      </c>
      <c r="T75" s="32">
        <v>42611.915918870603</v>
      </c>
      <c r="U75" s="32">
        <v>143606.96351902801</v>
      </c>
      <c r="V75" s="72">
        <v>92921.277723541396</v>
      </c>
      <c r="W75" s="72">
        <v>43660.975706470403</v>
      </c>
      <c r="X75" s="72">
        <v>9446.3339947785698</v>
      </c>
      <c r="Y75" s="72">
        <v>33370.013311126197</v>
      </c>
      <c r="Z75" s="72">
        <v>4076.8646785576302</v>
      </c>
      <c r="AA75" s="28">
        <v>2505162.7387937</v>
      </c>
    </row>
    <row r="76" spans="1:27" s="5" customFormat="1" ht="12.75">
      <c r="A76" s="71">
        <v>2008</v>
      </c>
      <c r="B76" s="31" t="s">
        <v>115</v>
      </c>
      <c r="C76" s="28">
        <v>240420.896147411</v>
      </c>
      <c r="D76" s="32">
        <v>240420.896147411</v>
      </c>
      <c r="E76" s="28">
        <v>2094063.26083198</v>
      </c>
      <c r="F76" s="32">
        <v>834718.13130221295</v>
      </c>
      <c r="G76" s="32">
        <v>69616.210547541894</v>
      </c>
      <c r="H76" s="32">
        <v>693597.61936470994</v>
      </c>
      <c r="I76" s="32">
        <v>61307.240669234197</v>
      </c>
      <c r="J76" s="32">
        <v>8859.2868293820193</v>
      </c>
      <c r="K76" s="32">
        <v>1267526.2087654099</v>
      </c>
      <c r="L76" s="32">
        <v>61599.594518023303</v>
      </c>
      <c r="M76" s="32">
        <v>331308.00116614997</v>
      </c>
      <c r="N76" s="32">
        <v>131711.114357068</v>
      </c>
      <c r="O76" s="32">
        <v>70151.529596293796</v>
      </c>
      <c r="P76" s="32">
        <v>53074.624784439096</v>
      </c>
      <c r="Q76" s="32">
        <v>130228.885308974</v>
      </c>
      <c r="R76" s="32">
        <v>70083.052698753105</v>
      </c>
      <c r="S76" s="32">
        <v>43379.735365762397</v>
      </c>
      <c r="T76" s="32">
        <v>39378.2567323568</v>
      </c>
      <c r="U76" s="32">
        <v>151128.06766353201</v>
      </c>
      <c r="V76" s="72">
        <v>97790.613982626397</v>
      </c>
      <c r="W76" s="72">
        <v>43171.358965384803</v>
      </c>
      <c r="X76" s="72">
        <v>9373.4965338619895</v>
      </c>
      <c r="Y76" s="72">
        <v>31967.993211875299</v>
      </c>
      <c r="Z76" s="72">
        <v>4103.5481286711602</v>
      </c>
      <c r="AA76" s="28">
        <v>2349275.2273470298</v>
      </c>
    </row>
    <row r="77" spans="1:27" s="5" customFormat="1" ht="12.75">
      <c r="A77" s="71">
        <v>2009</v>
      </c>
      <c r="B77" s="31" t="s">
        <v>112</v>
      </c>
      <c r="C77" s="28">
        <v>226189.17714772999</v>
      </c>
      <c r="D77" s="32">
        <v>226189.17714772999</v>
      </c>
      <c r="E77" s="28">
        <v>2073078.5379496799</v>
      </c>
      <c r="F77" s="32">
        <v>797101.87521998596</v>
      </c>
      <c r="G77" s="32">
        <v>72268.116337049098</v>
      </c>
      <c r="H77" s="32">
        <v>656017.67031061102</v>
      </c>
      <c r="I77" s="32">
        <v>60319.040262128197</v>
      </c>
      <c r="J77" s="32">
        <v>8801.4806582498095</v>
      </c>
      <c r="K77" s="32">
        <v>1277309.9995784201</v>
      </c>
      <c r="L77" s="32">
        <v>64571.878657704001</v>
      </c>
      <c r="M77" s="32">
        <v>341697.26844220498</v>
      </c>
      <c r="N77" s="32">
        <v>140090.62019352999</v>
      </c>
      <c r="O77" s="32">
        <v>67872.782863702407</v>
      </c>
      <c r="P77" s="32">
        <v>51892.363295069597</v>
      </c>
      <c r="Q77" s="32">
        <v>131643.69748671699</v>
      </c>
      <c r="R77" s="32">
        <v>69406.497277652496</v>
      </c>
      <c r="S77" s="32">
        <v>40176.437240823303</v>
      </c>
      <c r="T77" s="32">
        <v>37682.751627833502</v>
      </c>
      <c r="U77" s="32">
        <v>146745.20409079199</v>
      </c>
      <c r="V77" s="72">
        <v>94769.403821676693</v>
      </c>
      <c r="W77" s="72">
        <v>46849.8786674152</v>
      </c>
      <c r="X77" s="72">
        <v>8888.5819656641506</v>
      </c>
      <c r="Y77" s="72">
        <v>30785.725993186199</v>
      </c>
      <c r="Z77" s="72">
        <v>4286.1904309375795</v>
      </c>
      <c r="AA77" s="28">
        <v>2293009.2652469599</v>
      </c>
    </row>
    <row r="78" spans="1:27" s="5" customFormat="1" ht="12.75">
      <c r="A78" s="71">
        <v>2009</v>
      </c>
      <c r="B78" s="31" t="s">
        <v>113</v>
      </c>
      <c r="C78" s="28">
        <v>236270.65026179599</v>
      </c>
      <c r="D78" s="32">
        <v>236270.65026179599</v>
      </c>
      <c r="E78" s="28">
        <v>2131170.6159738</v>
      </c>
      <c r="F78" s="32">
        <v>834802.96068018</v>
      </c>
      <c r="G78" s="32">
        <v>76338.504137074095</v>
      </c>
      <c r="H78" s="32">
        <v>687031.65576990799</v>
      </c>
      <c r="I78" s="32">
        <v>63358.839315886602</v>
      </c>
      <c r="J78" s="32">
        <v>8903.2546756277497</v>
      </c>
      <c r="K78" s="32">
        <v>1292784.79484724</v>
      </c>
      <c r="L78" s="32">
        <v>66952.368505200502</v>
      </c>
      <c r="M78" s="32">
        <v>340561.69975808501</v>
      </c>
      <c r="N78" s="32">
        <v>139648.08937544399</v>
      </c>
      <c r="O78" s="32">
        <v>70844.870065281706</v>
      </c>
      <c r="P78" s="32">
        <v>51654.4418317124</v>
      </c>
      <c r="Q78" s="32">
        <v>137739.00921951601</v>
      </c>
      <c r="R78" s="32">
        <v>69339.713694329796</v>
      </c>
      <c r="S78" s="32">
        <v>41650.586014071501</v>
      </c>
      <c r="T78" s="32">
        <v>38153.359628246297</v>
      </c>
      <c r="U78" s="32">
        <v>150200.30115236901</v>
      </c>
      <c r="V78" s="72">
        <v>96434.527039391207</v>
      </c>
      <c r="W78" s="72">
        <v>47186.779663874702</v>
      </c>
      <c r="X78" s="72">
        <v>8891.7343005141392</v>
      </c>
      <c r="Y78" s="72">
        <v>29878.3376226687</v>
      </c>
      <c r="Z78" s="72">
        <v>4300.6633418337196</v>
      </c>
      <c r="AA78" s="28">
        <v>2368883.8914315798</v>
      </c>
    </row>
    <row r="79" spans="1:27" s="5" customFormat="1" ht="12.75">
      <c r="A79" s="71">
        <v>2009</v>
      </c>
      <c r="B79" s="31" t="s">
        <v>114</v>
      </c>
      <c r="C79" s="28">
        <v>236169.03532841901</v>
      </c>
      <c r="D79" s="32">
        <v>236169.03532841901</v>
      </c>
      <c r="E79" s="28">
        <v>2207578.0951897101</v>
      </c>
      <c r="F79" s="32">
        <v>883592.89215475705</v>
      </c>
      <c r="G79" s="32">
        <v>86211.154093548495</v>
      </c>
      <c r="H79" s="32">
        <v>725551.50286921998</v>
      </c>
      <c r="I79" s="32">
        <v>62215.365489187498</v>
      </c>
      <c r="J79" s="32">
        <v>9419.2737321804998</v>
      </c>
      <c r="K79" s="32">
        <v>1319544.2865415299</v>
      </c>
      <c r="L79" s="32">
        <v>68290.207931745797</v>
      </c>
      <c r="M79" s="32">
        <v>342942.95952037</v>
      </c>
      <c r="N79" s="32">
        <v>144702.99638719199</v>
      </c>
      <c r="O79" s="32">
        <v>70666.229742310898</v>
      </c>
      <c r="P79" s="32">
        <v>52034.496740365597</v>
      </c>
      <c r="Q79" s="32">
        <v>140444.990419501</v>
      </c>
      <c r="R79" s="32">
        <v>69433.693115823495</v>
      </c>
      <c r="S79" s="32">
        <v>40943.173228572799</v>
      </c>
      <c r="T79" s="32">
        <v>39223.600973610599</v>
      </c>
      <c r="U79" s="32">
        <v>153194.95995501301</v>
      </c>
      <c r="V79" s="72">
        <v>100667.093744445</v>
      </c>
      <c r="W79" s="72">
        <v>49025.595454249102</v>
      </c>
      <c r="X79" s="72">
        <v>9110.1092904359502</v>
      </c>
      <c r="Y79" s="72">
        <v>31387.412656818</v>
      </c>
      <c r="Z79" s="72">
        <v>4374.6920452063196</v>
      </c>
      <c r="AA79" s="28">
        <v>2439183.4822293702</v>
      </c>
    </row>
    <row r="80" spans="1:27" s="5" customFormat="1" ht="12.75">
      <c r="A80" s="71">
        <v>2009</v>
      </c>
      <c r="B80" s="31" t="s">
        <v>115</v>
      </c>
      <c r="C80" s="28">
        <v>248670.63909086099</v>
      </c>
      <c r="D80" s="32">
        <v>248670.63909086099</v>
      </c>
      <c r="E80" s="28">
        <v>2308232.25018697</v>
      </c>
      <c r="F80" s="32">
        <v>955017.15511666297</v>
      </c>
      <c r="G80" s="32">
        <v>91754.083192732302</v>
      </c>
      <c r="H80" s="32">
        <v>788689.715019239</v>
      </c>
      <c r="I80" s="32">
        <v>63860.064088990301</v>
      </c>
      <c r="J80" s="32">
        <v>9116.3514167134999</v>
      </c>
      <c r="K80" s="32">
        <v>1366542.4506818801</v>
      </c>
      <c r="L80" s="32">
        <v>71553.558167256604</v>
      </c>
      <c r="M80" s="32">
        <v>355622.91447066702</v>
      </c>
      <c r="N80" s="32">
        <v>154237.76747895399</v>
      </c>
      <c r="O80" s="32">
        <v>76118.1376044114</v>
      </c>
      <c r="P80" s="32">
        <v>52834.780867254602</v>
      </c>
      <c r="Q80" s="32">
        <v>144242.967580731</v>
      </c>
      <c r="R80" s="32">
        <v>70409.355277819704</v>
      </c>
      <c r="S80" s="32">
        <v>47326.135819821298</v>
      </c>
      <c r="T80" s="32">
        <v>40888.2467829671</v>
      </c>
      <c r="U80" s="32">
        <v>156017.297385343</v>
      </c>
      <c r="V80" s="72">
        <v>101690.275201699</v>
      </c>
      <c r="W80" s="72">
        <v>50435.627741762597</v>
      </c>
      <c r="X80" s="72">
        <v>9608.53820770116</v>
      </c>
      <c r="Y80" s="72">
        <v>31592.480383702201</v>
      </c>
      <c r="Z80" s="72">
        <v>4421.8234710462702</v>
      </c>
      <c r="AA80" s="28">
        <v>2564389.7354834001</v>
      </c>
    </row>
    <row r="81" spans="1:27" s="5" customFormat="1" ht="12.75">
      <c r="A81" s="71">
        <v>2010</v>
      </c>
      <c r="B81" s="31" t="s">
        <v>112</v>
      </c>
      <c r="C81" s="28">
        <v>271380.06321057503</v>
      </c>
      <c r="D81" s="32">
        <v>271380.06321057503</v>
      </c>
      <c r="E81" s="28">
        <v>2401456.5097189401</v>
      </c>
      <c r="F81" s="32">
        <v>1010159.01522748</v>
      </c>
      <c r="G81" s="32">
        <v>93039.202929355306</v>
      </c>
      <c r="H81" s="32">
        <v>840827.80335230997</v>
      </c>
      <c r="I81" s="32">
        <v>66797.305302463297</v>
      </c>
      <c r="J81" s="32">
        <v>9350.0100706922003</v>
      </c>
      <c r="K81" s="32">
        <v>1382745.9659587599</v>
      </c>
      <c r="L81" s="32">
        <v>73232.800930260302</v>
      </c>
      <c r="M81" s="32">
        <v>362590.43036901101</v>
      </c>
      <c r="N81" s="32">
        <v>152388.54440103099</v>
      </c>
      <c r="O81" s="32">
        <v>77904.582760098696</v>
      </c>
      <c r="P81" s="32">
        <v>54356.775860462199</v>
      </c>
      <c r="Q81" s="32">
        <v>143485.99976435001</v>
      </c>
      <c r="R81" s="32">
        <v>72687.107605553305</v>
      </c>
      <c r="S81" s="32">
        <v>47555.927812271402</v>
      </c>
      <c r="T81" s="32">
        <v>41461.970144724801</v>
      </c>
      <c r="U81" s="32">
        <v>158021.52932335201</v>
      </c>
      <c r="V81" s="72">
        <v>103164.916458459</v>
      </c>
      <c r="W81" s="72">
        <v>51499.244392080698</v>
      </c>
      <c r="X81" s="72">
        <v>10257.2676685552</v>
      </c>
      <c r="Y81" s="72">
        <v>31370.2454649838</v>
      </c>
      <c r="Z81" s="72">
        <v>4395.8317502296004</v>
      </c>
      <c r="AA81" s="28">
        <v>2667875.67125502</v>
      </c>
    </row>
    <row r="82" spans="1:27" s="5" customFormat="1" ht="12.75">
      <c r="A82" s="71">
        <v>2010</v>
      </c>
      <c r="B82" s="31" t="s">
        <v>113</v>
      </c>
      <c r="C82" s="28">
        <v>288109.41229796602</v>
      </c>
      <c r="D82" s="32">
        <v>288109.41229796602</v>
      </c>
      <c r="E82" s="28">
        <v>2394073.0294849901</v>
      </c>
      <c r="F82" s="32">
        <v>999658.20750295103</v>
      </c>
      <c r="G82" s="32">
        <v>91577.355880417395</v>
      </c>
      <c r="H82" s="32">
        <v>833828.84964930895</v>
      </c>
      <c r="I82" s="32">
        <v>65880.134697959598</v>
      </c>
      <c r="J82" s="32">
        <v>9663.3036004762707</v>
      </c>
      <c r="K82" s="32">
        <v>1391641.35525317</v>
      </c>
      <c r="L82" s="32">
        <v>79324.128437571402</v>
      </c>
      <c r="M82" s="32">
        <v>379702.79243305302</v>
      </c>
      <c r="N82" s="32">
        <v>147853.31606047199</v>
      </c>
      <c r="O82" s="32">
        <v>71366.122054960797</v>
      </c>
      <c r="P82" s="32">
        <v>54755.705018943998</v>
      </c>
      <c r="Q82" s="32">
        <v>142890.549206678</v>
      </c>
      <c r="R82" s="32">
        <v>71066.544727883898</v>
      </c>
      <c r="S82" s="32">
        <v>46225.253899238698</v>
      </c>
      <c r="T82" s="32">
        <v>41534.743116390302</v>
      </c>
      <c r="U82" s="32">
        <v>156972.989764292</v>
      </c>
      <c r="V82" s="72">
        <v>102340.88810720399</v>
      </c>
      <c r="W82" s="72">
        <v>51054.423023607596</v>
      </c>
      <c r="X82" s="72">
        <v>10849.590748864</v>
      </c>
      <c r="Y82" s="72">
        <v>32135.294694234399</v>
      </c>
      <c r="Z82" s="72">
        <v>4406.0413223420101</v>
      </c>
      <c r="AA82" s="28">
        <v>2682281.7066825302</v>
      </c>
    </row>
    <row r="83" spans="1:27" s="5" customFormat="1" ht="12.75">
      <c r="A83" s="71">
        <v>2010</v>
      </c>
      <c r="B83" s="31" t="s">
        <v>114</v>
      </c>
      <c r="C83" s="28">
        <v>295408.06440797198</v>
      </c>
      <c r="D83" s="32">
        <v>295408.06440797198</v>
      </c>
      <c r="E83" s="28">
        <v>2420938.6526485798</v>
      </c>
      <c r="F83" s="32">
        <v>998665.09817816003</v>
      </c>
      <c r="G83" s="32">
        <v>89777.596140698399</v>
      </c>
      <c r="H83" s="32">
        <v>833387.84679268301</v>
      </c>
      <c r="I83" s="32">
        <v>66430.582310148195</v>
      </c>
      <c r="J83" s="32">
        <v>9257.1049920499208</v>
      </c>
      <c r="K83" s="32">
        <v>1421506.1540054299</v>
      </c>
      <c r="L83" s="32">
        <v>73379.815915882107</v>
      </c>
      <c r="M83" s="32">
        <v>385004.019906078</v>
      </c>
      <c r="N83" s="32">
        <v>150354.52598041901</v>
      </c>
      <c r="O83" s="32">
        <v>78545.889537117793</v>
      </c>
      <c r="P83" s="32">
        <v>55941.295605794301</v>
      </c>
      <c r="Q83" s="32">
        <v>143955.55174505999</v>
      </c>
      <c r="R83" s="32">
        <v>74339.507005050502</v>
      </c>
      <c r="S83" s="32">
        <v>49572.778270554001</v>
      </c>
      <c r="T83" s="32">
        <v>42266.405831760603</v>
      </c>
      <c r="U83" s="32">
        <v>161317.11315187201</v>
      </c>
      <c r="V83" s="72">
        <v>104875.54618925801</v>
      </c>
      <c r="W83" s="72">
        <v>51411.800049687299</v>
      </c>
      <c r="X83" s="72">
        <v>11375.707078155399</v>
      </c>
      <c r="Y83" s="72">
        <v>32228.3066244767</v>
      </c>
      <c r="Z83" s="72">
        <v>4447.0310723969997</v>
      </c>
      <c r="AA83" s="28">
        <v>2710630.2553992202</v>
      </c>
    </row>
    <row r="84" spans="1:27" s="5" customFormat="1" ht="12.75">
      <c r="A84" s="71">
        <v>2010</v>
      </c>
      <c r="B84" s="31" t="s">
        <v>115</v>
      </c>
      <c r="C84" s="28">
        <v>287609.45170542301</v>
      </c>
      <c r="D84" s="32">
        <v>287609.45170542301</v>
      </c>
      <c r="E84" s="28">
        <v>2454295.4065856799</v>
      </c>
      <c r="F84" s="32">
        <v>1003101.11785454</v>
      </c>
      <c r="G84" s="32">
        <v>92576.190365198403</v>
      </c>
      <c r="H84" s="32">
        <v>834480.078927733</v>
      </c>
      <c r="I84" s="32">
        <v>65471.993350204997</v>
      </c>
      <c r="J84" s="32">
        <v>9451.3655641341193</v>
      </c>
      <c r="K84" s="32">
        <v>1463563.9391184701</v>
      </c>
      <c r="L84" s="32">
        <v>76888.682745259401</v>
      </c>
      <c r="M84" s="32">
        <v>389518.37923867302</v>
      </c>
      <c r="N84" s="32">
        <v>157054.64656412101</v>
      </c>
      <c r="O84" s="32">
        <v>83885.8034245218</v>
      </c>
      <c r="P84" s="32">
        <v>57188.162119509303</v>
      </c>
      <c r="Q84" s="32">
        <v>150810.23718048399</v>
      </c>
      <c r="R84" s="32">
        <v>75889.097754381699</v>
      </c>
      <c r="S84" s="32">
        <v>52250.505084902099</v>
      </c>
      <c r="T84" s="32">
        <v>46604.123303724402</v>
      </c>
      <c r="U84" s="32">
        <v>163501.225425335</v>
      </c>
      <c r="V84" s="72">
        <v>107518.985729633</v>
      </c>
      <c r="W84" s="72">
        <v>52500.7610410696</v>
      </c>
      <c r="X84" s="72">
        <v>12004.469609850399</v>
      </c>
      <c r="Y84" s="72">
        <v>33816.9515084003</v>
      </c>
      <c r="Z84" s="72">
        <v>4667.2591237134902</v>
      </c>
      <c r="AA84" s="28">
        <v>2747493.6328607402</v>
      </c>
    </row>
    <row r="85" spans="1:27" s="5" customFormat="1" ht="12.75">
      <c r="A85" s="71">
        <v>2011</v>
      </c>
      <c r="B85" s="31" t="s">
        <v>112</v>
      </c>
      <c r="C85" s="28">
        <v>337489.16848047398</v>
      </c>
      <c r="D85" s="32">
        <v>337489.16848047398</v>
      </c>
      <c r="E85" s="28">
        <v>2532854.8385422602</v>
      </c>
      <c r="F85" s="32">
        <v>1041468.81358907</v>
      </c>
      <c r="G85" s="32">
        <v>96389.475127306796</v>
      </c>
      <c r="H85" s="32">
        <v>867820.084734131</v>
      </c>
      <c r="I85" s="32">
        <v>67378.509015065501</v>
      </c>
      <c r="J85" s="32">
        <v>9525.03914248418</v>
      </c>
      <c r="K85" s="32">
        <v>1479380.3376689199</v>
      </c>
      <c r="L85" s="32">
        <v>75354.535692580801</v>
      </c>
      <c r="M85" s="32">
        <v>388112.28899813001</v>
      </c>
      <c r="N85" s="32">
        <v>159788.514852138</v>
      </c>
      <c r="O85" s="32">
        <v>86170.767488099897</v>
      </c>
      <c r="P85" s="32">
        <v>59098.401858562102</v>
      </c>
      <c r="Q85" s="32">
        <v>154848.324351808</v>
      </c>
      <c r="R85" s="32">
        <v>75492.6788722622</v>
      </c>
      <c r="S85" s="32">
        <v>54049.8996966778</v>
      </c>
      <c r="T85" s="32">
        <v>46638.733262206202</v>
      </c>
      <c r="U85" s="32">
        <v>166516.75166656799</v>
      </c>
      <c r="V85" s="72">
        <v>109023.834552118</v>
      </c>
      <c r="W85" s="72">
        <v>53273.223037921503</v>
      </c>
      <c r="X85" s="72">
        <v>12413.8838576212</v>
      </c>
      <c r="Y85" s="72">
        <v>35146.4058596217</v>
      </c>
      <c r="Z85" s="72">
        <v>4903.0690821391199</v>
      </c>
      <c r="AA85" s="28">
        <v>2868907.5033740499</v>
      </c>
    </row>
    <row r="86" spans="1:27" s="5" customFormat="1" ht="12.75">
      <c r="A86" s="71">
        <v>2011</v>
      </c>
      <c r="B86" s="31" t="s">
        <v>113</v>
      </c>
      <c r="C86" s="28">
        <v>333303.29594184703</v>
      </c>
      <c r="D86" s="32">
        <v>333303.29594184703</v>
      </c>
      <c r="E86" s="28">
        <v>2517536.7746001598</v>
      </c>
      <c r="F86" s="32">
        <v>1017900.4644757099</v>
      </c>
      <c r="G86" s="32">
        <v>101995.97267489501</v>
      </c>
      <c r="H86" s="32">
        <v>840989.56291946</v>
      </c>
      <c r="I86" s="32">
        <v>66323.392559425702</v>
      </c>
      <c r="J86" s="32">
        <v>9519.2509771566201</v>
      </c>
      <c r="K86" s="32">
        <v>1499905.7883902299</v>
      </c>
      <c r="L86" s="32">
        <v>73985.278953247398</v>
      </c>
      <c r="M86" s="32">
        <v>388573.80218861997</v>
      </c>
      <c r="N86" s="32">
        <v>159464.816809966</v>
      </c>
      <c r="O86" s="32">
        <v>89029.5233480647</v>
      </c>
      <c r="P86" s="32">
        <v>60705.780907580003</v>
      </c>
      <c r="Q86" s="32">
        <v>158811.37341874899</v>
      </c>
      <c r="R86" s="32">
        <v>77424.131347720497</v>
      </c>
      <c r="S86" s="32">
        <v>54212.0800486316</v>
      </c>
      <c r="T86" s="32">
        <v>49332.570575435202</v>
      </c>
      <c r="U86" s="32">
        <v>170195.39967116</v>
      </c>
      <c r="V86" s="72">
        <v>112360.933671782</v>
      </c>
      <c r="W86" s="72">
        <v>54309.651076927999</v>
      </c>
      <c r="X86" s="72">
        <v>12625.9352745205</v>
      </c>
      <c r="Y86" s="72">
        <v>36076.519983160499</v>
      </c>
      <c r="Z86" s="72">
        <v>5079.9783361257996</v>
      </c>
      <c r="AA86" s="28">
        <v>2847370.4782257602</v>
      </c>
    </row>
    <row r="87" spans="1:27" s="5" customFormat="1" ht="12.75">
      <c r="A87" s="71">
        <v>2011</v>
      </c>
      <c r="B87" s="31" t="s">
        <v>114</v>
      </c>
      <c r="C87" s="28">
        <v>330205.86792874802</v>
      </c>
      <c r="D87" s="32">
        <v>330205.86792874802</v>
      </c>
      <c r="E87" s="28">
        <v>2588470.4424382499</v>
      </c>
      <c r="F87" s="32">
        <v>1047880.82480837</v>
      </c>
      <c r="G87" s="32">
        <v>99367.398067159796</v>
      </c>
      <c r="H87" s="32">
        <v>868272.33872546197</v>
      </c>
      <c r="I87" s="32">
        <v>69970.946538933495</v>
      </c>
      <c r="J87" s="32">
        <v>9876.7624716483006</v>
      </c>
      <c r="K87" s="32">
        <v>1543137.64968893</v>
      </c>
      <c r="L87" s="32">
        <v>77562.259767898693</v>
      </c>
      <c r="M87" s="32">
        <v>401542.75543665898</v>
      </c>
      <c r="N87" s="32">
        <v>155626.720747988</v>
      </c>
      <c r="O87" s="32">
        <v>91869.051268599898</v>
      </c>
      <c r="P87" s="32">
        <v>62786.495602532399</v>
      </c>
      <c r="Q87" s="32">
        <v>166010.503861879</v>
      </c>
      <c r="R87" s="32">
        <v>77179.746803518603</v>
      </c>
      <c r="S87" s="32">
        <v>56078.471827533598</v>
      </c>
      <c r="T87" s="32">
        <v>48755.2438325978</v>
      </c>
      <c r="U87" s="32">
        <v>174739.89265337499</v>
      </c>
      <c r="V87" s="72">
        <v>115401.51207801201</v>
      </c>
      <c r="W87" s="72">
        <v>56219.325882167199</v>
      </c>
      <c r="X87" s="72">
        <v>12940.513201150899</v>
      </c>
      <c r="Y87" s="72">
        <v>36700.615852738199</v>
      </c>
      <c r="Z87" s="72">
        <v>5165.5453750891602</v>
      </c>
      <c r="AA87" s="28">
        <v>2914388.6970496699</v>
      </c>
    </row>
    <row r="88" spans="1:27" s="5" customFormat="1" ht="12.75">
      <c r="A88" s="71">
        <v>2011</v>
      </c>
      <c r="B88" s="31" t="s">
        <v>115</v>
      </c>
      <c r="C88" s="28">
        <v>313964.44150778197</v>
      </c>
      <c r="D88" s="32">
        <v>313964.44150778197</v>
      </c>
      <c r="E88" s="28">
        <v>2349775.0064236899</v>
      </c>
      <c r="F88" s="32">
        <v>867244.12434602203</v>
      </c>
      <c r="G88" s="32">
        <v>102579.91767299399</v>
      </c>
      <c r="H88" s="32">
        <v>688526.28578556306</v>
      </c>
      <c r="I88" s="32">
        <v>66897.476580115006</v>
      </c>
      <c r="J88" s="32">
        <v>9386.0601098961906</v>
      </c>
      <c r="K88" s="32">
        <v>1485477.13290884</v>
      </c>
      <c r="L88" s="32">
        <v>79524.179903468495</v>
      </c>
      <c r="M88" s="32">
        <v>392149.00677968003</v>
      </c>
      <c r="N88" s="32">
        <v>142749.43547396801</v>
      </c>
      <c r="O88" s="32">
        <v>82763.415316999395</v>
      </c>
      <c r="P88" s="32">
        <v>60337.935015689902</v>
      </c>
      <c r="Q88" s="32">
        <v>165093.71841516701</v>
      </c>
      <c r="R88" s="32">
        <v>75922.673962265704</v>
      </c>
      <c r="S88" s="32">
        <v>50304.491243662203</v>
      </c>
      <c r="T88" s="32">
        <v>44581.029382097899</v>
      </c>
      <c r="U88" s="32">
        <v>169176.91722915901</v>
      </c>
      <c r="V88" s="72">
        <v>117437.307897248</v>
      </c>
      <c r="W88" s="72">
        <v>55367.779477648401</v>
      </c>
      <c r="X88" s="72">
        <v>12691.827748517</v>
      </c>
      <c r="Y88" s="72">
        <v>34377.740402494703</v>
      </c>
      <c r="Z88" s="72">
        <v>5359.5565441196104</v>
      </c>
      <c r="AA88" s="28">
        <v>2672112.94137923</v>
      </c>
    </row>
    <row r="89" spans="1:27" s="5" customFormat="1" ht="12.75">
      <c r="A89" s="71">
        <v>2012</v>
      </c>
      <c r="B89" s="31" t="s">
        <v>112</v>
      </c>
      <c r="C89" s="28">
        <v>336803.08139688399</v>
      </c>
      <c r="D89" s="32">
        <v>336803.08139688399</v>
      </c>
      <c r="E89" s="28">
        <v>2616862.7081144699</v>
      </c>
      <c r="F89" s="32">
        <v>1005693.07387794</v>
      </c>
      <c r="G89" s="32">
        <v>111320.527412254</v>
      </c>
      <c r="H89" s="32">
        <v>814094.06795172801</v>
      </c>
      <c r="I89" s="32">
        <v>71513.4953402307</v>
      </c>
      <c r="J89" s="32">
        <v>10100.853457257401</v>
      </c>
      <c r="K89" s="32">
        <v>1605549.45136114</v>
      </c>
      <c r="L89" s="32">
        <v>81360.6971945486</v>
      </c>
      <c r="M89" s="32">
        <v>409359.68850499502</v>
      </c>
      <c r="N89" s="32">
        <v>161360.68175351201</v>
      </c>
      <c r="O89" s="32">
        <v>95899.053037788399</v>
      </c>
      <c r="P89" s="32">
        <v>64129.799149107399</v>
      </c>
      <c r="Q89" s="32">
        <v>172971.79255399099</v>
      </c>
      <c r="R89" s="32">
        <v>79069.368536107198</v>
      </c>
      <c r="S89" s="32">
        <v>63724.026683830001</v>
      </c>
      <c r="T89" s="32">
        <v>53297.825245166998</v>
      </c>
      <c r="U89" s="32">
        <v>182332.75180479101</v>
      </c>
      <c r="V89" s="73">
        <v>124707.31077921401</v>
      </c>
      <c r="W89" s="73">
        <v>58028.375261549802</v>
      </c>
      <c r="X89" s="73">
        <v>13907.827410845301</v>
      </c>
      <c r="Y89" s="73">
        <v>42220.565875320302</v>
      </c>
      <c r="Z89" s="73">
        <v>5590.2810615571098</v>
      </c>
      <c r="AA89" s="28">
        <v>2954985.1239669798</v>
      </c>
    </row>
    <row r="90" spans="1:27" s="5" customFormat="1" ht="12.75">
      <c r="A90" s="71">
        <v>2012</v>
      </c>
      <c r="B90" s="31" t="s">
        <v>113</v>
      </c>
      <c r="C90" s="28">
        <v>340748.37322216399</v>
      </c>
      <c r="D90" s="32">
        <v>340748.37322216399</v>
      </c>
      <c r="E90" s="28">
        <v>2703800.4577083699</v>
      </c>
      <c r="F90" s="32">
        <v>1049862.1508629201</v>
      </c>
      <c r="G90" s="32">
        <v>118848.58158790899</v>
      </c>
      <c r="H90" s="32">
        <v>849950.19046684704</v>
      </c>
      <c r="I90" s="32">
        <v>70627.758734280796</v>
      </c>
      <c r="J90" s="32">
        <v>10770.8404841012</v>
      </c>
      <c r="K90" s="32">
        <v>1653826.22754389</v>
      </c>
      <c r="L90" s="32">
        <v>82183.505578913799</v>
      </c>
      <c r="M90" s="32">
        <v>428961.61458915001</v>
      </c>
      <c r="N90" s="32">
        <v>166602.20657222299</v>
      </c>
      <c r="O90" s="32">
        <v>102470.02084949501</v>
      </c>
      <c r="P90" s="32">
        <v>66426.745305663499</v>
      </c>
      <c r="Q90" s="32">
        <v>182431.10469396401</v>
      </c>
      <c r="R90" s="32">
        <v>78844.808637464303</v>
      </c>
      <c r="S90" s="32">
        <v>65368.270759756197</v>
      </c>
      <c r="T90" s="32">
        <v>56912.931351515901</v>
      </c>
      <c r="U90" s="32">
        <v>182060.50105746501</v>
      </c>
      <c r="V90" s="73">
        <v>124384.766221037</v>
      </c>
      <c r="W90" s="73">
        <v>58595.679758431201</v>
      </c>
      <c r="X90" s="73">
        <v>14923.1900325017</v>
      </c>
      <c r="Y90" s="73">
        <v>39338.813293705804</v>
      </c>
      <c r="Z90" s="73">
        <v>5740.6760547090098</v>
      </c>
      <c r="AA90" s="28">
        <v>3040266.5304642399</v>
      </c>
    </row>
    <row r="91" spans="1:27" s="5" customFormat="1" ht="12.75">
      <c r="A91" s="71">
        <v>2012</v>
      </c>
      <c r="B91" s="31" t="s">
        <v>114</v>
      </c>
      <c r="C91" s="28">
        <v>361101.43171902699</v>
      </c>
      <c r="D91" s="32">
        <v>361101.43171902699</v>
      </c>
      <c r="E91" s="28">
        <v>2762011.3776287599</v>
      </c>
      <c r="F91" s="32">
        <v>1077903.7548340899</v>
      </c>
      <c r="G91" s="32">
        <v>123945.078353523</v>
      </c>
      <c r="H91" s="32">
        <v>870059.41925393196</v>
      </c>
      <c r="I91" s="32">
        <v>72109.144661899394</v>
      </c>
      <c r="J91" s="32">
        <v>10304.856487556701</v>
      </c>
      <c r="K91" s="32">
        <v>1689007.10436958</v>
      </c>
      <c r="L91" s="32">
        <v>87282.156343893599</v>
      </c>
      <c r="M91" s="32">
        <v>440746.07849064999</v>
      </c>
      <c r="N91" s="32">
        <v>168554.175814894</v>
      </c>
      <c r="O91" s="32">
        <v>104292.33221361801</v>
      </c>
      <c r="P91" s="32">
        <v>68089.768140539803</v>
      </c>
      <c r="Q91" s="32">
        <v>190574.27211392799</v>
      </c>
      <c r="R91" s="32">
        <v>79876.907259476502</v>
      </c>
      <c r="S91" s="32">
        <v>64595.8260158876</v>
      </c>
      <c r="T91" s="32">
        <v>59016.096331258799</v>
      </c>
      <c r="U91" s="32">
        <v>180058.849310869</v>
      </c>
      <c r="V91" s="73">
        <v>123684.08356191601</v>
      </c>
      <c r="W91" s="73">
        <v>57937.734097001303</v>
      </c>
      <c r="X91" s="73">
        <v>15883.9292325879</v>
      </c>
      <c r="Y91" s="73">
        <v>38855.873849313299</v>
      </c>
      <c r="Z91" s="73">
        <v>5639.5423032221997</v>
      </c>
      <c r="AA91" s="28">
        <v>3118469.0527627198</v>
      </c>
    </row>
    <row r="92" spans="1:27" s="5" customFormat="1" ht="12.75">
      <c r="A92" s="71">
        <v>2012</v>
      </c>
      <c r="B92" s="31" t="s">
        <v>115</v>
      </c>
      <c r="C92" s="28">
        <v>376665.91229505499</v>
      </c>
      <c r="D92" s="32">
        <v>376665.91229505499</v>
      </c>
      <c r="E92" s="28">
        <v>2848970.9048173702</v>
      </c>
      <c r="F92" s="32">
        <v>1132074.79229672</v>
      </c>
      <c r="G92" s="32">
        <v>128920.794504918</v>
      </c>
      <c r="H92" s="32">
        <v>914253.372912511</v>
      </c>
      <c r="I92" s="32">
        <v>78585.280303263906</v>
      </c>
      <c r="J92" s="32">
        <v>10689.106740433301</v>
      </c>
      <c r="K92" s="32">
        <v>1713459.6688117499</v>
      </c>
      <c r="L92" s="32">
        <v>90484.096666614598</v>
      </c>
      <c r="M92" s="32">
        <v>430411.32849904202</v>
      </c>
      <c r="N92" s="32">
        <v>170753.62390415501</v>
      </c>
      <c r="O92" s="32">
        <v>110653.08094542399</v>
      </c>
      <c r="P92" s="32">
        <v>66485.187453258899</v>
      </c>
      <c r="Q92" s="32">
        <v>199327.96870566299</v>
      </c>
      <c r="R92" s="32">
        <v>79820.550970970304</v>
      </c>
      <c r="S92" s="32">
        <v>65139.946345808901</v>
      </c>
      <c r="T92" s="32">
        <v>58845.046297483503</v>
      </c>
      <c r="U92" s="32">
        <v>187637.82306895999</v>
      </c>
      <c r="V92" s="73">
        <v>130703.987624298</v>
      </c>
      <c r="W92" s="73">
        <v>61031.8923796909</v>
      </c>
      <c r="X92" s="73">
        <v>15616.1179703977</v>
      </c>
      <c r="Y92" s="73">
        <v>41969.568840567503</v>
      </c>
      <c r="Z92" s="73">
        <v>5640.3621140989999</v>
      </c>
      <c r="AA92" s="28">
        <v>3235408.9682593802</v>
      </c>
    </row>
    <row r="93" spans="1:27" s="5" customFormat="1" ht="12.75">
      <c r="A93" s="74">
        <v>2013</v>
      </c>
      <c r="B93" s="31" t="s">
        <v>112</v>
      </c>
      <c r="C93" s="28">
        <v>363723.68410897598</v>
      </c>
      <c r="D93" s="32">
        <v>363723.68410897598</v>
      </c>
      <c r="E93" s="28">
        <v>2836156.9058777099</v>
      </c>
      <c r="F93" s="32">
        <v>1094136.4849795699</v>
      </c>
      <c r="G93" s="32">
        <v>125375.732819342</v>
      </c>
      <c r="H93" s="32">
        <v>879148.98257482203</v>
      </c>
      <c r="I93" s="32">
        <v>79293.551798517394</v>
      </c>
      <c r="J93" s="32">
        <v>11371.318643721601</v>
      </c>
      <c r="K93" s="32">
        <v>1742720.9276973701</v>
      </c>
      <c r="L93" s="32">
        <v>89084.880355748697</v>
      </c>
      <c r="M93" s="32">
        <v>445556.22070241999</v>
      </c>
      <c r="N93" s="32">
        <v>170385.76846991101</v>
      </c>
      <c r="O93" s="32">
        <v>112684.159518252</v>
      </c>
      <c r="P93" s="32">
        <v>72079.483752345594</v>
      </c>
      <c r="Q93" s="32">
        <v>209559.764748891</v>
      </c>
      <c r="R93" s="32">
        <v>78789.133306332602</v>
      </c>
      <c r="S93" s="32">
        <v>67005.266204152198</v>
      </c>
      <c r="T93" s="32">
        <v>59248.745049032499</v>
      </c>
      <c r="U93" s="32">
        <v>187052.598874783</v>
      </c>
      <c r="V93" s="73">
        <v>127372.566229581</v>
      </c>
      <c r="W93" s="73">
        <v>60469.228668481701</v>
      </c>
      <c r="X93" s="73">
        <v>16446.600146066299</v>
      </c>
      <c r="Y93" s="73">
        <v>43761.223667393897</v>
      </c>
      <c r="Z93" s="73">
        <v>5709.9980695323602</v>
      </c>
      <c r="AA93" s="28">
        <v>3201012.3902746998</v>
      </c>
    </row>
    <row r="94" spans="1:27" s="5" customFormat="1" ht="12.75">
      <c r="A94" s="74">
        <v>2013</v>
      </c>
      <c r="B94" s="31" t="s">
        <v>113</v>
      </c>
      <c r="C94" s="28">
        <v>356887.209020485</v>
      </c>
      <c r="D94" s="32">
        <v>356887.209020485</v>
      </c>
      <c r="E94" s="28">
        <v>2843065.3414667998</v>
      </c>
      <c r="F94" s="32">
        <v>1092096.5468343301</v>
      </c>
      <c r="G94" s="32">
        <v>121409.035870297</v>
      </c>
      <c r="H94" s="32">
        <v>880997.146984105</v>
      </c>
      <c r="I94" s="32">
        <v>78229.273590188095</v>
      </c>
      <c r="J94" s="32">
        <v>11533.597868189399</v>
      </c>
      <c r="K94" s="32">
        <v>1750918.72987445</v>
      </c>
      <c r="L94" s="32">
        <v>86740.429620013296</v>
      </c>
      <c r="M94" s="32">
        <v>430105.08709455398</v>
      </c>
      <c r="N94" s="32">
        <v>170444.31002269301</v>
      </c>
      <c r="O94" s="32">
        <v>116419.440152165</v>
      </c>
      <c r="P94" s="32">
        <v>73344.751626710393</v>
      </c>
      <c r="Q94" s="32">
        <v>215017.38432931999</v>
      </c>
      <c r="R94" s="32">
        <v>80126.907388990003</v>
      </c>
      <c r="S94" s="32">
        <v>66196.327545750595</v>
      </c>
      <c r="T94" s="32">
        <v>58806.235893201199</v>
      </c>
      <c r="U94" s="32">
        <v>192094.740469896</v>
      </c>
      <c r="V94" s="73">
        <v>132597.75553851901</v>
      </c>
      <c r="W94" s="73">
        <v>63850.089315233599</v>
      </c>
      <c r="X94" s="73">
        <v>16595.528130637202</v>
      </c>
      <c r="Y94" s="73">
        <v>43787.927100753899</v>
      </c>
      <c r="Z94" s="73">
        <v>5779.2471991313396</v>
      </c>
      <c r="AA94" s="28">
        <v>3195414.09007587</v>
      </c>
    </row>
    <row r="95" spans="1:27" s="5" customFormat="1" ht="12.75">
      <c r="A95" s="74">
        <v>2013</v>
      </c>
      <c r="B95" s="31" t="s">
        <v>114</v>
      </c>
      <c r="C95" s="28">
        <v>368815.011995974</v>
      </c>
      <c r="D95" s="32">
        <v>368815.011995974</v>
      </c>
      <c r="E95" s="28">
        <v>2879584.0828366098</v>
      </c>
      <c r="F95" s="32">
        <v>1108930.8939700699</v>
      </c>
      <c r="G95" s="32">
        <v>123194.163231563</v>
      </c>
      <c r="H95" s="32">
        <v>893206.92636189598</v>
      </c>
      <c r="I95" s="32">
        <v>78671.826479044001</v>
      </c>
      <c r="J95" s="32">
        <v>12293.4378620362</v>
      </c>
      <c r="K95" s="32">
        <v>1773240.5753667301</v>
      </c>
      <c r="L95" s="32">
        <v>85761.705789309504</v>
      </c>
      <c r="M95" s="32">
        <v>423770.46445599402</v>
      </c>
      <c r="N95" s="32">
        <v>175621.84056543701</v>
      </c>
      <c r="O95" s="32">
        <v>122025.04466868</v>
      </c>
      <c r="P95" s="32">
        <v>73254.300931380203</v>
      </c>
      <c r="Q95" s="32">
        <v>220904.29957785</v>
      </c>
      <c r="R95" s="32">
        <v>80359.518587980303</v>
      </c>
      <c r="S95" s="32">
        <v>66682.872111126198</v>
      </c>
      <c r="T95" s="32">
        <v>59514.453393795098</v>
      </c>
      <c r="U95" s="32">
        <v>195061.92530983599</v>
      </c>
      <c r="V95" s="73">
        <v>135432.65361735399</v>
      </c>
      <c r="W95" s="73">
        <v>64880.950324325699</v>
      </c>
      <c r="X95" s="73">
        <v>16185.740659995899</v>
      </c>
      <c r="Y95" s="73">
        <v>43426.522095048902</v>
      </c>
      <c r="Z95" s="73">
        <v>5897.2510177029098</v>
      </c>
      <c r="AA95" s="28">
        <v>3242890.0163446902</v>
      </c>
    </row>
    <row r="96" spans="1:27" s="5" customFormat="1" ht="12.75">
      <c r="A96" s="74">
        <v>2013</v>
      </c>
      <c r="B96" s="31" t="s">
        <v>115</v>
      </c>
      <c r="C96" s="28">
        <v>369976.46080623497</v>
      </c>
      <c r="D96" s="32">
        <v>369976.46080623497</v>
      </c>
      <c r="E96" s="28">
        <v>2882050.2353482801</v>
      </c>
      <c r="F96" s="32">
        <v>1115426.4321218899</v>
      </c>
      <c r="G96" s="32">
        <v>126523.966812139</v>
      </c>
      <c r="H96" s="32">
        <v>899970.57073957101</v>
      </c>
      <c r="I96" s="32">
        <v>77074.210731364103</v>
      </c>
      <c r="J96" s="32">
        <v>12421.1353490253</v>
      </c>
      <c r="K96" s="32">
        <v>1762445.89848441</v>
      </c>
      <c r="L96" s="32">
        <v>82935.359255327305</v>
      </c>
      <c r="M96" s="32">
        <v>424565.970213714</v>
      </c>
      <c r="N96" s="32">
        <v>178211.12397977401</v>
      </c>
      <c r="O96" s="32">
        <v>122354.392427247</v>
      </c>
      <c r="P96" s="32">
        <v>72009.365052953901</v>
      </c>
      <c r="Q96" s="32">
        <v>226254.191278938</v>
      </c>
      <c r="R96" s="32">
        <v>79588.864933619203</v>
      </c>
      <c r="S96" s="32">
        <v>67127.212846170194</v>
      </c>
      <c r="T96" s="32">
        <v>56895.240168440301</v>
      </c>
      <c r="U96" s="32">
        <v>191315.72989425901</v>
      </c>
      <c r="V96" s="73">
        <v>132448.90180066301</v>
      </c>
      <c r="W96" s="73">
        <v>61513.570844224203</v>
      </c>
      <c r="X96" s="73">
        <v>16199.9856551918</v>
      </c>
      <c r="Y96" s="73">
        <v>44144.355872896602</v>
      </c>
      <c r="Z96" s="73">
        <v>5892.1961090558998</v>
      </c>
      <c r="AA96" s="28">
        <v>3262483.7849641298</v>
      </c>
    </row>
    <row r="97" spans="1:27" s="5" customFormat="1" ht="12.75">
      <c r="A97" s="74">
        <v>2014</v>
      </c>
      <c r="B97" s="31" t="s">
        <v>112</v>
      </c>
      <c r="C97" s="28">
        <v>351507.16487749497</v>
      </c>
      <c r="D97" s="32">
        <v>351507.16487749497</v>
      </c>
      <c r="E97" s="28">
        <v>2899633.8451788202</v>
      </c>
      <c r="F97" s="32">
        <v>1114694.9715374</v>
      </c>
      <c r="G97" s="32">
        <v>127400.84650840401</v>
      </c>
      <c r="H97" s="32">
        <v>896114.26919353101</v>
      </c>
      <c r="I97" s="32">
        <v>78847.834020479699</v>
      </c>
      <c r="J97" s="32">
        <v>12590.906947756301</v>
      </c>
      <c r="K97" s="32">
        <v>1787749.05106561</v>
      </c>
      <c r="L97" s="32">
        <v>79658.027790706095</v>
      </c>
      <c r="M97" s="32">
        <v>439742.23066388199</v>
      </c>
      <c r="N97" s="32">
        <v>175993.16204710701</v>
      </c>
      <c r="O97" s="32">
        <v>117440.56385113399</v>
      </c>
      <c r="P97" s="32">
        <v>72733.963739442595</v>
      </c>
      <c r="Q97" s="32">
        <v>233575.304681101</v>
      </c>
      <c r="R97" s="32">
        <v>79539.648969390197</v>
      </c>
      <c r="S97" s="32">
        <v>66427.2896721711</v>
      </c>
      <c r="T97" s="32">
        <v>57546.539710354999</v>
      </c>
      <c r="U97" s="32">
        <v>196165.01869333501</v>
      </c>
      <c r="V97" s="73">
        <v>139202.270798076</v>
      </c>
      <c r="W97" s="73">
        <v>67192.110922284497</v>
      </c>
      <c r="X97" s="73">
        <v>15865.2400546999</v>
      </c>
      <c r="Y97" s="73">
        <v>44258.260186162697</v>
      </c>
      <c r="Z97" s="73">
        <v>6002.8014361024498</v>
      </c>
      <c r="AA97" s="28">
        <v>3250786.89841762</v>
      </c>
    </row>
    <row r="98" spans="1:27" s="5" customFormat="1" ht="12.75">
      <c r="A98" s="74">
        <v>2014</v>
      </c>
      <c r="B98" s="31" t="s">
        <v>113</v>
      </c>
      <c r="C98" s="28">
        <v>341934.00840712799</v>
      </c>
      <c r="D98" s="32">
        <v>341934.00840712799</v>
      </c>
      <c r="E98" s="28">
        <v>2965010.5507777799</v>
      </c>
      <c r="F98" s="32">
        <v>1142572.71153101</v>
      </c>
      <c r="G98" s="32">
        <v>126474.964711765</v>
      </c>
      <c r="H98" s="32">
        <v>921430.84135532205</v>
      </c>
      <c r="I98" s="32">
        <v>82012.923986950496</v>
      </c>
      <c r="J98" s="32">
        <v>13576.036915193299</v>
      </c>
      <c r="K98" s="32">
        <v>1820745.3772416699</v>
      </c>
      <c r="L98" s="32">
        <v>84901.383048717005</v>
      </c>
      <c r="M98" s="32">
        <v>446334.27780171297</v>
      </c>
      <c r="N98" s="32">
        <v>178197.53557002399</v>
      </c>
      <c r="O98" s="32">
        <v>119084.69700155201</v>
      </c>
      <c r="P98" s="32">
        <v>74176.577518582199</v>
      </c>
      <c r="Q98" s="32">
        <v>237508.211372777</v>
      </c>
      <c r="R98" s="32">
        <v>81896.021720758494</v>
      </c>
      <c r="S98" s="32">
        <v>66881.452673899897</v>
      </c>
      <c r="T98" s="32">
        <v>56928.0402099403</v>
      </c>
      <c r="U98" s="32">
        <v>199636.40000483999</v>
      </c>
      <c r="V98" s="72">
        <v>140391.11526202699</v>
      </c>
      <c r="W98" s="72">
        <v>67416.174694132598</v>
      </c>
      <c r="X98" s="72">
        <v>16057.863348990701</v>
      </c>
      <c r="Y98" s="72">
        <v>45247.498547586198</v>
      </c>
      <c r="Z98" s="72">
        <v>6117.8093549146597</v>
      </c>
      <c r="AA98" s="28">
        <v>3305596.4288797202</v>
      </c>
    </row>
    <row r="99" spans="1:27" s="5" customFormat="1" ht="12.75">
      <c r="A99" s="74">
        <v>2014</v>
      </c>
      <c r="B99" s="31" t="s">
        <v>114</v>
      </c>
      <c r="C99" s="28">
        <v>320557.59314143303</v>
      </c>
      <c r="D99" s="32">
        <v>320557.59314143303</v>
      </c>
      <c r="E99" s="28">
        <v>2995218.9056975101</v>
      </c>
      <c r="F99" s="32">
        <v>1137888.6833468301</v>
      </c>
      <c r="G99" s="32">
        <v>123097.318393597</v>
      </c>
      <c r="H99" s="32">
        <v>915407.70422646403</v>
      </c>
      <c r="I99" s="32">
        <v>85226.410781500701</v>
      </c>
      <c r="J99" s="32">
        <v>11998.2826184773</v>
      </c>
      <c r="K99" s="32">
        <v>1859106.5020898301</v>
      </c>
      <c r="L99" s="32">
        <v>86759.261051431196</v>
      </c>
      <c r="M99" s="32">
        <v>457309.726972882</v>
      </c>
      <c r="N99" s="32">
        <v>181229.45443582599</v>
      </c>
      <c r="O99" s="32">
        <v>125935.90239498499</v>
      </c>
      <c r="P99" s="32">
        <v>75427.638347619999</v>
      </c>
      <c r="Q99" s="32">
        <v>244477.11808710301</v>
      </c>
      <c r="R99" s="32">
        <v>82276.6992634653</v>
      </c>
      <c r="S99" s="32">
        <v>67039.914770661097</v>
      </c>
      <c r="T99" s="32">
        <v>57768.6279293724</v>
      </c>
      <c r="U99" s="32">
        <v>201480.773293334</v>
      </c>
      <c r="V99" s="73">
        <v>141581.514448856</v>
      </c>
      <c r="W99" s="73">
        <v>68210.586213922696</v>
      </c>
      <c r="X99" s="73">
        <v>16457.862373722201</v>
      </c>
      <c r="Y99" s="73">
        <v>46417.263737194196</v>
      </c>
      <c r="Z99" s="73">
        <v>6236.6137890293003</v>
      </c>
      <c r="AA99" s="28">
        <v>3315722.31387199</v>
      </c>
    </row>
    <row r="100" spans="1:27" s="5" customFormat="1" ht="12.75">
      <c r="A100" s="74">
        <v>2014</v>
      </c>
      <c r="B100" s="31" t="s">
        <v>115</v>
      </c>
      <c r="C100" s="28">
        <v>322321.75051041797</v>
      </c>
      <c r="D100" s="32">
        <v>322321.75051041797</v>
      </c>
      <c r="E100" s="28">
        <v>3023778.1991566899</v>
      </c>
      <c r="F100" s="32">
        <v>1125099.70398102</v>
      </c>
      <c r="G100" s="32">
        <v>118525.461883197</v>
      </c>
      <c r="H100" s="32">
        <v>908869.69291728397</v>
      </c>
      <c r="I100" s="32">
        <v>85556.6346376851</v>
      </c>
      <c r="J100" s="32">
        <v>13452.7670836244</v>
      </c>
      <c r="K100" s="32">
        <v>1897380.51043272</v>
      </c>
      <c r="L100" s="32">
        <v>86383.943395343493</v>
      </c>
      <c r="M100" s="32">
        <v>467420.423707487</v>
      </c>
      <c r="N100" s="32">
        <v>186463.05079658999</v>
      </c>
      <c r="O100" s="32">
        <v>136056.87902131499</v>
      </c>
      <c r="P100" s="32">
        <v>78428.229430449996</v>
      </c>
      <c r="Q100" s="32">
        <v>245566.43599772299</v>
      </c>
      <c r="R100" s="32">
        <v>80689.271408147906</v>
      </c>
      <c r="S100" s="32">
        <v>67364.910942209797</v>
      </c>
      <c r="T100" s="32">
        <v>59306.124085746502</v>
      </c>
      <c r="U100" s="32">
        <v>205012.14719655001</v>
      </c>
      <c r="V100" s="72">
        <v>143867.36670823701</v>
      </c>
      <c r="W100" s="72">
        <v>67437.820582308297</v>
      </c>
      <c r="X100" s="72">
        <v>17197.320431398199</v>
      </c>
      <c r="Y100" s="72">
        <v>45529.594538767</v>
      </c>
      <c r="Z100" s="72">
        <v>6393.8778309852796</v>
      </c>
      <c r="AA100" s="28">
        <v>3346866.9228693801</v>
      </c>
    </row>
    <row r="101" spans="1:27" s="5" customFormat="1" ht="12.75">
      <c r="A101" s="74">
        <v>2015</v>
      </c>
      <c r="B101" s="31" t="s">
        <v>112</v>
      </c>
      <c r="C101" s="28">
        <v>314990.73186887801</v>
      </c>
      <c r="D101" s="32">
        <v>314990.73186887801</v>
      </c>
      <c r="E101" s="28">
        <v>3059474.7164734299</v>
      </c>
      <c r="F101" s="32">
        <v>1134677.8245910001</v>
      </c>
      <c r="G101" s="32">
        <v>107380.310612901</v>
      </c>
      <c r="H101" s="32">
        <v>926013.849742071</v>
      </c>
      <c r="I101" s="32">
        <v>87456.257255958699</v>
      </c>
      <c r="J101" s="32">
        <v>13422.8945885872</v>
      </c>
      <c r="K101" s="32">
        <v>1924637.6761302899</v>
      </c>
      <c r="L101" s="32">
        <v>92337.577025022998</v>
      </c>
      <c r="M101" s="32">
        <v>468397.24505386699</v>
      </c>
      <c r="N101" s="32">
        <v>193479.467090722</v>
      </c>
      <c r="O101" s="32">
        <v>147487.542503159</v>
      </c>
      <c r="P101" s="32">
        <v>79093.815044265793</v>
      </c>
      <c r="Q101" s="32">
        <v>256117.75643813401</v>
      </c>
      <c r="R101" s="32">
        <v>82062.978908167701</v>
      </c>
      <c r="S101" s="32">
        <v>65133.087759595801</v>
      </c>
      <c r="T101" s="32">
        <v>59080.469907235303</v>
      </c>
      <c r="U101" s="32">
        <v>202076.98821142601</v>
      </c>
      <c r="V101" s="72">
        <v>143599.82812936601</v>
      </c>
      <c r="W101" s="72">
        <v>69310.280893296396</v>
      </c>
      <c r="X101" s="72">
        <v>17699.595989008201</v>
      </c>
      <c r="Y101" s="72">
        <v>45553.875533721301</v>
      </c>
      <c r="Z101" s="72">
        <v>6681.9544376084896</v>
      </c>
      <c r="AA101" s="28">
        <v>3374106.16665417</v>
      </c>
    </row>
    <row r="102" spans="1:27" s="5" customFormat="1" ht="12.75">
      <c r="A102" s="74">
        <v>2015</v>
      </c>
      <c r="B102" s="31" t="s">
        <v>113</v>
      </c>
      <c r="C102" s="28">
        <v>300630.53299044998</v>
      </c>
      <c r="D102" s="32">
        <v>300630.53299044998</v>
      </c>
      <c r="E102" s="28">
        <v>3098654.3731107698</v>
      </c>
      <c r="F102" s="32">
        <v>1129902.63938209</v>
      </c>
      <c r="G102" s="32">
        <v>111503.84328545901</v>
      </c>
      <c r="H102" s="32">
        <v>925063.45022361097</v>
      </c>
      <c r="I102" s="32">
        <v>81534.509581958002</v>
      </c>
      <c r="J102" s="32">
        <v>13743.7259568889</v>
      </c>
      <c r="K102" s="32">
        <v>1969148.8812022901</v>
      </c>
      <c r="L102" s="32">
        <v>94355.151350088898</v>
      </c>
      <c r="M102" s="32">
        <v>486037.49866534199</v>
      </c>
      <c r="N102" s="32">
        <v>194552.602563016</v>
      </c>
      <c r="O102" s="32">
        <v>152158.978670385</v>
      </c>
      <c r="P102" s="32">
        <v>81117.397180429107</v>
      </c>
      <c r="Q102" s="32">
        <v>255926.15795522</v>
      </c>
      <c r="R102" s="32">
        <v>80965.099210517001</v>
      </c>
      <c r="S102" s="32">
        <v>65479.945779805399</v>
      </c>
      <c r="T102" s="32">
        <v>59038.084396711798</v>
      </c>
      <c r="U102" s="32">
        <v>210705.08539605999</v>
      </c>
      <c r="V102" s="72">
        <v>146833.053662222</v>
      </c>
      <c r="W102" s="72">
        <v>70271.585470078004</v>
      </c>
      <c r="X102" s="72">
        <v>17954.7659307336</v>
      </c>
      <c r="Y102" s="72">
        <v>46551.5891178686</v>
      </c>
      <c r="Z102" s="72">
        <v>6878.69753569769</v>
      </c>
      <c r="AA102" s="28">
        <v>3400497.9939195202</v>
      </c>
    </row>
    <row r="103" spans="1:27" s="5" customFormat="1" ht="12.75">
      <c r="A103" s="74">
        <v>2015</v>
      </c>
      <c r="B103" s="31" t="s">
        <v>114</v>
      </c>
      <c r="C103" s="28">
        <v>304045.570280983</v>
      </c>
      <c r="D103" s="32">
        <v>304045.570280983</v>
      </c>
      <c r="E103" s="28">
        <v>3162984.9985196898</v>
      </c>
      <c r="F103" s="32">
        <v>1168272.18111977</v>
      </c>
      <c r="G103" s="32">
        <v>110175.04129455901</v>
      </c>
      <c r="H103" s="32">
        <v>954823.53977072996</v>
      </c>
      <c r="I103" s="32">
        <v>86929.542002987801</v>
      </c>
      <c r="J103" s="32">
        <v>14207.2664163065</v>
      </c>
      <c r="K103" s="32">
        <v>1994255.90956872</v>
      </c>
      <c r="L103" s="32">
        <v>93566.807150680906</v>
      </c>
      <c r="M103" s="32">
        <v>495131.640604463</v>
      </c>
      <c r="N103" s="32">
        <v>193697.75972751199</v>
      </c>
      <c r="O103" s="32">
        <v>150982.82408716701</v>
      </c>
      <c r="P103" s="32">
        <v>83300.852167509205</v>
      </c>
      <c r="Q103" s="32">
        <v>261010.09509686899</v>
      </c>
      <c r="R103" s="32">
        <v>83165.806545316897</v>
      </c>
      <c r="S103" s="32">
        <v>65350.66993222</v>
      </c>
      <c r="T103" s="32">
        <v>59071.509547181297</v>
      </c>
      <c r="U103" s="32">
        <v>215264.82409040901</v>
      </c>
      <c r="V103" s="72">
        <v>151993.03880794501</v>
      </c>
      <c r="W103" s="72">
        <v>72565.689097645401</v>
      </c>
      <c r="X103" s="72">
        <v>16396.665144531999</v>
      </c>
      <c r="Y103" s="72">
        <v>46731.555883700697</v>
      </c>
      <c r="Z103" s="72">
        <v>7085.00085492584</v>
      </c>
      <c r="AA103" s="28">
        <v>3469707.7315196102</v>
      </c>
    </row>
    <row r="104" spans="1:27" s="5" customFormat="1" ht="12.75">
      <c r="A104" s="74">
        <v>2015</v>
      </c>
      <c r="B104" s="31" t="s">
        <v>115</v>
      </c>
      <c r="C104" s="28">
        <v>303344.15165346401</v>
      </c>
      <c r="D104" s="32">
        <v>303344.15165346401</v>
      </c>
      <c r="E104" s="28">
        <v>3189955.3460782501</v>
      </c>
      <c r="F104" s="32">
        <v>1153531.6634643001</v>
      </c>
      <c r="G104" s="32">
        <v>102083.861869528</v>
      </c>
      <c r="H104" s="32">
        <v>950046.80572515004</v>
      </c>
      <c r="I104" s="32">
        <v>88343.644392421396</v>
      </c>
      <c r="J104" s="32">
        <v>13917.6629895472</v>
      </c>
      <c r="K104" s="32">
        <v>2038164.57469046</v>
      </c>
      <c r="L104" s="32">
        <v>101191.995402902</v>
      </c>
      <c r="M104" s="32">
        <v>511043.00097802398</v>
      </c>
      <c r="N104" s="32">
        <v>198369.67074442201</v>
      </c>
      <c r="O104" s="32">
        <v>150316.42958534401</v>
      </c>
      <c r="P104" s="32">
        <v>83427.660026204307</v>
      </c>
      <c r="Q104" s="32">
        <v>264722.92676885199</v>
      </c>
      <c r="R104" s="32">
        <v>85925.876773288299</v>
      </c>
      <c r="S104" s="32">
        <v>65445.367732128601</v>
      </c>
      <c r="T104" s="32">
        <v>59769.610042702203</v>
      </c>
      <c r="U104" s="32">
        <v>215086.352009341</v>
      </c>
      <c r="V104" s="72">
        <v>151629.44706628201</v>
      </c>
      <c r="W104" s="72">
        <v>75693.270685153999</v>
      </c>
      <c r="X104" s="72">
        <v>18034.363425668402</v>
      </c>
      <c r="Y104" s="72">
        <v>46737.774131929596</v>
      </c>
      <c r="Z104" s="72">
        <v>7139.6313407509297</v>
      </c>
      <c r="AA104" s="28">
        <v>3489911.8458642699</v>
      </c>
    </row>
    <row r="105" spans="1:27" s="5" customFormat="1" ht="12.75">
      <c r="A105" s="74">
        <v>2016</v>
      </c>
      <c r="B105" s="31" t="s">
        <v>112</v>
      </c>
      <c r="C105" s="28">
        <v>293367.630230807</v>
      </c>
      <c r="D105" s="32">
        <v>293367.630230807</v>
      </c>
      <c r="E105" s="28">
        <v>3256286.5279033799</v>
      </c>
      <c r="F105" s="32">
        <v>1173702.1067092</v>
      </c>
      <c r="G105" s="32">
        <v>100600.92484909001</v>
      </c>
      <c r="H105" s="32">
        <v>966184.14396586502</v>
      </c>
      <c r="I105" s="32">
        <v>92407.0973451639</v>
      </c>
      <c r="J105" s="32">
        <v>14332.620338709999</v>
      </c>
      <c r="K105" s="32">
        <v>2081166.0328855901</v>
      </c>
      <c r="L105" s="32">
        <v>99514.987430495195</v>
      </c>
      <c r="M105" s="32">
        <v>522378.748508349</v>
      </c>
      <c r="N105" s="32">
        <v>212062.39183710201</v>
      </c>
      <c r="O105" s="32">
        <v>168141.80044488001</v>
      </c>
      <c r="P105" s="32">
        <v>81201.810230589996</v>
      </c>
      <c r="Q105" s="32">
        <v>273283.28728170297</v>
      </c>
      <c r="R105" s="32">
        <v>87124.361460246801</v>
      </c>
      <c r="S105" s="32">
        <v>63136.454440797599</v>
      </c>
      <c r="T105" s="32">
        <v>59702.452463807102</v>
      </c>
      <c r="U105" s="32">
        <v>217206.777583396</v>
      </c>
      <c r="V105" s="72">
        <v>151309.12392657099</v>
      </c>
      <c r="W105" s="72">
        <v>74519.046471980895</v>
      </c>
      <c r="X105" s="72">
        <v>19210.836066035401</v>
      </c>
      <c r="Y105" s="72">
        <v>47165.322266397903</v>
      </c>
      <c r="Z105" s="72">
        <v>6933.5397093533702</v>
      </c>
      <c r="AA105" s="28">
        <v>3548568.1504128198</v>
      </c>
    </row>
    <row r="106" spans="1:27" s="5" customFormat="1" ht="12.75">
      <c r="A106" s="74">
        <v>2016</v>
      </c>
      <c r="B106" s="31" t="s">
        <v>113</v>
      </c>
      <c r="C106" s="28">
        <v>303458.98848547199</v>
      </c>
      <c r="D106" s="32">
        <v>303458.98848547199</v>
      </c>
      <c r="E106" s="28">
        <v>3326834.5338451602</v>
      </c>
      <c r="F106" s="32">
        <v>1203971.00205479</v>
      </c>
      <c r="G106" s="32">
        <v>102279.24529680501</v>
      </c>
      <c r="H106" s="32">
        <v>991014.09898245905</v>
      </c>
      <c r="I106" s="32">
        <v>97044.514628372999</v>
      </c>
      <c r="J106" s="32">
        <v>14331.903542732</v>
      </c>
      <c r="K106" s="32">
        <v>2122070.4513858901</v>
      </c>
      <c r="L106" s="32">
        <v>101268.66970416599</v>
      </c>
      <c r="M106" s="32">
        <v>537919.89706075995</v>
      </c>
      <c r="N106" s="32">
        <v>214372.75812858299</v>
      </c>
      <c r="O106" s="32">
        <v>174530.03044992001</v>
      </c>
      <c r="P106" s="32">
        <v>83760.916673606902</v>
      </c>
      <c r="Q106" s="32">
        <v>278252.75598715001</v>
      </c>
      <c r="R106" s="32">
        <v>88013.593368876202</v>
      </c>
      <c r="S106" s="32">
        <v>63801.093286919597</v>
      </c>
      <c r="T106" s="32">
        <v>59927.865649657797</v>
      </c>
      <c r="U106" s="32">
        <v>217580.34618051999</v>
      </c>
      <c r="V106" s="72">
        <v>151286.36229730101</v>
      </c>
      <c r="W106" s="72">
        <v>75904.090162599605</v>
      </c>
      <c r="X106" s="72">
        <v>20576.641440234998</v>
      </c>
      <c r="Y106" s="72">
        <v>48079.982065310003</v>
      </c>
      <c r="Z106" s="72">
        <v>6883.8954684473601</v>
      </c>
      <c r="AA106" s="28">
        <v>3632628.0266535799</v>
      </c>
    </row>
    <row r="107" spans="1:27" s="5" customFormat="1" ht="12.75">
      <c r="A107" s="74">
        <v>2016</v>
      </c>
      <c r="B107" s="31" t="s">
        <v>114</v>
      </c>
      <c r="C107" s="28">
        <v>315702.90520108101</v>
      </c>
      <c r="D107" s="32">
        <v>315702.90520108101</v>
      </c>
      <c r="E107" s="28">
        <v>3363194.5443074298</v>
      </c>
      <c r="F107" s="32">
        <v>1202519.0052167799</v>
      </c>
      <c r="G107" s="32">
        <v>99658.756547560901</v>
      </c>
      <c r="H107" s="32">
        <v>993640.079323916</v>
      </c>
      <c r="I107" s="32">
        <v>92281.595650438394</v>
      </c>
      <c r="J107" s="32">
        <v>15024.536938188299</v>
      </c>
      <c r="K107" s="32">
        <v>2161574.1915004598</v>
      </c>
      <c r="L107" s="32">
        <v>98079.258360782696</v>
      </c>
      <c r="M107" s="32">
        <v>556077.27288672398</v>
      </c>
      <c r="N107" s="32">
        <v>218675.53019936301</v>
      </c>
      <c r="O107" s="32">
        <v>180765.018907347</v>
      </c>
      <c r="P107" s="32">
        <v>85137.052950223602</v>
      </c>
      <c r="Q107" s="32">
        <v>281234.09216662502</v>
      </c>
      <c r="R107" s="32">
        <v>88325.969327390703</v>
      </c>
      <c r="S107" s="32">
        <v>63683.7652402237</v>
      </c>
      <c r="T107" s="32">
        <v>60723.985415431001</v>
      </c>
      <c r="U107" s="32">
        <v>221470.912281906</v>
      </c>
      <c r="V107" s="72">
        <v>154330.173027401</v>
      </c>
      <c r="W107" s="72">
        <v>77195.498996107694</v>
      </c>
      <c r="X107" s="72">
        <v>21090.479513160601</v>
      </c>
      <c r="Y107" s="72">
        <v>48650.1103612601</v>
      </c>
      <c r="Z107" s="72">
        <v>7292.1196856658898</v>
      </c>
      <c r="AA107" s="28">
        <v>3679486.3597290199</v>
      </c>
    </row>
    <row r="108" spans="1:27" s="5" customFormat="1" ht="12.75">
      <c r="A108" s="74">
        <v>2016</v>
      </c>
      <c r="B108" s="31" t="s">
        <v>115</v>
      </c>
      <c r="C108" s="28">
        <v>328393.88108565297</v>
      </c>
      <c r="D108" s="32">
        <v>328393.88108565297</v>
      </c>
      <c r="E108" s="28">
        <v>3393522.9122086298</v>
      </c>
      <c r="F108" s="32">
        <v>1204408.5867817199</v>
      </c>
      <c r="G108" s="32">
        <v>97004.153389218394</v>
      </c>
      <c r="H108" s="32">
        <v>1002568.53912928</v>
      </c>
      <c r="I108" s="32">
        <v>90468.828848923295</v>
      </c>
      <c r="J108" s="32">
        <v>14906.7453489776</v>
      </c>
      <c r="K108" s="32">
        <v>2189470.1491726302</v>
      </c>
      <c r="L108" s="32">
        <v>102715.15326897</v>
      </c>
      <c r="M108" s="32">
        <v>565066.28640388802</v>
      </c>
      <c r="N108" s="32">
        <v>219629.65448571101</v>
      </c>
      <c r="O108" s="32">
        <v>173460.669388159</v>
      </c>
      <c r="P108" s="32">
        <v>86930.863093489403</v>
      </c>
      <c r="Q108" s="32">
        <v>288105.29341973201</v>
      </c>
      <c r="R108" s="32">
        <v>90392.344973873798</v>
      </c>
      <c r="S108" s="32">
        <v>64378.199982110098</v>
      </c>
      <c r="T108" s="32">
        <v>60012.528025990898</v>
      </c>
      <c r="U108" s="32">
        <v>225424.89797602201</v>
      </c>
      <c r="V108" s="72">
        <v>155560.757298451</v>
      </c>
      <c r="W108" s="72">
        <v>79543.190312825594</v>
      </c>
      <c r="X108" s="72">
        <v>20154.245609998499</v>
      </c>
      <c r="Y108" s="72">
        <v>49646.341485308898</v>
      </c>
      <c r="Z108" s="72">
        <v>6980.1246350854499</v>
      </c>
      <c r="AA108" s="28">
        <v>3721358.0557724</v>
      </c>
    </row>
    <row r="109" spans="1:27" s="5" customFormat="1" ht="12.75">
      <c r="A109" s="74">
        <v>2017</v>
      </c>
      <c r="B109" s="31" t="s">
        <v>112</v>
      </c>
      <c r="C109" s="28">
        <v>337066.54238827102</v>
      </c>
      <c r="D109" s="32">
        <v>337066.54238827102</v>
      </c>
      <c r="E109" s="28">
        <v>3448799.05755868</v>
      </c>
      <c r="F109" s="32">
        <v>1230815.4019988701</v>
      </c>
      <c r="G109" s="32">
        <v>100649.137922776</v>
      </c>
      <c r="H109" s="32">
        <v>1022303.7394686</v>
      </c>
      <c r="I109" s="32">
        <v>92066.039186054797</v>
      </c>
      <c r="J109" s="32">
        <v>15087.238343511901</v>
      </c>
      <c r="K109" s="32">
        <v>2217529.9184904499</v>
      </c>
      <c r="L109" s="32">
        <v>101173.587425233</v>
      </c>
      <c r="M109" s="32">
        <v>571480.81096511194</v>
      </c>
      <c r="N109" s="32">
        <v>223373.43652953199</v>
      </c>
      <c r="O109" s="32">
        <v>188446.47889315401</v>
      </c>
      <c r="P109" s="32">
        <v>88606.807212877597</v>
      </c>
      <c r="Q109" s="32">
        <v>288207.25708556798</v>
      </c>
      <c r="R109" s="32">
        <v>91349.575909214705</v>
      </c>
      <c r="S109" s="32">
        <v>67447.766385264797</v>
      </c>
      <c r="T109" s="32">
        <v>61382.617922562997</v>
      </c>
      <c r="U109" s="32">
        <v>225384.908421848</v>
      </c>
      <c r="V109" s="72">
        <v>154296.96042807799</v>
      </c>
      <c r="W109" s="72">
        <v>79132.765624523905</v>
      </c>
      <c r="X109" s="72">
        <v>21463.4096785205</v>
      </c>
      <c r="Y109" s="72">
        <v>50168.309335483398</v>
      </c>
      <c r="Z109" s="72">
        <v>6796.75077398742</v>
      </c>
      <c r="AA109" s="28">
        <v>3786750.1954683801</v>
      </c>
    </row>
    <row r="110" spans="1:27" s="5" customFormat="1" ht="12.75">
      <c r="A110" s="74">
        <v>2017</v>
      </c>
      <c r="B110" s="31" t="s">
        <v>113</v>
      </c>
      <c r="C110" s="28">
        <v>326197.550324018</v>
      </c>
      <c r="D110" s="32">
        <v>326197.550324018</v>
      </c>
      <c r="E110" s="28">
        <v>3510158.142519</v>
      </c>
      <c r="F110" s="32">
        <v>1239348.4575885001</v>
      </c>
      <c r="G110" s="32">
        <v>92873.828412125906</v>
      </c>
      <c r="H110" s="32">
        <v>1033991.26596121</v>
      </c>
      <c r="I110" s="32">
        <v>98056.473929370404</v>
      </c>
      <c r="J110" s="32">
        <v>15437.4152719146</v>
      </c>
      <c r="K110" s="32">
        <v>2271252.9856801401</v>
      </c>
      <c r="L110" s="32">
        <v>96667.573551639798</v>
      </c>
      <c r="M110" s="32">
        <v>586559.91808815196</v>
      </c>
      <c r="N110" s="32">
        <v>230948.552866568</v>
      </c>
      <c r="O110" s="32">
        <v>200929.00962617999</v>
      </c>
      <c r="P110" s="32">
        <v>89375.364049496697</v>
      </c>
      <c r="Q110" s="32">
        <v>294506.40686229698</v>
      </c>
      <c r="R110" s="32">
        <v>94032.097858052904</v>
      </c>
      <c r="S110" s="32">
        <v>68127.205240680007</v>
      </c>
      <c r="T110" s="32">
        <v>62824.107253436603</v>
      </c>
      <c r="U110" s="32">
        <v>228928.980114148</v>
      </c>
      <c r="V110" s="72">
        <v>157013.46398227999</v>
      </c>
      <c r="W110" s="72">
        <v>80443.687368141094</v>
      </c>
      <c r="X110" s="72">
        <v>22681.836402188401</v>
      </c>
      <c r="Y110" s="72">
        <v>51123.880159844797</v>
      </c>
      <c r="Z110" s="72">
        <v>6881.2192614802598</v>
      </c>
      <c r="AA110" s="28">
        <v>3837778.7287564101</v>
      </c>
    </row>
    <row r="111" spans="1:27" s="5" customFormat="1" ht="12.75">
      <c r="A111" s="74">
        <v>2017</v>
      </c>
      <c r="B111" s="31" t="s">
        <v>114</v>
      </c>
      <c r="C111" s="28">
        <v>322109.553655767</v>
      </c>
      <c r="D111" s="32">
        <v>322109.553655767</v>
      </c>
      <c r="E111" s="28">
        <v>3586207.4654558101</v>
      </c>
      <c r="F111" s="32">
        <v>1269120.5786699399</v>
      </c>
      <c r="G111" s="32">
        <v>93384.272545149506</v>
      </c>
      <c r="H111" s="32">
        <v>1057165.8935056999</v>
      </c>
      <c r="I111" s="32">
        <v>101409.214329446</v>
      </c>
      <c r="J111" s="32">
        <v>15562.7527223708</v>
      </c>
      <c r="K111" s="32">
        <v>2317595.2169842799</v>
      </c>
      <c r="L111" s="32">
        <v>97633.805505668206</v>
      </c>
      <c r="M111" s="32">
        <v>604590.16394224495</v>
      </c>
      <c r="N111" s="32">
        <v>234015.186983947</v>
      </c>
      <c r="O111" s="32">
        <v>212298.698673395</v>
      </c>
      <c r="P111" s="32">
        <v>90699.0532606669</v>
      </c>
      <c r="Q111" s="32">
        <v>296183.03212933597</v>
      </c>
      <c r="R111" s="32">
        <v>94655.197101031401</v>
      </c>
      <c r="S111" s="32">
        <v>68959.549392692206</v>
      </c>
      <c r="T111" s="32">
        <v>63580.321462262902</v>
      </c>
      <c r="U111" s="32">
        <v>229646.35738238</v>
      </c>
      <c r="V111" s="72">
        <v>157696.43050056501</v>
      </c>
      <c r="W111" s="72">
        <v>86144.050421832595</v>
      </c>
      <c r="X111" s="72">
        <v>23025.4607500161</v>
      </c>
      <c r="Y111" s="72">
        <v>51503.893434480997</v>
      </c>
      <c r="Z111" s="72">
        <v>6894.1044297767203</v>
      </c>
      <c r="AA111" s="28">
        <v>3909286.9960973398</v>
      </c>
    </row>
    <row r="112" spans="1:27" s="5" customFormat="1" ht="12.75">
      <c r="A112" s="74">
        <v>2017</v>
      </c>
      <c r="B112" s="31" t="s">
        <v>115</v>
      </c>
      <c r="C112" s="28">
        <v>321199.94416746998</v>
      </c>
      <c r="D112" s="32">
        <v>321199.94416746998</v>
      </c>
      <c r="E112" s="28">
        <v>3626884.0170916799</v>
      </c>
      <c r="F112" s="32">
        <v>1280753.05338282</v>
      </c>
      <c r="G112" s="32">
        <v>99168.659477084802</v>
      </c>
      <c r="H112" s="32">
        <v>1062032.2826773401</v>
      </c>
      <c r="I112" s="32">
        <v>106061.885475117</v>
      </c>
      <c r="J112" s="32">
        <v>16232.8468974482</v>
      </c>
      <c r="K112" s="32">
        <v>2342366.1716778702</v>
      </c>
      <c r="L112" s="32">
        <v>99549.331774051694</v>
      </c>
      <c r="M112" s="32">
        <v>612159.50418955204</v>
      </c>
      <c r="N112" s="32">
        <v>231535.409265186</v>
      </c>
      <c r="O112" s="32">
        <v>213874.71706960301</v>
      </c>
      <c r="P112" s="32">
        <v>92679.8460853836</v>
      </c>
      <c r="Q112" s="32">
        <v>302260.10237255797</v>
      </c>
      <c r="R112" s="32">
        <v>96993.838705748596</v>
      </c>
      <c r="S112" s="32">
        <v>70279.495056668806</v>
      </c>
      <c r="T112" s="32">
        <v>63665.223306925</v>
      </c>
      <c r="U112" s="32">
        <v>233669.85339254199</v>
      </c>
      <c r="V112" s="72">
        <v>161277.291505289</v>
      </c>
      <c r="W112" s="72">
        <v>82462.331439822403</v>
      </c>
      <c r="X112" s="72">
        <v>23598.976376628099</v>
      </c>
      <c r="Y112" s="72">
        <v>51551.437942958102</v>
      </c>
      <c r="Z112" s="72">
        <v>6847.3169241771502</v>
      </c>
      <c r="AA112" s="28">
        <v>3945199.5374211301</v>
      </c>
    </row>
    <row r="113" spans="1:27" s="5" customFormat="1" ht="12.75">
      <c r="A113" s="74">
        <v>2018</v>
      </c>
      <c r="B113" s="31" t="s">
        <v>112</v>
      </c>
      <c r="C113" s="28">
        <v>346442.171764675</v>
      </c>
      <c r="D113" s="32">
        <v>346442.171764675</v>
      </c>
      <c r="E113" s="28">
        <v>3665024.61910075</v>
      </c>
      <c r="F113" s="32">
        <v>1282245.8464494999</v>
      </c>
      <c r="G113" s="32">
        <v>99171.519458267096</v>
      </c>
      <c r="H113" s="32">
        <v>1064321.12248485</v>
      </c>
      <c r="I113" s="32">
        <v>100807.002319783</v>
      </c>
      <c r="J113" s="32">
        <v>15902.6950631199</v>
      </c>
      <c r="K113" s="32">
        <v>2386797.6334274402</v>
      </c>
      <c r="L113" s="32">
        <v>103090.16311444101</v>
      </c>
      <c r="M113" s="32">
        <v>619724.31514091499</v>
      </c>
      <c r="N113" s="32">
        <v>234342.91930515799</v>
      </c>
      <c r="O113" s="32">
        <v>226019.30379162301</v>
      </c>
      <c r="P113" s="32">
        <v>95045.922579103004</v>
      </c>
      <c r="Q113" s="32">
        <v>305173.76730891102</v>
      </c>
      <c r="R113" s="32">
        <v>97284.500035664096</v>
      </c>
      <c r="S113" s="32">
        <v>69990.652808746207</v>
      </c>
      <c r="T113" s="32">
        <v>65350.842922035401</v>
      </c>
      <c r="U113" s="32">
        <v>237152.19051093</v>
      </c>
      <c r="V113" s="72">
        <v>161901.34920942</v>
      </c>
      <c r="W113" s="72">
        <v>87387.849584037904</v>
      </c>
      <c r="X113" s="72">
        <v>24138.1710332039</v>
      </c>
      <c r="Y113" s="72">
        <v>52748.306892944602</v>
      </c>
      <c r="Z113" s="72">
        <v>6850.5711769814097</v>
      </c>
      <c r="AA113" s="28">
        <v>4012398.72410382</v>
      </c>
    </row>
    <row r="114" spans="1:27" s="5" customFormat="1" ht="12.75">
      <c r="A114" s="74">
        <v>2018</v>
      </c>
      <c r="B114" s="31" t="s">
        <v>113</v>
      </c>
      <c r="C114" s="28">
        <v>345415.06388592499</v>
      </c>
      <c r="D114" s="32">
        <v>345415.06388592499</v>
      </c>
      <c r="E114" s="28">
        <v>3749595.2346145301</v>
      </c>
      <c r="F114" s="32">
        <v>1311219.68455425</v>
      </c>
      <c r="G114" s="32">
        <v>101518.16607139001</v>
      </c>
      <c r="H114" s="32">
        <v>1090797.89036251</v>
      </c>
      <c r="I114" s="32">
        <v>103276.55168143399</v>
      </c>
      <c r="J114" s="32">
        <v>16497.6787629549</v>
      </c>
      <c r="K114" s="32">
        <v>2439644.1978692901</v>
      </c>
      <c r="L114" s="32">
        <v>100591.87510204699</v>
      </c>
      <c r="M114" s="32">
        <v>644221.03844749206</v>
      </c>
      <c r="N114" s="32">
        <v>242426.84501345901</v>
      </c>
      <c r="O114" s="32">
        <v>234351.03080747</v>
      </c>
      <c r="P114" s="32">
        <v>96013.319824991195</v>
      </c>
      <c r="Q114" s="32">
        <v>313175.51254511398</v>
      </c>
      <c r="R114" s="32">
        <v>98785.436001632901</v>
      </c>
      <c r="S114" s="32">
        <v>70717.264162142601</v>
      </c>
      <c r="T114" s="32">
        <v>66567.435265321197</v>
      </c>
      <c r="U114" s="32">
        <v>238231.57866475001</v>
      </c>
      <c r="V114" s="72">
        <v>161960.819899361</v>
      </c>
      <c r="W114" s="72">
        <v>89063.342172645906</v>
      </c>
      <c r="X114" s="72">
        <v>25137.446484632601</v>
      </c>
      <c r="Y114" s="72">
        <v>54041.847984109903</v>
      </c>
      <c r="Z114" s="72">
        <v>6880.0034733305602</v>
      </c>
      <c r="AA114" s="28">
        <v>4096392.2255978901</v>
      </c>
    </row>
    <row r="115" spans="1:27" s="5" customFormat="1" ht="12.75">
      <c r="A115" s="74">
        <v>2018</v>
      </c>
      <c r="B115" s="31" t="s">
        <v>114</v>
      </c>
      <c r="C115" s="28">
        <v>330575.735149324</v>
      </c>
      <c r="D115" s="32">
        <v>330575.735149324</v>
      </c>
      <c r="E115" s="28">
        <v>3796523.8615523302</v>
      </c>
      <c r="F115" s="32">
        <v>1336263.1137379699</v>
      </c>
      <c r="G115" s="32">
        <v>106999.86283777699</v>
      </c>
      <c r="H115" s="32">
        <v>1108206.1071146</v>
      </c>
      <c r="I115" s="32">
        <v>104668.858556914</v>
      </c>
      <c r="J115" s="32">
        <v>16420.428107744101</v>
      </c>
      <c r="K115" s="32">
        <v>2457379.64861398</v>
      </c>
      <c r="L115" s="32">
        <v>101906.088723632</v>
      </c>
      <c r="M115" s="32">
        <v>657378.64517746796</v>
      </c>
      <c r="N115" s="32">
        <v>241651.772003577</v>
      </c>
      <c r="O115" s="32">
        <v>231527.406593169</v>
      </c>
      <c r="P115" s="32">
        <v>97961.995020142</v>
      </c>
      <c r="Q115" s="32">
        <v>310443.033552762</v>
      </c>
      <c r="R115" s="32">
        <v>101360.112722201</v>
      </c>
      <c r="S115" s="32">
        <v>72310.642511043101</v>
      </c>
      <c r="T115" s="32">
        <v>65720.4453557339</v>
      </c>
      <c r="U115" s="32">
        <v>239130.90702921501</v>
      </c>
      <c r="V115" s="72">
        <v>161841.59238724501</v>
      </c>
      <c r="W115" s="72">
        <v>87956.627756309594</v>
      </c>
      <c r="X115" s="72">
        <v>26468.198711174598</v>
      </c>
      <c r="Y115" s="72">
        <v>55097.314725064301</v>
      </c>
      <c r="Z115" s="72">
        <v>6774.6165093028703</v>
      </c>
      <c r="AA115" s="28">
        <v>4128505.58394907</v>
      </c>
    </row>
    <row r="116" spans="1:27" s="5" customFormat="1" ht="12.75">
      <c r="A116" s="74">
        <v>2018</v>
      </c>
      <c r="B116" s="31" t="s">
        <v>115</v>
      </c>
      <c r="C116" s="28">
        <v>323729.18160023598</v>
      </c>
      <c r="D116" s="32">
        <v>323729.18160023598</v>
      </c>
      <c r="E116" s="28">
        <v>3806537.1221998702</v>
      </c>
      <c r="F116" s="32">
        <v>1343315.51046714</v>
      </c>
      <c r="G116" s="32">
        <v>109192.512710701</v>
      </c>
      <c r="H116" s="32">
        <v>1104941.1351898999</v>
      </c>
      <c r="I116" s="32">
        <v>115375.348502024</v>
      </c>
      <c r="J116" s="32">
        <v>16670.548025880398</v>
      </c>
      <c r="K116" s="32">
        <v>2460110.19227678</v>
      </c>
      <c r="L116" s="32">
        <v>105109.559865469</v>
      </c>
      <c r="M116" s="32">
        <v>656426.08976987703</v>
      </c>
      <c r="N116" s="32">
        <v>235242.32957059599</v>
      </c>
      <c r="O116" s="32">
        <v>227457.573058259</v>
      </c>
      <c r="P116" s="32">
        <v>98664.306051781794</v>
      </c>
      <c r="Q116" s="32">
        <v>311873.62146551901</v>
      </c>
      <c r="R116" s="32">
        <v>102356.61424204901</v>
      </c>
      <c r="S116" s="32">
        <v>72113.062574385694</v>
      </c>
      <c r="T116" s="32">
        <v>65529.425796650197</v>
      </c>
      <c r="U116" s="32">
        <v>242888.73741184699</v>
      </c>
      <c r="V116" s="73">
        <v>166154.16344255701</v>
      </c>
      <c r="W116" s="73">
        <v>86997.5410364649</v>
      </c>
      <c r="X116" s="73">
        <v>26285.204138954599</v>
      </c>
      <c r="Y116" s="73">
        <v>54342.670845946297</v>
      </c>
      <c r="Z116" s="73">
        <v>6868.7171646469196</v>
      </c>
      <c r="AA116" s="28">
        <v>4127895.54151722</v>
      </c>
    </row>
    <row r="117" spans="1:27" s="5" customFormat="1" ht="12.75">
      <c r="A117" s="74">
        <v>2019</v>
      </c>
      <c r="B117" s="31" t="s">
        <v>112</v>
      </c>
      <c r="C117" s="28">
        <v>345348.26576679997</v>
      </c>
      <c r="D117" s="32">
        <v>345348.26576679997</v>
      </c>
      <c r="E117" s="28">
        <v>3837026.4371715798</v>
      </c>
      <c r="F117" s="32">
        <v>1321536.3501150501</v>
      </c>
      <c r="G117" s="32">
        <v>100407.72232912399</v>
      </c>
      <c r="H117" s="32">
        <v>1089804.6484554601</v>
      </c>
      <c r="I117" s="32">
        <v>110980.956062479</v>
      </c>
      <c r="J117" s="32">
        <v>17308.767346536799</v>
      </c>
      <c r="K117" s="32">
        <v>2519686.69061145</v>
      </c>
      <c r="L117" s="32">
        <v>107295.228176245</v>
      </c>
      <c r="M117" s="32">
        <v>666224.05738160503</v>
      </c>
      <c r="N117" s="32">
        <v>242528.18879961999</v>
      </c>
      <c r="O117" s="32">
        <v>253449.50090942701</v>
      </c>
      <c r="P117" s="32">
        <v>104175.074553731</v>
      </c>
      <c r="Q117" s="32">
        <v>310384.73720532801</v>
      </c>
      <c r="R117" s="32">
        <v>103275.131683591</v>
      </c>
      <c r="S117" s="32">
        <v>70255.322530550504</v>
      </c>
      <c r="T117" s="32">
        <v>66260.989864407704</v>
      </c>
      <c r="U117" s="32">
        <v>245003.31261222801</v>
      </c>
      <c r="V117" s="73">
        <v>168363.324735817</v>
      </c>
      <c r="W117" s="73">
        <v>90844.403791776203</v>
      </c>
      <c r="X117" s="73">
        <v>27818.486656653298</v>
      </c>
      <c r="Y117" s="73">
        <v>54503.743103369197</v>
      </c>
      <c r="Z117" s="73">
        <v>6962.4916025318498</v>
      </c>
      <c r="AA117" s="28">
        <v>4182450.4925701399</v>
      </c>
    </row>
    <row r="118" spans="1:27" s="5" customFormat="1" ht="12.75">
      <c r="A118" s="74">
        <v>2019</v>
      </c>
      <c r="B118" s="31" t="s">
        <v>113</v>
      </c>
      <c r="C118" s="28">
        <v>351571.87920124899</v>
      </c>
      <c r="D118" s="32">
        <v>351571.87920124899</v>
      </c>
      <c r="E118" s="28">
        <v>3911313.5310099898</v>
      </c>
      <c r="F118" s="32">
        <v>1336179.7504887001</v>
      </c>
      <c r="G118" s="32">
        <v>106912.995756524</v>
      </c>
      <c r="H118" s="32">
        <v>1097098.0537224701</v>
      </c>
      <c r="I118" s="32">
        <v>114899.660175009</v>
      </c>
      <c r="J118" s="32">
        <v>17217.8173329704</v>
      </c>
      <c r="K118" s="32">
        <v>2577800.6014580401</v>
      </c>
      <c r="L118" s="32">
        <v>104181.219664944</v>
      </c>
      <c r="M118" s="32">
        <v>692662.94612813205</v>
      </c>
      <c r="N118" s="32">
        <v>256824.02273331801</v>
      </c>
      <c r="O118" s="32">
        <v>258326.77985576499</v>
      </c>
      <c r="P118" s="32">
        <v>107337.916207503</v>
      </c>
      <c r="Q118" s="32">
        <v>317963.42764015897</v>
      </c>
      <c r="R118" s="32">
        <v>103327.416422628</v>
      </c>
      <c r="S118" s="32">
        <v>72999.540042877503</v>
      </c>
      <c r="T118" s="32">
        <v>69108.002669707304</v>
      </c>
      <c r="U118" s="32">
        <v>246862.47546847301</v>
      </c>
      <c r="V118" s="73">
        <v>170245.79895769301</v>
      </c>
      <c r="W118" s="73">
        <v>92711.0732011527</v>
      </c>
      <c r="X118" s="73">
        <v>28510.6607630293</v>
      </c>
      <c r="Y118" s="73">
        <v>56519.973460310801</v>
      </c>
      <c r="Z118" s="73">
        <v>7030.0323259525803</v>
      </c>
      <c r="AA118" s="28">
        <v>4262484.9421418495</v>
      </c>
    </row>
    <row r="119" spans="1:27" s="5" customFormat="1" ht="12.75">
      <c r="A119" s="74">
        <v>2019</v>
      </c>
      <c r="B119" s="31" t="s">
        <v>114</v>
      </c>
      <c r="C119" s="28">
        <v>342764.339580331</v>
      </c>
      <c r="D119" s="32">
        <v>342764.339580331</v>
      </c>
      <c r="E119" s="28">
        <v>3903618.2022270402</v>
      </c>
      <c r="F119" s="32">
        <v>1314041.97069846</v>
      </c>
      <c r="G119" s="32">
        <v>102817.229064489</v>
      </c>
      <c r="H119" s="32">
        <v>1082675.83658269</v>
      </c>
      <c r="I119" s="32">
        <v>111611.459396534</v>
      </c>
      <c r="J119" s="32">
        <v>17343.9300941867</v>
      </c>
      <c r="K119" s="32">
        <v>2586679.1719755</v>
      </c>
      <c r="L119" s="32">
        <v>103814.831164633</v>
      </c>
      <c r="M119" s="32">
        <v>693566.74492968398</v>
      </c>
      <c r="N119" s="32">
        <v>249688.74522309401</v>
      </c>
      <c r="O119" s="32">
        <v>264562.35823175398</v>
      </c>
      <c r="P119" s="32">
        <v>108469.754123626</v>
      </c>
      <c r="Q119" s="32">
        <v>319504.189895307</v>
      </c>
      <c r="R119" s="32">
        <v>104912.860308018</v>
      </c>
      <c r="S119" s="32">
        <v>73980.352853371005</v>
      </c>
      <c r="T119" s="32">
        <v>68458.984487109105</v>
      </c>
      <c r="U119" s="32">
        <v>250016.720623962</v>
      </c>
      <c r="V119" s="73">
        <v>167360.67222837301</v>
      </c>
      <c r="W119" s="73">
        <v>93689.829125201199</v>
      </c>
      <c r="X119" s="73">
        <v>30376.100047624099</v>
      </c>
      <c r="Y119" s="73">
        <v>56480.7587122287</v>
      </c>
      <c r="Z119" s="73">
        <v>7031.61695707745</v>
      </c>
      <c r="AA119" s="28">
        <v>4248549.6315711802</v>
      </c>
    </row>
    <row r="120" spans="1:27" s="5" customFormat="1" ht="12.75">
      <c r="A120" s="74">
        <v>2019</v>
      </c>
      <c r="B120" s="31" t="s">
        <v>115</v>
      </c>
      <c r="C120" s="28">
        <v>335182.60832478799</v>
      </c>
      <c r="D120" s="32">
        <v>335182.60832478799</v>
      </c>
      <c r="E120" s="28">
        <v>3859646.4999681301</v>
      </c>
      <c r="F120" s="32">
        <v>1283988.4970177701</v>
      </c>
      <c r="G120" s="32">
        <v>101810.526658809</v>
      </c>
      <c r="H120" s="32">
        <v>1057514.1736246301</v>
      </c>
      <c r="I120" s="32">
        <v>108691.796610445</v>
      </c>
      <c r="J120" s="32">
        <v>17177.459835401201</v>
      </c>
      <c r="K120" s="32">
        <v>2572264.80114445</v>
      </c>
      <c r="L120" s="32">
        <v>103550.806714419</v>
      </c>
      <c r="M120" s="32">
        <v>690036.19004680798</v>
      </c>
      <c r="N120" s="32">
        <v>233846.741176084</v>
      </c>
      <c r="O120" s="32">
        <v>251347.779306465</v>
      </c>
      <c r="P120" s="32">
        <v>110408.926893859</v>
      </c>
      <c r="Q120" s="32">
        <v>319025.77628913702</v>
      </c>
      <c r="R120" s="32">
        <v>105997.84317458799</v>
      </c>
      <c r="S120" s="32">
        <v>73803.569345866199</v>
      </c>
      <c r="T120" s="32">
        <v>66911.4765450985</v>
      </c>
      <c r="U120" s="32">
        <v>250600.29148631901</v>
      </c>
      <c r="V120" s="73">
        <v>169300.81861655001</v>
      </c>
      <c r="W120" s="73">
        <v>93364.379787617101</v>
      </c>
      <c r="X120" s="73">
        <v>29658.493053750899</v>
      </c>
      <c r="Y120" s="73">
        <v>55535.595496256603</v>
      </c>
      <c r="Z120" s="73">
        <v>7041.8968657075002</v>
      </c>
      <c r="AA120" s="28">
        <v>4194349.3721708404</v>
      </c>
    </row>
    <row r="121" spans="1:27" s="5" customFormat="1" ht="12.75">
      <c r="A121" s="74">
        <v>2020</v>
      </c>
      <c r="B121" s="31" t="s">
        <v>112</v>
      </c>
      <c r="C121" s="28">
        <v>326672.92390330299</v>
      </c>
      <c r="D121" s="32">
        <v>326672.92390330299</v>
      </c>
      <c r="E121" s="28">
        <v>3775754.7348183901</v>
      </c>
      <c r="F121" s="32">
        <v>1286645.2724898499</v>
      </c>
      <c r="G121" s="32">
        <v>92091.044320153902</v>
      </c>
      <c r="H121" s="32">
        <v>1064526.99271463</v>
      </c>
      <c r="I121" s="32">
        <v>110767.779564645</v>
      </c>
      <c r="J121" s="32">
        <v>17139.0307932412</v>
      </c>
      <c r="K121" s="32">
        <v>2491915.30021975</v>
      </c>
      <c r="L121" s="32">
        <v>97217.990213948404</v>
      </c>
      <c r="M121" s="32">
        <v>694946.58864591597</v>
      </c>
      <c r="N121" s="32">
        <v>224231.06959228299</v>
      </c>
      <c r="O121" s="32">
        <v>192402.81777893601</v>
      </c>
      <c r="P121" s="32">
        <v>106849.88660187399</v>
      </c>
      <c r="Q121" s="32">
        <v>325087.44022433</v>
      </c>
      <c r="R121" s="32">
        <v>106547.522671557</v>
      </c>
      <c r="S121" s="32">
        <v>71683.010731570597</v>
      </c>
      <c r="T121" s="32">
        <v>59262.656455925498</v>
      </c>
      <c r="U121" s="32">
        <v>253981.05970393799</v>
      </c>
      <c r="V121" s="73">
        <v>172175.256466438</v>
      </c>
      <c r="W121" s="73">
        <v>94961.770484248904</v>
      </c>
      <c r="X121" s="73">
        <v>30261.917833567801</v>
      </c>
      <c r="Y121" s="73">
        <v>53169.369755903703</v>
      </c>
      <c r="Z121" s="73">
        <v>7270.2072453421097</v>
      </c>
      <c r="AA121" s="28">
        <v>4100796.4457995398</v>
      </c>
    </row>
    <row r="122" spans="1:27" s="5" customFormat="1" ht="12.75">
      <c r="A122" s="74">
        <v>2020</v>
      </c>
      <c r="B122" s="31" t="s">
        <v>113</v>
      </c>
      <c r="C122" s="28">
        <v>330229.56357525301</v>
      </c>
      <c r="D122" s="32">
        <v>330229.56357525301</v>
      </c>
      <c r="E122" s="28">
        <v>3310931.4335220498</v>
      </c>
      <c r="F122" s="32">
        <v>1079932.414137</v>
      </c>
      <c r="G122" s="32">
        <v>70089.778288991205</v>
      </c>
      <c r="H122" s="32">
        <v>896120.73324211501</v>
      </c>
      <c r="I122" s="32">
        <v>97282.873248271106</v>
      </c>
      <c r="J122" s="32">
        <v>16439.787501282899</v>
      </c>
      <c r="K122" s="32">
        <v>2235437.92035199</v>
      </c>
      <c r="L122" s="32">
        <v>108520.889542462</v>
      </c>
      <c r="M122" s="32">
        <v>623189.84049070196</v>
      </c>
      <c r="N122" s="32">
        <v>155184.21911556899</v>
      </c>
      <c r="O122" s="32">
        <v>117788.523922703</v>
      </c>
      <c r="P122" s="32">
        <v>106951.239918081</v>
      </c>
      <c r="Q122" s="32">
        <v>316487.974874601</v>
      </c>
      <c r="R122" s="32">
        <v>105662.793008279</v>
      </c>
      <c r="S122" s="32">
        <v>66033.859783306398</v>
      </c>
      <c r="T122" s="32">
        <v>49060.265183117197</v>
      </c>
      <c r="U122" s="32">
        <v>254957.60955241401</v>
      </c>
      <c r="V122" s="73">
        <v>171889.65735333099</v>
      </c>
      <c r="W122" s="73">
        <v>95530.991206427207</v>
      </c>
      <c r="X122" s="73">
        <v>15092.1175244306</v>
      </c>
      <c r="Y122" s="73">
        <v>47115.064581697901</v>
      </c>
      <c r="Z122" s="73">
        <v>6858.6322806582102</v>
      </c>
      <c r="AA122" s="28">
        <v>3640547.5646979199</v>
      </c>
    </row>
    <row r="123" spans="1:27" s="5" customFormat="1" ht="12.75">
      <c r="A123" s="74">
        <v>2020</v>
      </c>
      <c r="B123" s="31" t="s">
        <v>114</v>
      </c>
      <c r="C123" s="28">
        <v>349952.16432625998</v>
      </c>
      <c r="D123" s="32">
        <v>349952.16432625998</v>
      </c>
      <c r="E123" s="28">
        <v>3584045.5193954902</v>
      </c>
      <c r="F123" s="32">
        <v>1202341.1022741899</v>
      </c>
      <c r="G123" s="32">
        <v>85364.0310704078</v>
      </c>
      <c r="H123" s="32">
        <v>1000156.43138158</v>
      </c>
      <c r="I123" s="32">
        <v>99912.898376133206</v>
      </c>
      <c r="J123" s="32">
        <v>16936.371705719899</v>
      </c>
      <c r="K123" s="32">
        <v>2376914.3857331299</v>
      </c>
      <c r="L123" s="32">
        <v>112072.83554869</v>
      </c>
      <c r="M123" s="32">
        <v>656510.48520448001</v>
      </c>
      <c r="N123" s="32">
        <v>184296.785736085</v>
      </c>
      <c r="O123" s="32">
        <v>148217.15802051799</v>
      </c>
      <c r="P123" s="32">
        <v>108522.978482412</v>
      </c>
      <c r="Q123" s="32">
        <v>322434.31725605298</v>
      </c>
      <c r="R123" s="32">
        <v>107632.67323452</v>
      </c>
      <c r="S123" s="32">
        <v>68905.598731619204</v>
      </c>
      <c r="T123" s="32">
        <v>51367.182802965202</v>
      </c>
      <c r="U123" s="32">
        <v>257112.06666903</v>
      </c>
      <c r="V123" s="73">
        <v>173423.60235588101</v>
      </c>
      <c r="W123" s="73">
        <v>97486.743564850694</v>
      </c>
      <c r="X123" s="73">
        <v>28732.9024143766</v>
      </c>
      <c r="Y123" s="73">
        <v>51765.355407450697</v>
      </c>
      <c r="Z123" s="73">
        <v>7357.9612198489604</v>
      </c>
      <c r="AA123" s="28">
        <v>3932373.8489253498</v>
      </c>
    </row>
    <row r="124" spans="1:27" s="5" customFormat="1" ht="12.75">
      <c r="A124" s="74">
        <v>2020</v>
      </c>
      <c r="B124" s="31" t="s">
        <v>115</v>
      </c>
      <c r="C124" s="28">
        <v>357774.74050788302</v>
      </c>
      <c r="D124" s="32">
        <v>357774.74050788302</v>
      </c>
      <c r="E124" s="28">
        <v>3615719.3119784701</v>
      </c>
      <c r="F124" s="32">
        <v>1224909.2112876</v>
      </c>
      <c r="G124" s="32">
        <v>77212.596559790501</v>
      </c>
      <c r="H124" s="32">
        <v>1038010.78437516</v>
      </c>
      <c r="I124" s="32">
        <v>88985.211681085901</v>
      </c>
      <c r="J124" s="32">
        <v>17655.050565597401</v>
      </c>
      <c r="K124" s="32">
        <v>2391795.2689188099</v>
      </c>
      <c r="L124" s="32">
        <v>103990.510334636</v>
      </c>
      <c r="M124" s="32">
        <v>665934.686797829</v>
      </c>
      <c r="N124" s="32">
        <v>183524.69351497199</v>
      </c>
      <c r="O124" s="32">
        <v>146921.412571689</v>
      </c>
      <c r="P124" s="32">
        <v>111391.713328891</v>
      </c>
      <c r="Q124" s="32">
        <v>325965.13515914499</v>
      </c>
      <c r="R124" s="32">
        <v>108224.34533216699</v>
      </c>
      <c r="S124" s="32">
        <v>69230.846491495206</v>
      </c>
      <c r="T124" s="32">
        <v>52050.007035152899</v>
      </c>
      <c r="U124" s="32">
        <v>260502.417230133</v>
      </c>
      <c r="V124" s="73">
        <v>174746.914254687</v>
      </c>
      <c r="W124" s="73">
        <v>99203.461891390703</v>
      </c>
      <c r="X124" s="73">
        <v>27375.627103392999</v>
      </c>
      <c r="Y124" s="73">
        <v>50310.0934430333</v>
      </c>
      <c r="Z124" s="73">
        <v>7357.1693400911799</v>
      </c>
      <c r="AA124" s="28">
        <v>3975589.0880247299</v>
      </c>
    </row>
    <row r="125" spans="1:27" s="5" customFormat="1" ht="12.75">
      <c r="A125" s="74">
        <v>2021</v>
      </c>
      <c r="B125" s="31" t="s">
        <v>112</v>
      </c>
      <c r="C125" s="28">
        <v>342628.38626389502</v>
      </c>
      <c r="D125" s="32">
        <v>342628.38626389502</v>
      </c>
      <c r="E125" s="28">
        <v>3657639.2061052402</v>
      </c>
      <c r="F125" s="32">
        <v>1288817.5433197101</v>
      </c>
      <c r="G125" s="32">
        <v>85574.394533878803</v>
      </c>
      <c r="H125" s="32">
        <v>1089599.3514473999</v>
      </c>
      <c r="I125" s="32">
        <v>94950.247919360903</v>
      </c>
      <c r="J125" s="32">
        <v>17655.021603147401</v>
      </c>
      <c r="K125" s="32">
        <v>2369780.0613989201</v>
      </c>
      <c r="L125" s="32">
        <v>110936.606202846</v>
      </c>
      <c r="M125" s="32">
        <v>656934.51085352001</v>
      </c>
      <c r="N125" s="32">
        <v>183850.255012143</v>
      </c>
      <c r="O125" s="32">
        <v>121357.934810652</v>
      </c>
      <c r="P125" s="32">
        <v>111627.578580959</v>
      </c>
      <c r="Q125" s="32">
        <v>332583.95620179299</v>
      </c>
      <c r="R125" s="32">
        <v>108754.995609701</v>
      </c>
      <c r="S125" s="32">
        <v>69397.719564689294</v>
      </c>
      <c r="T125" s="32">
        <v>50620.976799119497</v>
      </c>
      <c r="U125" s="32">
        <v>262756.68346729799</v>
      </c>
      <c r="V125" s="73">
        <v>175836.014199155</v>
      </c>
      <c r="W125" s="73">
        <v>98014.370218004697</v>
      </c>
      <c r="X125" s="73">
        <v>27702.3891200291</v>
      </c>
      <c r="Y125" s="73">
        <v>48697.014141524698</v>
      </c>
      <c r="Z125" s="73">
        <v>7119.4019184960298</v>
      </c>
      <c r="AA125" s="28">
        <v>4000067.1361802202</v>
      </c>
    </row>
    <row r="126" spans="1:27" s="5" customFormat="1" ht="12.75">
      <c r="A126" s="74">
        <v>2021</v>
      </c>
      <c r="B126" s="31" t="s">
        <v>113</v>
      </c>
      <c r="C126" s="28">
        <v>356461.88187620899</v>
      </c>
      <c r="D126" s="32">
        <v>356461.88187620899</v>
      </c>
      <c r="E126" s="28">
        <v>3678293.8372146501</v>
      </c>
      <c r="F126" s="32">
        <v>1315750.1358826801</v>
      </c>
      <c r="G126" s="32">
        <v>93836.808216371894</v>
      </c>
      <c r="H126" s="32">
        <v>1111078.80905093</v>
      </c>
      <c r="I126" s="32">
        <v>98238.043713170598</v>
      </c>
      <c r="J126" s="32">
        <v>18288.882208008701</v>
      </c>
      <c r="K126" s="32">
        <v>2363421.5875564199</v>
      </c>
      <c r="L126" s="32">
        <v>111895.17564145201</v>
      </c>
      <c r="M126" s="32">
        <v>646708.61235897196</v>
      </c>
      <c r="N126" s="32">
        <v>183902.403450818</v>
      </c>
      <c r="O126" s="32">
        <v>133901.563334848</v>
      </c>
      <c r="P126" s="32">
        <v>113259.340086022</v>
      </c>
      <c r="Q126" s="32">
        <v>331145.83890857501</v>
      </c>
      <c r="R126" s="32">
        <v>108634.514518931</v>
      </c>
      <c r="S126" s="32">
        <v>68166.948224414999</v>
      </c>
      <c r="T126" s="32">
        <v>50373.0968349869</v>
      </c>
      <c r="U126" s="32">
        <v>262483.87335216801</v>
      </c>
      <c r="V126" s="73">
        <v>175682.265635613</v>
      </c>
      <c r="W126" s="73">
        <v>100481.656223389</v>
      </c>
      <c r="X126" s="73">
        <v>28369.201207838199</v>
      </c>
      <c r="Y126" s="73">
        <v>47434.580337986197</v>
      </c>
      <c r="Z126" s="73">
        <v>7129.0333095907099</v>
      </c>
      <c r="AA126" s="28">
        <v>4033704.4047554098</v>
      </c>
    </row>
    <row r="127" spans="1:27" s="5" customFormat="1" ht="12.75">
      <c r="A127" s="74">
        <v>2021</v>
      </c>
      <c r="B127" s="31" t="s">
        <v>114</v>
      </c>
      <c r="C127" s="28">
        <v>352450.66469887202</v>
      </c>
      <c r="D127" s="32">
        <v>352450.66469887202</v>
      </c>
      <c r="E127" s="28">
        <v>3648042.2608604399</v>
      </c>
      <c r="F127" s="32">
        <v>1261921.6026725399</v>
      </c>
      <c r="G127" s="32">
        <v>91096.927773311298</v>
      </c>
      <c r="H127" s="32">
        <v>1046963.8459512</v>
      </c>
      <c r="I127" s="32">
        <v>103667.179949278</v>
      </c>
      <c r="J127" s="32">
        <v>18291.261709233801</v>
      </c>
      <c r="K127" s="32">
        <v>2382278.36243144</v>
      </c>
      <c r="L127" s="32">
        <v>108281.05548275899</v>
      </c>
      <c r="M127" s="32">
        <v>659515.93242484401</v>
      </c>
      <c r="N127" s="32">
        <v>185729.86140679399</v>
      </c>
      <c r="O127" s="32">
        <v>121857.166365065</v>
      </c>
      <c r="P127" s="32">
        <v>115620.019353004</v>
      </c>
      <c r="Q127" s="32">
        <v>338523.438322198</v>
      </c>
      <c r="R127" s="32">
        <v>108662.800184728</v>
      </c>
      <c r="S127" s="32">
        <v>67484.982452346594</v>
      </c>
      <c r="T127" s="32">
        <v>50363.635795699804</v>
      </c>
      <c r="U127" s="32">
        <v>262130.81090447601</v>
      </c>
      <c r="V127" s="73">
        <v>175947.54407070699</v>
      </c>
      <c r="W127" s="73">
        <v>104094.267044628</v>
      </c>
      <c r="X127" s="73">
        <v>26617.3796416798</v>
      </c>
      <c r="Y127" s="73">
        <v>47833.725087289196</v>
      </c>
      <c r="Z127" s="73">
        <v>7084.2463434608399</v>
      </c>
      <c r="AA127" s="28">
        <v>4000457.5861324202</v>
      </c>
    </row>
    <row r="128" spans="1:27" s="5" customFormat="1" ht="12.75">
      <c r="A128" s="74">
        <v>2021</v>
      </c>
      <c r="B128" s="31" t="s">
        <v>115</v>
      </c>
      <c r="C128" s="28">
        <v>357440.69332754897</v>
      </c>
      <c r="D128" s="32">
        <v>357440.69332754897</v>
      </c>
      <c r="E128" s="28">
        <v>3796104.30446873</v>
      </c>
      <c r="F128" s="32">
        <v>1372308.40633287</v>
      </c>
      <c r="G128" s="32">
        <v>87316.519541007307</v>
      </c>
      <c r="H128" s="32">
        <v>1151688.04487924</v>
      </c>
      <c r="I128" s="32">
        <v>114115.58783784301</v>
      </c>
      <c r="J128" s="32">
        <v>18462.317897765599</v>
      </c>
      <c r="K128" s="32">
        <v>2426419.6104482999</v>
      </c>
      <c r="L128" s="32">
        <v>106401.245462078</v>
      </c>
      <c r="M128" s="32">
        <v>663500.10788314301</v>
      </c>
      <c r="N128" s="32">
        <v>189942.03829236099</v>
      </c>
      <c r="O128" s="32">
        <v>138384.35922975201</v>
      </c>
      <c r="P128" s="32">
        <v>117204.222636928</v>
      </c>
      <c r="Q128" s="32">
        <v>345586.541616506</v>
      </c>
      <c r="R128" s="32">
        <v>110266.76864110801</v>
      </c>
      <c r="S128" s="32">
        <v>69445.632857536097</v>
      </c>
      <c r="T128" s="32">
        <v>50388.770084556403</v>
      </c>
      <c r="U128" s="32">
        <v>266590.730491567</v>
      </c>
      <c r="V128" s="73">
        <v>178775.22720143801</v>
      </c>
      <c r="W128" s="73">
        <v>106782.858364696</v>
      </c>
      <c r="X128" s="73">
        <v>26200.171792815701</v>
      </c>
      <c r="Y128" s="73">
        <v>49384.173549442297</v>
      </c>
      <c r="Z128" s="73">
        <v>7220.0261901194599</v>
      </c>
      <c r="AA128" s="28">
        <v>4152571.1390196001</v>
      </c>
    </row>
    <row r="129" spans="1:27" s="5" customFormat="1" ht="12.75">
      <c r="A129" s="74">
        <v>2022</v>
      </c>
      <c r="B129" s="75" t="s">
        <v>112</v>
      </c>
      <c r="C129" s="28">
        <v>372087.43989563599</v>
      </c>
      <c r="D129" s="32">
        <v>372087.43989563599</v>
      </c>
      <c r="E129" s="28">
        <v>3861803.2501171599</v>
      </c>
      <c r="F129" s="32">
        <v>1399098.9504952801</v>
      </c>
      <c r="G129" s="32">
        <v>94760.943569331299</v>
      </c>
      <c r="H129" s="32">
        <v>1167663.4600191801</v>
      </c>
      <c r="I129" s="32">
        <v>117778.62464355001</v>
      </c>
      <c r="J129" s="32">
        <v>18728.164922443601</v>
      </c>
      <c r="K129" s="32">
        <v>2464904.7304826002</v>
      </c>
      <c r="L129" s="32">
        <v>107509.50524154599</v>
      </c>
      <c r="M129" s="32">
        <v>663846.16644370498</v>
      </c>
      <c r="N129" s="32">
        <v>192714.21979212901</v>
      </c>
      <c r="O129" s="32">
        <v>156725.088131294</v>
      </c>
      <c r="P129" s="32">
        <v>119516.100836504</v>
      </c>
      <c r="Q129" s="32">
        <v>350764.35488310101</v>
      </c>
      <c r="R129" s="32">
        <v>110791.82454507401</v>
      </c>
      <c r="S129" s="32">
        <v>72061.129974096199</v>
      </c>
      <c r="T129" s="32">
        <v>52282.738527169997</v>
      </c>
      <c r="U129" s="32">
        <v>261135.22704169599</v>
      </c>
      <c r="V129" s="73">
        <v>180809.51809416799</v>
      </c>
      <c r="W129" s="73">
        <v>106653.03244723599</v>
      </c>
      <c r="X129" s="73">
        <v>27672.893559500699</v>
      </c>
      <c r="Y129" s="73">
        <v>51053.7890665593</v>
      </c>
      <c r="Z129" s="73">
        <v>7630.1264011408703</v>
      </c>
      <c r="AA129" s="28">
        <v>4235580.6867639897</v>
      </c>
    </row>
    <row r="130" spans="1:27" s="5" customFormat="1" ht="12.75">
      <c r="A130" s="74">
        <v>2022</v>
      </c>
      <c r="B130" s="75" t="s">
        <v>113</v>
      </c>
      <c r="C130" s="28">
        <v>383675.762050958</v>
      </c>
      <c r="D130" s="32">
        <v>383675.762050958</v>
      </c>
      <c r="E130" s="28">
        <v>3960122.0329741598</v>
      </c>
      <c r="F130" s="32">
        <v>1430247.83376014</v>
      </c>
      <c r="G130" s="32">
        <v>97043.777454642899</v>
      </c>
      <c r="H130" s="32">
        <v>1194127.0717507601</v>
      </c>
      <c r="I130" s="32">
        <v>122629.358132901</v>
      </c>
      <c r="J130" s="32">
        <v>19230.724420993902</v>
      </c>
      <c r="K130" s="32">
        <v>2531396.3019934101</v>
      </c>
      <c r="L130" s="32">
        <v>109784.639149731</v>
      </c>
      <c r="M130" s="32">
        <v>662743.26166756102</v>
      </c>
      <c r="N130" s="32">
        <v>200393.18991115701</v>
      </c>
      <c r="O130" s="32">
        <v>187545.33704118899</v>
      </c>
      <c r="P130" s="32">
        <v>122120.55585680901</v>
      </c>
      <c r="Q130" s="32">
        <v>358079.48951793101</v>
      </c>
      <c r="R130" s="32">
        <v>111855.341946952</v>
      </c>
      <c r="S130" s="32">
        <v>73411.989038759799</v>
      </c>
      <c r="T130" s="32">
        <v>54043.176227315598</v>
      </c>
      <c r="U130" s="32">
        <v>270966.127371207</v>
      </c>
      <c r="V130" s="73">
        <v>183673.77359093801</v>
      </c>
      <c r="W130" s="73">
        <v>110877.13439833101</v>
      </c>
      <c r="X130" s="73">
        <v>28621.618529529798</v>
      </c>
      <c r="Y130" s="73">
        <v>51733.640379686003</v>
      </c>
      <c r="Z130" s="73">
        <v>7063.2961659262501</v>
      </c>
      <c r="AA130" s="28">
        <v>4342934.3486240804</v>
      </c>
    </row>
    <row r="131" spans="1:27" s="5" customFormat="1" ht="12.75">
      <c r="A131" s="74">
        <v>2022</v>
      </c>
      <c r="B131" s="75" t="s">
        <v>114</v>
      </c>
      <c r="C131" s="28">
        <v>382501.55696300598</v>
      </c>
      <c r="D131" s="32">
        <v>382501.55696300598</v>
      </c>
      <c r="E131" s="28">
        <v>4035662.2084509302</v>
      </c>
      <c r="F131" s="32">
        <v>1441722.71912181</v>
      </c>
      <c r="G131" s="32">
        <v>98523.480029783095</v>
      </c>
      <c r="H131" s="32">
        <v>1194065.6340735301</v>
      </c>
      <c r="I131" s="32">
        <v>127351.487544077</v>
      </c>
      <c r="J131" s="32">
        <v>19187.815479962301</v>
      </c>
      <c r="K131" s="32">
        <v>2584402.5326987398</v>
      </c>
      <c r="L131" s="32">
        <v>109170.428605098</v>
      </c>
      <c r="M131" s="32">
        <v>672779.850751939</v>
      </c>
      <c r="N131" s="32">
        <v>210484.23751165799</v>
      </c>
      <c r="O131" s="32">
        <v>197235.456206</v>
      </c>
      <c r="P131" s="32">
        <v>123415.646793846</v>
      </c>
      <c r="Q131" s="32">
        <v>367730.32080577698</v>
      </c>
      <c r="R131" s="32">
        <v>112797.01280437699</v>
      </c>
      <c r="S131" s="32">
        <v>73632.485231094994</v>
      </c>
      <c r="T131" s="32">
        <v>55597.325849238798</v>
      </c>
      <c r="U131" s="32">
        <v>272888.76238571201</v>
      </c>
      <c r="V131" s="73">
        <v>187244.37758877699</v>
      </c>
      <c r="W131" s="73">
        <v>112231.04146559301</v>
      </c>
      <c r="X131" s="73">
        <v>28452.762080730601</v>
      </c>
      <c r="Y131" s="73">
        <v>52583.476156978002</v>
      </c>
      <c r="Z131" s="73">
        <v>7745.8813547173804</v>
      </c>
      <c r="AA131" s="28">
        <v>4419081.6986559499</v>
      </c>
    </row>
    <row r="132" spans="1:27" s="5" customFormat="1" ht="12.75">
      <c r="A132" s="74">
        <v>2022</v>
      </c>
      <c r="B132" s="75" t="s">
        <v>115</v>
      </c>
      <c r="C132" s="28">
        <v>380296.41622940899</v>
      </c>
      <c r="D132" s="32">
        <v>380296.41622940899</v>
      </c>
      <c r="E132" s="28">
        <v>4006446.1026296602</v>
      </c>
      <c r="F132" s="32">
        <v>1401766.9949606501</v>
      </c>
      <c r="G132" s="32">
        <v>98384.851853198707</v>
      </c>
      <c r="H132" s="32">
        <v>1148375.0030441</v>
      </c>
      <c r="I132" s="32">
        <v>139555.68001840601</v>
      </c>
      <c r="J132" s="32">
        <v>19191.2438959297</v>
      </c>
      <c r="K132" s="32">
        <v>2609433.6958868899</v>
      </c>
      <c r="L132" s="32">
        <v>113139.59590400899</v>
      </c>
      <c r="M132" s="32">
        <v>678375.61765897297</v>
      </c>
      <c r="N132" s="32">
        <v>215283.411493552</v>
      </c>
      <c r="O132" s="32">
        <v>201837.02658916701</v>
      </c>
      <c r="P132" s="32">
        <v>123914.385141369</v>
      </c>
      <c r="Q132" s="32">
        <v>380469.16837326298</v>
      </c>
      <c r="R132" s="32">
        <v>113296.87105287</v>
      </c>
      <c r="S132" s="32">
        <v>74315.316336181</v>
      </c>
      <c r="T132" s="32">
        <v>56830.125981668498</v>
      </c>
      <c r="U132" s="32">
        <v>271143.00004685298</v>
      </c>
      <c r="V132" s="73">
        <v>183968.105177124</v>
      </c>
      <c r="W132" s="73">
        <v>114465.63750379</v>
      </c>
      <c r="X132" s="73">
        <v>28142.821239165401</v>
      </c>
      <c r="Y132" s="73">
        <v>52497.843915632402</v>
      </c>
      <c r="Z132" s="73">
        <v>7684.5401210899399</v>
      </c>
      <c r="AA132" s="28">
        <v>4384436.3038267</v>
      </c>
    </row>
    <row r="133" spans="1:27" s="5" customFormat="1" ht="12.75">
      <c r="A133" s="74">
        <v>2023</v>
      </c>
      <c r="B133" s="75" t="s">
        <v>112</v>
      </c>
      <c r="C133" s="28">
        <v>387274.064661048</v>
      </c>
      <c r="D133" s="32">
        <v>387274.064661048</v>
      </c>
      <c r="E133" s="28">
        <v>4067243.8675292898</v>
      </c>
      <c r="F133" s="32">
        <v>1379788.5250975599</v>
      </c>
      <c r="G133" s="32">
        <v>87746.024933939902</v>
      </c>
      <c r="H133" s="32">
        <v>1129614.3853079099</v>
      </c>
      <c r="I133" s="32">
        <v>142758.21119788301</v>
      </c>
      <c r="J133" s="32">
        <v>19245.023738217598</v>
      </c>
      <c r="K133" s="32">
        <v>2689320.7707806001</v>
      </c>
      <c r="L133" s="32">
        <v>113424.45069924201</v>
      </c>
      <c r="M133" s="32">
        <v>690090.11031451903</v>
      </c>
      <c r="N133" s="32">
        <v>218934.570244909</v>
      </c>
      <c r="O133" s="32">
        <v>232675.475309142</v>
      </c>
      <c r="P133" s="32">
        <v>124958.672968089</v>
      </c>
      <c r="Q133" s="32">
        <v>391069.28149474401</v>
      </c>
      <c r="R133" s="32">
        <v>113743.315104714</v>
      </c>
      <c r="S133" s="32">
        <v>76260.586091057703</v>
      </c>
      <c r="T133" s="32">
        <v>58055.764764147898</v>
      </c>
      <c r="U133" s="32">
        <v>271310.86192964902</v>
      </c>
      <c r="V133" s="73">
        <v>187993.77667074799</v>
      </c>
      <c r="W133" s="73">
        <v>116240.606583197</v>
      </c>
      <c r="X133" s="73">
        <v>28794.559557187</v>
      </c>
      <c r="Y133" s="73">
        <v>52790.116807835999</v>
      </c>
      <c r="Z133" s="73">
        <v>7549.4948470342797</v>
      </c>
      <c r="AA133" s="28">
        <v>4457536.7422592798</v>
      </c>
    </row>
    <row r="134" spans="1:27" s="5" customFormat="1" ht="12.75">
      <c r="A134" s="74">
        <v>2023</v>
      </c>
      <c r="B134" s="75" t="s">
        <v>113</v>
      </c>
      <c r="C134" s="28">
        <v>382683.03190727998</v>
      </c>
      <c r="D134" s="32">
        <v>382683.03190727998</v>
      </c>
      <c r="E134" s="28">
        <v>4084933.4333895599</v>
      </c>
      <c r="F134" s="32">
        <v>1365867.6574597999</v>
      </c>
      <c r="G134" s="32">
        <v>80401.181500085106</v>
      </c>
      <c r="H134" s="32">
        <v>1110999.1700061699</v>
      </c>
      <c r="I134" s="32">
        <v>150819.61085609</v>
      </c>
      <c r="J134" s="32">
        <v>19465.1459692069</v>
      </c>
      <c r="K134" s="32">
        <v>2723702.66293908</v>
      </c>
      <c r="L134" s="32">
        <v>111191.63062261599</v>
      </c>
      <c r="M134" s="32">
        <v>698420.09914158401</v>
      </c>
      <c r="N134" s="32">
        <v>218430.70585598401</v>
      </c>
      <c r="O134" s="32">
        <v>232568.76835584399</v>
      </c>
      <c r="P134" s="32">
        <v>126169.552922025</v>
      </c>
      <c r="Q134" s="32">
        <v>411053.62781037099</v>
      </c>
      <c r="R134" s="32">
        <v>115285.35426134399</v>
      </c>
      <c r="S134" s="32">
        <v>77111.448580625394</v>
      </c>
      <c r="T134" s="32">
        <v>57642.862453147703</v>
      </c>
      <c r="U134" s="32">
        <v>275077.43886858498</v>
      </c>
      <c r="V134" s="73">
        <v>190104.323900997</v>
      </c>
      <c r="W134" s="73">
        <v>116394.694595622</v>
      </c>
      <c r="X134" s="73">
        <v>29386.675332767401</v>
      </c>
      <c r="Y134" s="73">
        <v>53499.196743894201</v>
      </c>
      <c r="Z134" s="73">
        <v>7895.9883292815002</v>
      </c>
      <c r="AA134" s="28">
        <v>4466314.1856646296</v>
      </c>
    </row>
    <row r="135" spans="1:27" s="5" customFormat="1" ht="12.75">
      <c r="A135" s="74">
        <v>2023</v>
      </c>
      <c r="B135" s="75" t="s">
        <v>114</v>
      </c>
      <c r="C135" s="28">
        <v>384614.37494451902</v>
      </c>
      <c r="D135" s="32">
        <v>384614.37494451902</v>
      </c>
      <c r="E135" s="28">
        <v>4136680.34939051</v>
      </c>
      <c r="F135" s="32">
        <v>1366584.87852913</v>
      </c>
      <c r="G135" s="32">
        <v>85876.197933573698</v>
      </c>
      <c r="H135" s="32">
        <v>1114102.07080128</v>
      </c>
      <c r="I135" s="32">
        <v>145002.84924933701</v>
      </c>
      <c r="J135" s="32">
        <v>19913.256427114098</v>
      </c>
      <c r="K135" s="32">
        <v>2759117.5365055501</v>
      </c>
      <c r="L135" s="32">
        <v>110616.297833269</v>
      </c>
      <c r="M135" s="32">
        <v>703230.63404579996</v>
      </c>
      <c r="N135" s="32">
        <v>225535.81763927499</v>
      </c>
      <c r="O135" s="32">
        <v>242899.97729351401</v>
      </c>
      <c r="P135" s="32">
        <v>126636.22508288801</v>
      </c>
      <c r="Q135" s="32">
        <v>422028.74654371099</v>
      </c>
      <c r="R135" s="32">
        <v>115596.87887583001</v>
      </c>
      <c r="S135" s="32">
        <v>76837.934459826502</v>
      </c>
      <c r="T135" s="32">
        <v>58095.614705909102</v>
      </c>
      <c r="U135" s="32">
        <v>276877.33834325097</v>
      </c>
      <c r="V135" s="73">
        <v>192111.445696098</v>
      </c>
      <c r="W135" s="73">
        <v>117808.916418697</v>
      </c>
      <c r="X135" s="73">
        <v>29516.4995881471</v>
      </c>
      <c r="Y135" s="73">
        <v>53861.105320700502</v>
      </c>
      <c r="Z135" s="73">
        <v>7876.3322147109202</v>
      </c>
      <c r="AA135" s="28">
        <v>4522935.4032698199</v>
      </c>
    </row>
    <row r="136" spans="1:27" s="5" customFormat="1" ht="12.75">
      <c r="A136" s="76">
        <v>2023</v>
      </c>
      <c r="B136" s="77" t="s">
        <v>115</v>
      </c>
      <c r="C136" s="43">
        <v>382362.23126479803</v>
      </c>
      <c r="D136" s="44">
        <v>382362.23126479803</v>
      </c>
      <c r="E136" s="43">
        <v>4098266.47333522</v>
      </c>
      <c r="F136" s="44">
        <v>1342727.1815368601</v>
      </c>
      <c r="G136" s="44">
        <v>89621.915536233602</v>
      </c>
      <c r="H136" s="44">
        <v>1110473.42057332</v>
      </c>
      <c r="I136" s="44">
        <v>124096.41883854799</v>
      </c>
      <c r="J136" s="44">
        <v>20289.5222090061</v>
      </c>
      <c r="K136" s="44">
        <v>2760088.5772623802</v>
      </c>
      <c r="L136" s="44">
        <v>103647.812220252</v>
      </c>
      <c r="M136" s="44">
        <v>714614.81122417504</v>
      </c>
      <c r="N136" s="44">
        <v>231150.160737397</v>
      </c>
      <c r="O136" s="44">
        <v>240582.94842204801</v>
      </c>
      <c r="P136" s="44">
        <v>126899.343445939</v>
      </c>
      <c r="Q136" s="44">
        <v>418411.39273036103</v>
      </c>
      <c r="R136" s="44">
        <v>114800.383846881</v>
      </c>
      <c r="S136" s="44">
        <v>76664.345953954995</v>
      </c>
      <c r="T136" s="44">
        <v>57520.989519197203</v>
      </c>
      <c r="U136" s="44">
        <v>281007.31905003497</v>
      </c>
      <c r="V136" s="78">
        <v>189593.575277014</v>
      </c>
      <c r="W136" s="78">
        <v>120776.148642505</v>
      </c>
      <c r="X136" s="78">
        <v>29522.633898780499</v>
      </c>
      <c r="Y136" s="78">
        <v>53305.656209016597</v>
      </c>
      <c r="Z136" s="78">
        <v>8226.9331653950903</v>
      </c>
      <c r="AA136" s="43">
        <v>4477758.2232277803</v>
      </c>
    </row>
  </sheetData>
  <pageMargins left="0.74803149606299213" right="0" top="0.70866141732283472" bottom="0.31496062992125984" header="0.51181102362204722" footer="0.19685039370078741"/>
  <pageSetup paperSize="9" scale="90" firstPageNumber="12" pageOrder="overThenDown" orientation="portrait" useFirstPageNumber="1" r:id="rId1"/>
  <headerFooter alignWithMargins="0"/>
  <rowBreaks count="1" manualBreakCount="1">
    <brk id="68" max="20" man="1"/>
  </rowBreaks>
  <colBreaks count="1" manualBreakCount="1">
    <brk id="11" max="1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A6661-9464-49DE-B955-1AD748D49C5E}">
  <dimension ref="A1:AA136"/>
  <sheetViews>
    <sheetView showGridLines="0" zoomScaleNormal="100" zoomScaleSheetLayoutView="80" workbookViewId="0">
      <pane xSplit="2" ySplit="12" topLeftCell="C133" activePane="bottomRight" state="frozen"/>
      <selection activeCell="I156" sqref="I156"/>
      <selection pane="topRight" activeCell="I156" sqref="I156"/>
      <selection pane="bottomLeft" activeCell="I156" sqref="I156"/>
      <selection pane="bottomRight" activeCell="I156" sqref="I156"/>
    </sheetView>
  </sheetViews>
  <sheetFormatPr defaultColWidth="9.140625" defaultRowHeight="21.75"/>
  <cols>
    <col min="1" max="1" width="9.140625" style="48"/>
    <col min="2" max="2" width="9.140625" style="47"/>
    <col min="3" max="3" width="8.140625" style="48" customWidth="1"/>
    <col min="4" max="5" width="7.85546875" style="48" customWidth="1"/>
    <col min="6" max="6" width="9" style="48" customWidth="1"/>
    <col min="7" max="10" width="7.85546875" style="48" customWidth="1"/>
    <col min="11" max="11" width="9" style="48" customWidth="1"/>
    <col min="12" max="13" width="7.85546875" style="48" customWidth="1"/>
    <col min="14" max="20" width="8.85546875" style="48" customWidth="1"/>
    <col min="21" max="21" width="9.85546875" style="48" customWidth="1"/>
    <col min="22" max="16384" width="9.140625" style="48"/>
  </cols>
  <sheetData>
    <row r="1" spans="1:27" s="5" customFormat="1" ht="13.5" customHeight="1">
      <c r="A1" s="4" t="s">
        <v>136</v>
      </c>
      <c r="B1" s="4"/>
      <c r="C1" s="4"/>
      <c r="D1" s="4"/>
      <c r="E1" s="4"/>
      <c r="F1" s="4"/>
      <c r="G1" s="4"/>
      <c r="H1" s="4"/>
      <c r="I1" s="4"/>
      <c r="J1" s="4"/>
      <c r="K1" s="4"/>
      <c r="L1" s="4" t="s">
        <v>136</v>
      </c>
      <c r="M1" s="4"/>
      <c r="N1" s="4"/>
      <c r="O1" s="4"/>
      <c r="P1" s="4"/>
      <c r="Q1" s="4"/>
      <c r="R1" s="4"/>
      <c r="S1" s="4"/>
      <c r="T1" s="4"/>
      <c r="U1" s="4"/>
    </row>
    <row r="2" spans="1:27" s="5" customFormat="1" ht="13.5" customHeight="1">
      <c r="A2" s="79" t="s">
        <v>137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 t="s">
        <v>137</v>
      </c>
      <c r="M2" s="80"/>
      <c r="N2" s="80"/>
      <c r="O2" s="80"/>
      <c r="P2" s="80"/>
      <c r="Q2" s="80"/>
      <c r="R2" s="80"/>
      <c r="S2" s="80"/>
      <c r="T2" s="80"/>
      <c r="U2" s="80"/>
    </row>
    <row r="3" spans="1:27" s="5" customFormat="1" ht="12.75">
      <c r="B3" s="6"/>
      <c r="K3" s="8"/>
      <c r="L3" s="8"/>
    </row>
    <row r="4" spans="1:27" s="5" customFormat="1" ht="12.75">
      <c r="B4" s="6"/>
      <c r="K4" s="8" t="s">
        <v>133</v>
      </c>
      <c r="U4" s="8" t="s">
        <v>133</v>
      </c>
    </row>
    <row r="5" spans="1:27" s="5" customFormat="1" ht="12.75">
      <c r="A5" s="11"/>
      <c r="B5" s="11"/>
      <c r="C5" s="12" t="s">
        <v>7</v>
      </c>
      <c r="D5" s="13" t="s">
        <v>8</v>
      </c>
      <c r="E5" s="12" t="s">
        <v>9</v>
      </c>
      <c r="F5" s="14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4" t="s">
        <v>15</v>
      </c>
      <c r="L5" s="13" t="s">
        <v>16</v>
      </c>
      <c r="M5" s="13" t="s">
        <v>17</v>
      </c>
      <c r="N5" s="13" t="s">
        <v>18</v>
      </c>
      <c r="O5" s="13" t="s">
        <v>19</v>
      </c>
      <c r="P5" s="13" t="s">
        <v>20</v>
      </c>
      <c r="Q5" s="13" t="s">
        <v>21</v>
      </c>
      <c r="R5" s="13" t="s">
        <v>22</v>
      </c>
      <c r="S5" s="13" t="s">
        <v>23</v>
      </c>
      <c r="T5" s="13" t="s">
        <v>24</v>
      </c>
      <c r="U5" s="13" t="s">
        <v>25</v>
      </c>
      <c r="V5" s="13" t="s">
        <v>26</v>
      </c>
      <c r="W5" s="13" t="s">
        <v>27</v>
      </c>
      <c r="X5" s="13" t="s">
        <v>28</v>
      </c>
      <c r="Y5" s="13" t="s">
        <v>29</v>
      </c>
      <c r="Z5" s="13" t="s">
        <v>30</v>
      </c>
      <c r="AA5" s="12" t="s">
        <v>31</v>
      </c>
    </row>
    <row r="6" spans="1:27" s="5" customFormat="1" ht="12.75">
      <c r="A6" s="6"/>
      <c r="B6" s="6"/>
      <c r="C6" s="16"/>
      <c r="D6" s="8" t="s">
        <v>33</v>
      </c>
      <c r="E6" s="16" t="s">
        <v>7</v>
      </c>
      <c r="F6" s="17"/>
      <c r="G6" s="8" t="s">
        <v>34</v>
      </c>
      <c r="H6" s="8" t="s">
        <v>35</v>
      </c>
      <c r="I6" s="8" t="s">
        <v>36</v>
      </c>
      <c r="J6" s="8" t="s">
        <v>37</v>
      </c>
      <c r="K6" s="17"/>
      <c r="L6" s="8"/>
      <c r="M6" s="8" t="s">
        <v>38</v>
      </c>
      <c r="N6" s="8" t="s">
        <v>39</v>
      </c>
      <c r="O6" s="8" t="s">
        <v>34</v>
      </c>
      <c r="P6" s="8" t="s">
        <v>34</v>
      </c>
      <c r="Q6" s="8" t="s">
        <v>40</v>
      </c>
      <c r="R6" s="8" t="s">
        <v>41</v>
      </c>
      <c r="S6" s="8" t="s">
        <v>42</v>
      </c>
      <c r="T6" s="8" t="s">
        <v>34</v>
      </c>
      <c r="U6" s="8" t="s">
        <v>43</v>
      </c>
      <c r="V6" s="8"/>
      <c r="W6" s="8" t="s">
        <v>34</v>
      </c>
      <c r="X6" s="8" t="s">
        <v>44</v>
      </c>
      <c r="Y6" s="8" t="s">
        <v>45</v>
      </c>
      <c r="Z6" s="8" t="s">
        <v>46</v>
      </c>
      <c r="AA6" s="16" t="s">
        <v>47</v>
      </c>
    </row>
    <row r="7" spans="1:27" s="5" customFormat="1" ht="12.75">
      <c r="A7" s="6"/>
      <c r="B7" s="6"/>
      <c r="C7" s="16"/>
      <c r="D7" s="8" t="s">
        <v>50</v>
      </c>
      <c r="E7" s="16"/>
      <c r="F7" s="17"/>
      <c r="G7" s="8" t="s">
        <v>51</v>
      </c>
      <c r="H7" s="8"/>
      <c r="I7" s="8" t="s">
        <v>52</v>
      </c>
      <c r="J7" s="8" t="s">
        <v>53</v>
      </c>
      <c r="K7" s="17"/>
      <c r="L7" s="8"/>
      <c r="M7" s="8" t="s">
        <v>54</v>
      </c>
      <c r="N7" s="8"/>
      <c r="O7" s="8" t="s">
        <v>55</v>
      </c>
      <c r="P7" s="8" t="s">
        <v>56</v>
      </c>
      <c r="Q7" s="8" t="s">
        <v>57</v>
      </c>
      <c r="R7" s="8" t="s">
        <v>58</v>
      </c>
      <c r="S7" s="8" t="s">
        <v>34</v>
      </c>
      <c r="T7" s="8" t="s">
        <v>59</v>
      </c>
      <c r="U7" s="8" t="s">
        <v>34</v>
      </c>
      <c r="V7" s="8"/>
      <c r="W7" s="8" t="s">
        <v>60</v>
      </c>
      <c r="X7" s="8" t="s">
        <v>34</v>
      </c>
      <c r="Y7" s="8" t="s">
        <v>58</v>
      </c>
      <c r="Z7" s="8" t="s">
        <v>61</v>
      </c>
      <c r="AA7" s="16" t="s">
        <v>62</v>
      </c>
    </row>
    <row r="8" spans="1:27" s="5" customFormat="1" ht="12.75">
      <c r="A8" s="6"/>
      <c r="B8" s="6"/>
      <c r="C8" s="16"/>
      <c r="D8" s="8"/>
      <c r="E8" s="16"/>
      <c r="F8" s="17"/>
      <c r="G8" s="8"/>
      <c r="H8" s="8"/>
      <c r="I8" s="8" t="s">
        <v>64</v>
      </c>
      <c r="J8" s="8" t="s">
        <v>65</v>
      </c>
      <c r="K8" s="17"/>
      <c r="L8" s="8"/>
      <c r="M8" s="8" t="s">
        <v>66</v>
      </c>
      <c r="N8" s="8"/>
      <c r="O8" s="8" t="s">
        <v>67</v>
      </c>
      <c r="P8" s="8"/>
      <c r="Q8" s="8" t="s">
        <v>67</v>
      </c>
      <c r="R8" s="8"/>
      <c r="S8" s="8" t="s">
        <v>68</v>
      </c>
      <c r="T8" s="8" t="s">
        <v>67</v>
      </c>
      <c r="U8" s="8" t="s">
        <v>69</v>
      </c>
      <c r="V8" s="8"/>
      <c r="W8" s="8" t="s">
        <v>70</v>
      </c>
      <c r="X8" s="8" t="s">
        <v>71</v>
      </c>
      <c r="Y8" s="8"/>
      <c r="Z8" s="8" t="s">
        <v>72</v>
      </c>
      <c r="AA8" s="16"/>
    </row>
    <row r="9" spans="1:27" s="5" customFormat="1" ht="12.75">
      <c r="A9" s="6"/>
      <c r="B9" s="6"/>
      <c r="C9" s="16"/>
      <c r="D9" s="8"/>
      <c r="E9" s="16"/>
      <c r="F9" s="20"/>
      <c r="G9" s="8"/>
      <c r="H9" s="8"/>
      <c r="I9" s="19" t="s">
        <v>74</v>
      </c>
      <c r="J9" s="19" t="s">
        <v>75</v>
      </c>
      <c r="K9" s="20"/>
      <c r="L9" s="21"/>
      <c r="M9" s="8" t="s">
        <v>76</v>
      </c>
      <c r="N9" s="8"/>
      <c r="O9" s="8"/>
      <c r="P9" s="8"/>
      <c r="Q9" s="8"/>
      <c r="R9" s="8"/>
      <c r="S9" s="8" t="s">
        <v>67</v>
      </c>
      <c r="T9" s="8"/>
      <c r="U9" s="8" t="s">
        <v>77</v>
      </c>
      <c r="V9" s="8"/>
      <c r="W9" s="8"/>
      <c r="X9" s="8"/>
      <c r="Y9" s="8"/>
      <c r="Z9" s="8" t="s">
        <v>78</v>
      </c>
      <c r="AA9" s="16"/>
    </row>
    <row r="10" spans="1:27" s="5" customFormat="1" ht="12.75">
      <c r="A10" s="6"/>
      <c r="B10" s="6"/>
      <c r="C10" s="16"/>
      <c r="D10" s="8"/>
      <c r="E10" s="16"/>
      <c r="F10" s="17"/>
      <c r="G10" s="8"/>
      <c r="H10" s="8"/>
      <c r="I10" s="8" t="s">
        <v>80</v>
      </c>
      <c r="J10" s="8" t="s">
        <v>67</v>
      </c>
      <c r="K10" s="17"/>
      <c r="L10" s="21"/>
      <c r="M10" s="8" t="s">
        <v>46</v>
      </c>
      <c r="N10" s="8"/>
      <c r="O10" s="8"/>
      <c r="P10" s="8"/>
      <c r="Q10" s="8"/>
      <c r="S10" s="8"/>
      <c r="T10" s="8"/>
      <c r="U10" s="8" t="s">
        <v>60</v>
      </c>
      <c r="V10" s="8"/>
      <c r="W10" s="8"/>
      <c r="X10" s="8"/>
      <c r="Z10" s="8"/>
      <c r="AA10" s="16"/>
    </row>
    <row r="11" spans="1:27" s="5" customFormat="1" ht="12.75">
      <c r="A11" s="6"/>
      <c r="B11" s="6"/>
      <c r="C11" s="16"/>
      <c r="D11" s="8"/>
      <c r="E11" s="16"/>
      <c r="F11" s="17"/>
      <c r="G11" s="8"/>
      <c r="H11" s="8"/>
      <c r="I11" s="8"/>
      <c r="J11" s="8"/>
      <c r="K11" s="17"/>
      <c r="L11" s="21"/>
      <c r="M11" s="8" t="s">
        <v>82</v>
      </c>
      <c r="N11" s="8"/>
      <c r="O11" s="8"/>
      <c r="P11" s="8"/>
      <c r="Q11" s="8"/>
      <c r="R11" s="8"/>
      <c r="S11" s="8"/>
      <c r="T11" s="8"/>
      <c r="U11" s="8" t="s">
        <v>83</v>
      </c>
      <c r="V11" s="8"/>
      <c r="W11" s="8"/>
      <c r="X11" s="8"/>
      <c r="Z11" s="8"/>
      <c r="AA11" s="16"/>
    </row>
    <row r="12" spans="1:27" s="5" customFormat="1" ht="12" customHeight="1">
      <c r="A12" s="22"/>
      <c r="B12" s="22"/>
      <c r="C12" s="23" t="s">
        <v>85</v>
      </c>
      <c r="D12" s="24" t="s">
        <v>86</v>
      </c>
      <c r="E12" s="23" t="s">
        <v>87</v>
      </c>
      <c r="F12" s="25" t="s">
        <v>88</v>
      </c>
      <c r="G12" s="24" t="s">
        <v>89</v>
      </c>
      <c r="H12" s="24" t="s">
        <v>90</v>
      </c>
      <c r="I12" s="24" t="s">
        <v>91</v>
      </c>
      <c r="J12" s="24" t="s">
        <v>92</v>
      </c>
      <c r="K12" s="25" t="s">
        <v>93</v>
      </c>
      <c r="L12" s="24" t="s">
        <v>94</v>
      </c>
      <c r="M12" s="24" t="s">
        <v>95</v>
      </c>
      <c r="N12" s="24" t="s">
        <v>96</v>
      </c>
      <c r="O12" s="24" t="s">
        <v>97</v>
      </c>
      <c r="P12" s="24" t="s">
        <v>98</v>
      </c>
      <c r="Q12" s="24" t="s">
        <v>99</v>
      </c>
      <c r="R12" s="24" t="s">
        <v>100</v>
      </c>
      <c r="S12" s="24" t="s">
        <v>101</v>
      </c>
      <c r="T12" s="24" t="s">
        <v>102</v>
      </c>
      <c r="U12" s="24" t="s">
        <v>103</v>
      </c>
      <c r="V12" s="24" t="s">
        <v>104</v>
      </c>
      <c r="W12" s="24" t="s">
        <v>105</v>
      </c>
      <c r="X12" s="24" t="s">
        <v>106</v>
      </c>
      <c r="Y12" s="24" t="s">
        <v>107</v>
      </c>
      <c r="Z12" s="24" t="s">
        <v>108</v>
      </c>
      <c r="AA12" s="23" t="s">
        <v>109</v>
      </c>
    </row>
    <row r="13" spans="1:27" s="5" customFormat="1" ht="12.75">
      <c r="A13" s="71">
        <v>1993</v>
      </c>
      <c r="B13" s="31" t="s">
        <v>112</v>
      </c>
      <c r="C13" s="28"/>
      <c r="D13" s="32"/>
      <c r="E13" s="2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AA13" s="28"/>
    </row>
    <row r="14" spans="1:27" s="5" customFormat="1" ht="12.75">
      <c r="A14" s="71">
        <v>1993</v>
      </c>
      <c r="B14" s="31" t="s">
        <v>113</v>
      </c>
      <c r="C14" s="65">
        <f>+ROUND('Table 5'!C14/'Table 5'!C13*100-100,1)</f>
        <v>2</v>
      </c>
      <c r="D14" s="66">
        <f>+ROUND('Table 5'!D14/'Table 5'!D13*100-100,1)</f>
        <v>2</v>
      </c>
      <c r="E14" s="65">
        <f>+ROUND('Table 5'!E14/'Table 5'!E13*100-100,1)</f>
        <v>4.0999999999999996</v>
      </c>
      <c r="F14" s="66">
        <f>+ROUND('Table 5'!F14/'Table 5'!F13*100-100,1)</f>
        <v>4.3</v>
      </c>
      <c r="G14" s="66">
        <f>+ROUND('Table 5'!G14/'Table 5'!G13*100-100,1)</f>
        <v>14.5</v>
      </c>
      <c r="H14" s="66">
        <f>+ROUND('Table 5'!H14/'Table 5'!H13*100-100,1)</f>
        <v>4.5</v>
      </c>
      <c r="I14" s="66">
        <f>+ROUND('Table 5'!I14/'Table 5'!I13*100-100,1)</f>
        <v>-5.6</v>
      </c>
      <c r="J14" s="66">
        <f>+ROUND('Table 5'!J14/'Table 5'!J13*100-100,1)</f>
        <v>8</v>
      </c>
      <c r="K14" s="66">
        <f>+ROUND('Table 5'!K14/'Table 5'!K13*100-100,1)</f>
        <v>3.3</v>
      </c>
      <c r="L14" s="66">
        <f>+ROUND('Table 5'!L14/'Table 5'!L13*100-100,1)</f>
        <v>9.3000000000000007</v>
      </c>
      <c r="M14" s="66">
        <f>+ROUND('Table 5'!M14/'Table 5'!M13*100-100,1)</f>
        <v>4.4000000000000004</v>
      </c>
      <c r="N14" s="66">
        <f>+ROUND('Table 5'!N14/'Table 5'!N13*100-100,1)</f>
        <v>0.2</v>
      </c>
      <c r="O14" s="66">
        <f>+ROUND('Table 5'!O14/'Table 5'!O13*100-100,1)</f>
        <v>0.8</v>
      </c>
      <c r="P14" s="66">
        <f>+ROUND('Table 5'!P14/'Table 5'!P13*100-100,1)</f>
        <v>6.8</v>
      </c>
      <c r="Q14" s="66">
        <f>+ROUND('Table 5'!Q14/'Table 5'!Q13*100-100,1)</f>
        <v>-1</v>
      </c>
      <c r="R14" s="66">
        <f>+ROUND('Table 5'!R14/'Table 5'!R13*100-100,1)</f>
        <v>1.4</v>
      </c>
      <c r="S14" s="66">
        <f>+ROUND('Table 5'!S14/'Table 5'!S13*100-100,1)</f>
        <v>-32.200000000000003</v>
      </c>
      <c r="T14" s="66">
        <f>+ROUND('Table 5'!T14/'Table 5'!T13*100-100,1)</f>
        <v>-13.5</v>
      </c>
      <c r="U14" s="66">
        <f>+ROUND('Table 5'!U14/'Table 5'!U13*100-100,1)</f>
        <v>6.1</v>
      </c>
      <c r="V14" s="66">
        <f>+ROUND('Table 5'!V14/'Table 5'!V13*100-100,1)</f>
        <v>6.4</v>
      </c>
      <c r="W14" s="66">
        <f>+ROUND('Table 5'!W14/'Table 5'!W13*100-100,1)</f>
        <v>-0.1</v>
      </c>
      <c r="X14" s="66">
        <f>+ROUND('Table 5'!X14/'Table 5'!X13*100-100,1)</f>
        <v>9.9</v>
      </c>
      <c r="Y14" s="66">
        <f>+ROUND('Table 5'!Y14/'Table 5'!Y13*100-100,1)</f>
        <v>4.4000000000000004</v>
      </c>
      <c r="Z14" s="66">
        <f>+ROUND('Table 5'!Z14/'Table 5'!Z13*100-100,1)</f>
        <v>-0.6</v>
      </c>
      <c r="AA14" s="65">
        <f>+ROUND('Table 5'!AA14/'Table 5'!AA13*100-100,1)</f>
        <v>3.7</v>
      </c>
    </row>
    <row r="15" spans="1:27" s="5" customFormat="1" ht="12.75">
      <c r="A15" s="71">
        <v>1993</v>
      </c>
      <c r="B15" s="31" t="s">
        <v>114</v>
      </c>
      <c r="C15" s="65">
        <f>+ROUND('Table 5'!C15/'Table 5'!C14*100-100,1)</f>
        <v>15.4</v>
      </c>
      <c r="D15" s="66">
        <f>+ROUND('Table 5'!D15/'Table 5'!D14*100-100,1)</f>
        <v>15.4</v>
      </c>
      <c r="E15" s="65">
        <f>+ROUND('Table 5'!E15/'Table 5'!E14*100-100,1)</f>
        <v>7.3</v>
      </c>
      <c r="F15" s="66">
        <f>+ROUND('Table 5'!F15/'Table 5'!F14*100-100,1)</f>
        <v>3.4</v>
      </c>
      <c r="G15" s="66">
        <f>+ROUND('Table 5'!G15/'Table 5'!G14*100-100,1)</f>
        <v>8</v>
      </c>
      <c r="H15" s="66">
        <f>+ROUND('Table 5'!H15/'Table 5'!H14*100-100,1)</f>
        <v>3.1</v>
      </c>
      <c r="I15" s="66">
        <f>+ROUND('Table 5'!I15/'Table 5'!I14*100-100,1)</f>
        <v>6.5</v>
      </c>
      <c r="J15" s="66">
        <f>+ROUND('Table 5'!J15/'Table 5'!J14*100-100,1)</f>
        <v>-9</v>
      </c>
      <c r="K15" s="66">
        <f>+ROUND('Table 5'!K15/'Table 5'!K14*100-100,1)</f>
        <v>9.5</v>
      </c>
      <c r="L15" s="66">
        <f>+ROUND('Table 5'!L15/'Table 5'!L14*100-100,1)</f>
        <v>4.5999999999999996</v>
      </c>
      <c r="M15" s="66">
        <f>+ROUND('Table 5'!M15/'Table 5'!M14*100-100,1)</f>
        <v>20.100000000000001</v>
      </c>
      <c r="N15" s="66">
        <f>+ROUND('Table 5'!N15/'Table 5'!N14*100-100,1)</f>
        <v>4.2</v>
      </c>
      <c r="O15" s="66">
        <f>+ROUND('Table 5'!O15/'Table 5'!O14*100-100,1)</f>
        <v>4</v>
      </c>
      <c r="P15" s="66">
        <f>+ROUND('Table 5'!P15/'Table 5'!P14*100-100,1)</f>
        <v>4.3</v>
      </c>
      <c r="Q15" s="66">
        <f>+ROUND('Table 5'!Q15/'Table 5'!Q14*100-100,1)</f>
        <v>10.7</v>
      </c>
      <c r="R15" s="66">
        <f>+ROUND('Table 5'!R15/'Table 5'!R14*100-100,1)</f>
        <v>-7.7</v>
      </c>
      <c r="S15" s="66">
        <f>+ROUND('Table 5'!S15/'Table 5'!S14*100-100,1)</f>
        <v>26.3</v>
      </c>
      <c r="T15" s="66">
        <f>+ROUND('Table 5'!T15/'Table 5'!T14*100-100,1)</f>
        <v>15.9</v>
      </c>
      <c r="U15" s="66">
        <f>+ROUND('Table 5'!U15/'Table 5'!U14*100-100,1)</f>
        <v>6.2</v>
      </c>
      <c r="V15" s="66">
        <f>+ROUND('Table 5'!V15/'Table 5'!V14*100-100,1)</f>
        <v>3</v>
      </c>
      <c r="W15" s="66">
        <f>+ROUND('Table 5'!W15/'Table 5'!W14*100-100,1)</f>
        <v>2.5</v>
      </c>
      <c r="X15" s="66">
        <f>+ROUND('Table 5'!X15/'Table 5'!X14*100-100,1)</f>
        <v>7</v>
      </c>
      <c r="Y15" s="66">
        <f>+ROUND('Table 5'!Y15/'Table 5'!Y14*100-100,1)</f>
        <v>15.5</v>
      </c>
      <c r="Z15" s="66">
        <f>+ROUND('Table 5'!Z15/'Table 5'!Z14*100-100,1)</f>
        <v>3.4</v>
      </c>
      <c r="AA15" s="65">
        <f>+ROUND('Table 5'!AA15/'Table 5'!AA14*100-100,1)</f>
        <v>7.6</v>
      </c>
    </row>
    <row r="16" spans="1:27" s="5" customFormat="1" ht="12.75">
      <c r="A16" s="71">
        <v>1993</v>
      </c>
      <c r="B16" s="31" t="s">
        <v>115</v>
      </c>
      <c r="C16" s="65">
        <f>+ROUND('Table 5'!C16/'Table 5'!C15*100-100,1)</f>
        <v>-3</v>
      </c>
      <c r="D16" s="66">
        <f>+ROUND('Table 5'!D16/'Table 5'!D15*100-100,1)</f>
        <v>-3</v>
      </c>
      <c r="E16" s="65">
        <f>+ROUND('Table 5'!E16/'Table 5'!E15*100-100,1)</f>
        <v>1.5</v>
      </c>
      <c r="F16" s="66">
        <f>+ROUND('Table 5'!F16/'Table 5'!F15*100-100,1)</f>
        <v>-1.5</v>
      </c>
      <c r="G16" s="66">
        <f>+ROUND('Table 5'!G16/'Table 5'!G15*100-100,1)</f>
        <v>-5.2</v>
      </c>
      <c r="H16" s="66">
        <f>+ROUND('Table 5'!H16/'Table 5'!H15*100-100,1)</f>
        <v>-1.9</v>
      </c>
      <c r="I16" s="66">
        <f>+ROUND('Table 5'!I16/'Table 5'!I15*100-100,1)</f>
        <v>4.8</v>
      </c>
      <c r="J16" s="66">
        <f>+ROUND('Table 5'!J16/'Table 5'!J15*100-100,1)</f>
        <v>-1.9</v>
      </c>
      <c r="K16" s="66">
        <f>+ROUND('Table 5'!K16/'Table 5'!K15*100-100,1)</f>
        <v>2.5</v>
      </c>
      <c r="L16" s="66">
        <f>+ROUND('Table 5'!L16/'Table 5'!L15*100-100,1)</f>
        <v>-6</v>
      </c>
      <c r="M16" s="66">
        <f>+ROUND('Table 5'!M16/'Table 5'!M15*100-100,1)</f>
        <v>-1</v>
      </c>
      <c r="N16" s="66">
        <f>+ROUND('Table 5'!N16/'Table 5'!N15*100-100,1)</f>
        <v>0.3</v>
      </c>
      <c r="O16" s="66">
        <f>+ROUND('Table 5'!O16/'Table 5'!O15*100-100,1)</f>
        <v>1.3</v>
      </c>
      <c r="P16" s="66">
        <f>+ROUND('Table 5'!P16/'Table 5'!P15*100-100,1)</f>
        <v>13.8</v>
      </c>
      <c r="Q16" s="66">
        <f>+ROUND('Table 5'!Q16/'Table 5'!Q15*100-100,1)</f>
        <v>0.6</v>
      </c>
      <c r="R16" s="66">
        <f>+ROUND('Table 5'!R16/'Table 5'!R15*100-100,1)</f>
        <v>0.6</v>
      </c>
      <c r="S16" s="66">
        <f>+ROUND('Table 5'!S16/'Table 5'!S15*100-100,1)</f>
        <v>3.9</v>
      </c>
      <c r="T16" s="66">
        <f>+ROUND('Table 5'!T16/'Table 5'!T15*100-100,1)</f>
        <v>26.9</v>
      </c>
      <c r="U16" s="66">
        <f>+ROUND('Table 5'!U16/'Table 5'!U15*100-100,1)</f>
        <v>10.9</v>
      </c>
      <c r="V16" s="66">
        <f>+ROUND('Table 5'!V16/'Table 5'!V15*100-100,1)</f>
        <v>3.3</v>
      </c>
      <c r="W16" s="66">
        <f>+ROUND('Table 5'!W16/'Table 5'!W15*100-100,1)</f>
        <v>8.3000000000000007</v>
      </c>
      <c r="X16" s="66">
        <f>+ROUND('Table 5'!X16/'Table 5'!X15*100-100,1)</f>
        <v>6.1</v>
      </c>
      <c r="Y16" s="66">
        <f>+ROUND('Table 5'!Y16/'Table 5'!Y15*100-100,1)</f>
        <v>5.6</v>
      </c>
      <c r="Z16" s="66">
        <f>+ROUND('Table 5'!Z16/'Table 5'!Z15*100-100,1)</f>
        <v>2.1</v>
      </c>
      <c r="AA16" s="65">
        <f>+ROUND('Table 5'!AA16/'Table 5'!AA15*100-100,1)</f>
        <v>1</v>
      </c>
    </row>
    <row r="17" spans="1:27" s="5" customFormat="1" ht="12.75">
      <c r="A17" s="71">
        <v>1994</v>
      </c>
      <c r="B17" s="31" t="s">
        <v>112</v>
      </c>
      <c r="C17" s="65">
        <f>+ROUND('Table 5'!C17/'Table 5'!C16*100-100,1)</f>
        <v>-1.6</v>
      </c>
      <c r="D17" s="66">
        <f>+ROUND('Table 5'!D17/'Table 5'!D16*100-100,1)</f>
        <v>-1.6</v>
      </c>
      <c r="E17" s="65">
        <f>+ROUND('Table 5'!E17/'Table 5'!E16*100-100,1)</f>
        <v>2.7</v>
      </c>
      <c r="F17" s="66">
        <f>+ROUND('Table 5'!F17/'Table 5'!F16*100-100,1)</f>
        <v>9.8000000000000007</v>
      </c>
      <c r="G17" s="66">
        <f>+ROUND('Table 5'!G17/'Table 5'!G16*100-100,1)</f>
        <v>-0.6</v>
      </c>
      <c r="H17" s="66">
        <f>+ROUND('Table 5'!H17/'Table 5'!H16*100-100,1)</f>
        <v>11.5</v>
      </c>
      <c r="I17" s="66">
        <f>+ROUND('Table 5'!I17/'Table 5'!I16*100-100,1)</f>
        <v>-0.3</v>
      </c>
      <c r="J17" s="66">
        <f>+ROUND('Table 5'!J17/'Table 5'!J16*100-100,1)</f>
        <v>-2.9</v>
      </c>
      <c r="K17" s="66">
        <f>+ROUND('Table 5'!K17/'Table 5'!K16*100-100,1)</f>
        <v>0.6</v>
      </c>
      <c r="L17" s="66">
        <f>+ROUND('Table 5'!L17/'Table 5'!L16*100-100,1)</f>
        <v>15.4</v>
      </c>
      <c r="M17" s="66">
        <f>+ROUND('Table 5'!M17/'Table 5'!M16*100-100,1)</f>
        <v>-1.8</v>
      </c>
      <c r="N17" s="66">
        <f>+ROUND('Table 5'!N17/'Table 5'!N16*100-100,1)</f>
        <v>2.9</v>
      </c>
      <c r="O17" s="66">
        <f>+ROUND('Table 5'!O17/'Table 5'!O16*100-100,1)</f>
        <v>-1.3</v>
      </c>
      <c r="P17" s="66">
        <f>+ROUND('Table 5'!P17/'Table 5'!P16*100-100,1)</f>
        <v>-2.5</v>
      </c>
      <c r="Q17" s="66">
        <f>+ROUND('Table 5'!Q17/'Table 5'!Q16*100-100,1)</f>
        <v>10.7</v>
      </c>
      <c r="R17" s="66">
        <f>+ROUND('Table 5'!R17/'Table 5'!R16*100-100,1)</f>
        <v>-3.9</v>
      </c>
      <c r="S17" s="66">
        <f>+ROUND('Table 5'!S17/'Table 5'!S16*100-100,1)</f>
        <v>-2.9</v>
      </c>
      <c r="T17" s="66">
        <f>+ROUND('Table 5'!T17/'Table 5'!T16*100-100,1)</f>
        <v>-7.3</v>
      </c>
      <c r="U17" s="66">
        <f>+ROUND('Table 5'!U17/'Table 5'!U16*100-100,1)</f>
        <v>1.6</v>
      </c>
      <c r="V17" s="66">
        <f>+ROUND('Table 5'!V17/'Table 5'!V16*100-100,1)</f>
        <v>-0.2</v>
      </c>
      <c r="W17" s="66">
        <f>+ROUND('Table 5'!W17/'Table 5'!W16*100-100,1)</f>
        <v>-1.2</v>
      </c>
      <c r="X17" s="66">
        <f>+ROUND('Table 5'!X17/'Table 5'!X16*100-100,1)</f>
        <v>-1.2</v>
      </c>
      <c r="Y17" s="66">
        <f>+ROUND('Table 5'!Y17/'Table 5'!Y16*100-100,1)</f>
        <v>-4.2</v>
      </c>
      <c r="Z17" s="66">
        <f>+ROUND('Table 5'!Z17/'Table 5'!Z16*100-100,1)</f>
        <v>0.6</v>
      </c>
      <c r="AA17" s="65">
        <f>+ROUND('Table 5'!AA17/'Table 5'!AA16*100-100,1)</f>
        <v>3.2</v>
      </c>
    </row>
    <row r="18" spans="1:27" s="5" customFormat="1" ht="12.75">
      <c r="A18" s="71">
        <v>1994</v>
      </c>
      <c r="B18" s="31" t="s">
        <v>113</v>
      </c>
      <c r="C18" s="65">
        <f>+ROUND('Table 5'!C18/'Table 5'!C17*100-100,1)</f>
        <v>5.5</v>
      </c>
      <c r="D18" s="66">
        <f>+ROUND('Table 5'!D18/'Table 5'!D17*100-100,1)</f>
        <v>5.5</v>
      </c>
      <c r="E18" s="65">
        <f>+ROUND('Table 5'!E18/'Table 5'!E17*100-100,1)</f>
        <v>1.8</v>
      </c>
      <c r="F18" s="66">
        <f>+ROUND('Table 5'!F18/'Table 5'!F17*100-100,1)</f>
        <v>-3.2</v>
      </c>
      <c r="G18" s="66">
        <f>+ROUND('Table 5'!G18/'Table 5'!G17*100-100,1)</f>
        <v>7.3</v>
      </c>
      <c r="H18" s="66">
        <f>+ROUND('Table 5'!H18/'Table 5'!H17*100-100,1)</f>
        <v>-4</v>
      </c>
      <c r="I18" s="66">
        <f>+ROUND('Table 5'!I18/'Table 5'!I17*100-100,1)</f>
        <v>1.3</v>
      </c>
      <c r="J18" s="66">
        <f>+ROUND('Table 5'!J18/'Table 5'!J17*100-100,1)</f>
        <v>0.2</v>
      </c>
      <c r="K18" s="66">
        <f>+ROUND('Table 5'!K18/'Table 5'!K17*100-100,1)</f>
        <v>3.6</v>
      </c>
      <c r="L18" s="66">
        <f>+ROUND('Table 5'!L18/'Table 5'!L17*100-100,1)</f>
        <v>4.0999999999999996</v>
      </c>
      <c r="M18" s="66">
        <f>+ROUND('Table 5'!M18/'Table 5'!M17*100-100,1)</f>
        <v>0.9</v>
      </c>
      <c r="N18" s="66">
        <f>+ROUND('Table 5'!N18/'Table 5'!N17*100-100,1)</f>
        <v>4.4000000000000004</v>
      </c>
      <c r="O18" s="66">
        <f>+ROUND('Table 5'!O18/'Table 5'!O17*100-100,1)</f>
        <v>1.4</v>
      </c>
      <c r="P18" s="66">
        <f>+ROUND('Table 5'!P18/'Table 5'!P17*100-100,1)</f>
        <v>2</v>
      </c>
      <c r="Q18" s="66">
        <f>+ROUND('Table 5'!Q18/'Table 5'!Q17*100-100,1)</f>
        <v>4.2</v>
      </c>
      <c r="R18" s="66">
        <f>+ROUND('Table 5'!R18/'Table 5'!R17*100-100,1)</f>
        <v>4.9000000000000004</v>
      </c>
      <c r="S18" s="66">
        <f>+ROUND('Table 5'!S18/'Table 5'!S17*100-100,1)</f>
        <v>8.3000000000000007</v>
      </c>
      <c r="T18" s="66">
        <f>+ROUND('Table 5'!T18/'Table 5'!T17*100-100,1)</f>
        <v>-4.5</v>
      </c>
      <c r="U18" s="66">
        <f>+ROUND('Table 5'!U18/'Table 5'!U17*100-100,1)</f>
        <v>0.5</v>
      </c>
      <c r="V18" s="66">
        <f>+ROUND('Table 5'!V18/'Table 5'!V17*100-100,1)</f>
        <v>2.9</v>
      </c>
      <c r="W18" s="66">
        <f>+ROUND('Table 5'!W18/'Table 5'!W17*100-100,1)</f>
        <v>4.3</v>
      </c>
      <c r="X18" s="66">
        <f>+ROUND('Table 5'!X18/'Table 5'!X17*100-100,1)</f>
        <v>0.7</v>
      </c>
      <c r="Y18" s="66">
        <f>+ROUND('Table 5'!Y18/'Table 5'!Y17*100-100,1)</f>
        <v>2.7</v>
      </c>
      <c r="Z18" s="66">
        <f>+ROUND('Table 5'!Z18/'Table 5'!Z17*100-100,1)</f>
        <v>1.7</v>
      </c>
      <c r="AA18" s="65">
        <f>+ROUND('Table 5'!AA18/'Table 5'!AA17*100-100,1)</f>
        <v>1.8</v>
      </c>
    </row>
    <row r="19" spans="1:27" s="5" customFormat="1" ht="12.75">
      <c r="A19" s="71">
        <v>1994</v>
      </c>
      <c r="B19" s="31" t="s">
        <v>114</v>
      </c>
      <c r="C19" s="65">
        <f>+ROUND('Table 5'!C19/'Table 5'!C18*100-100,1)</f>
        <v>21.8</v>
      </c>
      <c r="D19" s="66">
        <f>+ROUND('Table 5'!D19/'Table 5'!D18*100-100,1)</f>
        <v>21.8</v>
      </c>
      <c r="E19" s="65">
        <f>+ROUND('Table 5'!E19/'Table 5'!E18*100-100,1)</f>
        <v>1.2</v>
      </c>
      <c r="F19" s="66">
        <f>+ROUND('Table 5'!F19/'Table 5'!F18*100-100,1)</f>
        <v>2.6</v>
      </c>
      <c r="G19" s="66">
        <f>+ROUND('Table 5'!G19/'Table 5'!G18*100-100,1)</f>
        <v>5.0999999999999996</v>
      </c>
      <c r="H19" s="66">
        <f>+ROUND('Table 5'!H19/'Table 5'!H18*100-100,1)</f>
        <v>2.1</v>
      </c>
      <c r="I19" s="66">
        <f>+ROUND('Table 5'!I19/'Table 5'!I18*100-100,1)</f>
        <v>5.9</v>
      </c>
      <c r="J19" s="66">
        <f>+ROUND('Table 5'!J19/'Table 5'!J18*100-100,1)</f>
        <v>12</v>
      </c>
      <c r="K19" s="66">
        <f>+ROUND('Table 5'!K19/'Table 5'!K18*100-100,1)</f>
        <v>0.7</v>
      </c>
      <c r="L19" s="66">
        <f>+ROUND('Table 5'!L19/'Table 5'!L18*100-100,1)</f>
        <v>0.1</v>
      </c>
      <c r="M19" s="66">
        <f>+ROUND('Table 5'!M19/'Table 5'!M18*100-100,1)</f>
        <v>4.7</v>
      </c>
      <c r="N19" s="66">
        <f>+ROUND('Table 5'!N19/'Table 5'!N18*100-100,1)</f>
        <v>2.4</v>
      </c>
      <c r="O19" s="66">
        <f>+ROUND('Table 5'!O19/'Table 5'!O18*100-100,1)</f>
        <v>2.2000000000000002</v>
      </c>
      <c r="P19" s="66">
        <f>+ROUND('Table 5'!P19/'Table 5'!P18*100-100,1)</f>
        <v>2.6</v>
      </c>
      <c r="Q19" s="66">
        <f>+ROUND('Table 5'!Q19/'Table 5'!Q18*100-100,1)</f>
        <v>-3.5</v>
      </c>
      <c r="R19" s="66">
        <f>+ROUND('Table 5'!R19/'Table 5'!R18*100-100,1)</f>
        <v>4</v>
      </c>
      <c r="S19" s="66">
        <f>+ROUND('Table 5'!S19/'Table 5'!S18*100-100,1)</f>
        <v>7.5</v>
      </c>
      <c r="T19" s="66">
        <f>+ROUND('Table 5'!T19/'Table 5'!T18*100-100,1)</f>
        <v>-10.4</v>
      </c>
      <c r="U19" s="66">
        <f>+ROUND('Table 5'!U19/'Table 5'!U18*100-100,1)</f>
        <v>-3.9</v>
      </c>
      <c r="V19" s="66">
        <f>+ROUND('Table 5'!V19/'Table 5'!V18*100-100,1)</f>
        <v>3.6</v>
      </c>
      <c r="W19" s="66">
        <f>+ROUND('Table 5'!W19/'Table 5'!W18*100-100,1)</f>
        <v>0</v>
      </c>
      <c r="X19" s="66">
        <f>+ROUND('Table 5'!X19/'Table 5'!X18*100-100,1)</f>
        <v>1.3</v>
      </c>
      <c r="Y19" s="66">
        <f>+ROUND('Table 5'!Y19/'Table 5'!Y18*100-100,1)</f>
        <v>-9.4</v>
      </c>
      <c r="Z19" s="66">
        <f>+ROUND('Table 5'!Z19/'Table 5'!Z18*100-100,1)</f>
        <v>3.4</v>
      </c>
      <c r="AA19" s="65">
        <f>+ROUND('Table 5'!AA19/'Table 5'!AA18*100-100,1)</f>
        <v>2.4</v>
      </c>
    </row>
    <row r="20" spans="1:27" s="5" customFormat="1" ht="12.75">
      <c r="A20" s="71">
        <v>1994</v>
      </c>
      <c r="B20" s="31" t="s">
        <v>115</v>
      </c>
      <c r="C20" s="65">
        <f>+ROUND('Table 5'!C20/'Table 5'!C19*100-100,1)</f>
        <v>3.3</v>
      </c>
      <c r="D20" s="66">
        <f>+ROUND('Table 5'!D20/'Table 5'!D19*100-100,1)</f>
        <v>3.3</v>
      </c>
      <c r="E20" s="65">
        <f>+ROUND('Table 5'!E20/'Table 5'!E19*100-100,1)</f>
        <v>5.3</v>
      </c>
      <c r="F20" s="66">
        <f>+ROUND('Table 5'!F20/'Table 5'!F19*100-100,1)</f>
        <v>5</v>
      </c>
      <c r="G20" s="66">
        <f>+ROUND('Table 5'!G20/'Table 5'!G19*100-100,1)</f>
        <v>2.5</v>
      </c>
      <c r="H20" s="66">
        <f>+ROUND('Table 5'!H20/'Table 5'!H19*100-100,1)</f>
        <v>4.7</v>
      </c>
      <c r="I20" s="66">
        <f>+ROUND('Table 5'!I20/'Table 5'!I19*100-100,1)</f>
        <v>9.1</v>
      </c>
      <c r="J20" s="66">
        <f>+ROUND('Table 5'!J20/'Table 5'!J19*100-100,1)</f>
        <v>3.5</v>
      </c>
      <c r="K20" s="66">
        <f>+ROUND('Table 5'!K20/'Table 5'!K19*100-100,1)</f>
        <v>4.9000000000000004</v>
      </c>
      <c r="L20" s="66">
        <f>+ROUND('Table 5'!L20/'Table 5'!L19*100-100,1)</f>
        <v>10.5</v>
      </c>
      <c r="M20" s="66">
        <f>+ROUND('Table 5'!M20/'Table 5'!M19*100-100,1)</f>
        <v>7</v>
      </c>
      <c r="N20" s="66">
        <f>+ROUND('Table 5'!N20/'Table 5'!N19*100-100,1)</f>
        <v>4.2</v>
      </c>
      <c r="O20" s="66">
        <f>+ROUND('Table 5'!O20/'Table 5'!O19*100-100,1)</f>
        <v>3.2</v>
      </c>
      <c r="P20" s="66">
        <f>+ROUND('Table 5'!P20/'Table 5'!P19*100-100,1)</f>
        <v>3.4</v>
      </c>
      <c r="Q20" s="66">
        <f>+ROUND('Table 5'!Q20/'Table 5'!Q19*100-100,1)</f>
        <v>5</v>
      </c>
      <c r="R20" s="66">
        <f>+ROUND('Table 5'!R20/'Table 5'!R19*100-100,1)</f>
        <v>6.2</v>
      </c>
      <c r="S20" s="66">
        <f>+ROUND('Table 5'!S20/'Table 5'!S19*100-100,1)</f>
        <v>10.6</v>
      </c>
      <c r="T20" s="66">
        <f>+ROUND('Table 5'!T20/'Table 5'!T19*100-100,1)</f>
        <v>-2</v>
      </c>
      <c r="U20" s="66">
        <f>+ROUND('Table 5'!U20/'Table 5'!U19*100-100,1)</f>
        <v>-12</v>
      </c>
      <c r="V20" s="66">
        <f>+ROUND('Table 5'!V20/'Table 5'!V19*100-100,1)</f>
        <v>-0.8</v>
      </c>
      <c r="W20" s="66">
        <f>+ROUND('Table 5'!W20/'Table 5'!W19*100-100,1)</f>
        <v>3.4</v>
      </c>
      <c r="X20" s="66">
        <f>+ROUND('Table 5'!X20/'Table 5'!X19*100-100,1)</f>
        <v>0.4</v>
      </c>
      <c r="Y20" s="66">
        <f>+ROUND('Table 5'!Y20/'Table 5'!Y19*100-100,1)</f>
        <v>3.8</v>
      </c>
      <c r="Z20" s="66">
        <f>+ROUND('Table 5'!Z20/'Table 5'!Z19*100-100,1)</f>
        <v>3.5</v>
      </c>
      <c r="AA20" s="65">
        <f>+ROUND('Table 5'!AA20/'Table 5'!AA19*100-100,1)</f>
        <v>5.5</v>
      </c>
    </row>
    <row r="21" spans="1:27" s="5" customFormat="1" ht="12.75">
      <c r="A21" s="71">
        <v>1995</v>
      </c>
      <c r="B21" s="31" t="s">
        <v>112</v>
      </c>
      <c r="C21" s="65">
        <f>+ROUND('Table 5'!C21/'Table 5'!C20*100-100,1)</f>
        <v>8.4</v>
      </c>
      <c r="D21" s="66">
        <f>+ROUND('Table 5'!D21/'Table 5'!D20*100-100,1)</f>
        <v>8.4</v>
      </c>
      <c r="E21" s="65">
        <f>+ROUND('Table 5'!E21/'Table 5'!E20*100-100,1)</f>
        <v>4.3</v>
      </c>
      <c r="F21" s="66">
        <f>+ROUND('Table 5'!F21/'Table 5'!F20*100-100,1)</f>
        <v>5.5</v>
      </c>
      <c r="G21" s="66">
        <f>+ROUND('Table 5'!G21/'Table 5'!G20*100-100,1)</f>
        <v>4</v>
      </c>
      <c r="H21" s="66">
        <f>+ROUND('Table 5'!H21/'Table 5'!H20*100-100,1)</f>
        <v>6.2</v>
      </c>
      <c r="I21" s="66">
        <f>+ROUND('Table 5'!I21/'Table 5'!I20*100-100,1)</f>
        <v>-0.2</v>
      </c>
      <c r="J21" s="66">
        <f>+ROUND('Table 5'!J21/'Table 5'!J20*100-100,1)</f>
        <v>5.9</v>
      </c>
      <c r="K21" s="66">
        <f>+ROUND('Table 5'!K21/'Table 5'!K20*100-100,1)</f>
        <v>4.9000000000000004</v>
      </c>
      <c r="L21" s="66">
        <f>+ROUND('Table 5'!L21/'Table 5'!L20*100-100,1)</f>
        <v>0.3</v>
      </c>
      <c r="M21" s="66">
        <f>+ROUND('Table 5'!M21/'Table 5'!M20*100-100,1)</f>
        <v>2.9</v>
      </c>
      <c r="N21" s="66">
        <f>+ROUND('Table 5'!N21/'Table 5'!N20*100-100,1)</f>
        <v>3.9</v>
      </c>
      <c r="O21" s="66">
        <f>+ROUND('Table 5'!O21/'Table 5'!O20*100-100,1)</f>
        <v>4.7</v>
      </c>
      <c r="P21" s="66">
        <f>+ROUND('Table 5'!P21/'Table 5'!P20*100-100,1)</f>
        <v>11.9</v>
      </c>
      <c r="Q21" s="66">
        <f>+ROUND('Table 5'!Q21/'Table 5'!Q20*100-100,1)</f>
        <v>-1.6</v>
      </c>
      <c r="R21" s="66">
        <f>+ROUND('Table 5'!R21/'Table 5'!R20*100-100,1)</f>
        <v>9.8000000000000007</v>
      </c>
      <c r="S21" s="66">
        <f>+ROUND('Table 5'!S21/'Table 5'!S20*100-100,1)</f>
        <v>-0.2</v>
      </c>
      <c r="T21" s="66">
        <f>+ROUND('Table 5'!T21/'Table 5'!T20*100-100,1)</f>
        <v>6.4</v>
      </c>
      <c r="U21" s="66">
        <f>+ROUND('Table 5'!U21/'Table 5'!U20*100-100,1)</f>
        <v>43.8</v>
      </c>
      <c r="V21" s="66">
        <f>+ROUND('Table 5'!V21/'Table 5'!V20*100-100,1)</f>
        <v>18.399999999999999</v>
      </c>
      <c r="W21" s="66">
        <f>+ROUND('Table 5'!W21/'Table 5'!W20*100-100,1)</f>
        <v>9.9</v>
      </c>
      <c r="X21" s="66">
        <f>+ROUND('Table 5'!X21/'Table 5'!X20*100-100,1)</f>
        <v>17.8</v>
      </c>
      <c r="Y21" s="66">
        <f>+ROUND('Table 5'!Y21/'Table 5'!Y20*100-100,1)</f>
        <v>4.2</v>
      </c>
      <c r="Z21" s="66">
        <f>+ROUND('Table 5'!Z21/'Table 5'!Z20*100-100,1)</f>
        <v>2.4</v>
      </c>
      <c r="AA21" s="65">
        <f>+ROUND('Table 5'!AA21/'Table 5'!AA20*100-100,1)</f>
        <v>5.2</v>
      </c>
    </row>
    <row r="22" spans="1:27" s="5" customFormat="1" ht="12.75">
      <c r="A22" s="71">
        <v>1995</v>
      </c>
      <c r="B22" s="31" t="s">
        <v>113</v>
      </c>
      <c r="C22" s="65">
        <f>+ROUND('Table 5'!C22/'Table 5'!C21*100-100,1)</f>
        <v>0.7</v>
      </c>
      <c r="D22" s="66">
        <f>+ROUND('Table 5'!D22/'Table 5'!D21*100-100,1)</f>
        <v>0.7</v>
      </c>
      <c r="E22" s="65">
        <f>+ROUND('Table 5'!E22/'Table 5'!E21*100-100,1)</f>
        <v>3.3</v>
      </c>
      <c r="F22" s="66">
        <f>+ROUND('Table 5'!F22/'Table 5'!F21*100-100,1)</f>
        <v>4.8</v>
      </c>
      <c r="G22" s="66">
        <f>+ROUND('Table 5'!G22/'Table 5'!G21*100-100,1)</f>
        <v>-4.3</v>
      </c>
      <c r="H22" s="66">
        <f>+ROUND('Table 5'!H22/'Table 5'!H21*100-100,1)</f>
        <v>4.8</v>
      </c>
      <c r="I22" s="66">
        <f>+ROUND('Table 5'!I22/'Table 5'!I21*100-100,1)</f>
        <v>12.4</v>
      </c>
      <c r="J22" s="66">
        <f>+ROUND('Table 5'!J22/'Table 5'!J21*100-100,1)</f>
        <v>2.4</v>
      </c>
      <c r="K22" s="66">
        <f>+ROUND('Table 5'!K22/'Table 5'!K21*100-100,1)</f>
        <v>1.8</v>
      </c>
      <c r="L22" s="66">
        <f>+ROUND('Table 5'!L22/'Table 5'!L21*100-100,1)</f>
        <v>1.4</v>
      </c>
      <c r="M22" s="66">
        <f>+ROUND('Table 5'!M22/'Table 5'!M21*100-100,1)</f>
        <v>-0.2</v>
      </c>
      <c r="N22" s="66">
        <f>+ROUND('Table 5'!N22/'Table 5'!N21*100-100,1)</f>
        <v>-0.2</v>
      </c>
      <c r="O22" s="66">
        <f>+ROUND('Table 5'!O22/'Table 5'!O21*100-100,1)</f>
        <v>1.9</v>
      </c>
      <c r="P22" s="66">
        <f>+ROUND('Table 5'!P22/'Table 5'!P21*100-100,1)</f>
        <v>4.5</v>
      </c>
      <c r="Q22" s="66">
        <f>+ROUND('Table 5'!Q22/'Table 5'!Q21*100-100,1)</f>
        <v>3.5</v>
      </c>
      <c r="R22" s="66">
        <f>+ROUND('Table 5'!R22/'Table 5'!R21*100-100,1)</f>
        <v>0.6</v>
      </c>
      <c r="S22" s="66">
        <f>+ROUND('Table 5'!S22/'Table 5'!S21*100-100,1)</f>
        <v>5.4</v>
      </c>
      <c r="T22" s="66">
        <f>+ROUND('Table 5'!T22/'Table 5'!T21*100-100,1)</f>
        <v>10.8</v>
      </c>
      <c r="U22" s="66">
        <f>+ROUND('Table 5'!U22/'Table 5'!U21*100-100,1)</f>
        <v>-1.8</v>
      </c>
      <c r="V22" s="66">
        <f>+ROUND('Table 5'!V22/'Table 5'!V21*100-100,1)</f>
        <v>-6.5</v>
      </c>
      <c r="W22" s="66">
        <f>+ROUND('Table 5'!W22/'Table 5'!W21*100-100,1)</f>
        <v>-0.8</v>
      </c>
      <c r="X22" s="66">
        <f>+ROUND('Table 5'!X22/'Table 5'!X21*100-100,1)</f>
        <v>-6.1</v>
      </c>
      <c r="Y22" s="66">
        <f>+ROUND('Table 5'!Y22/'Table 5'!Y21*100-100,1)</f>
        <v>9.6</v>
      </c>
      <c r="Z22" s="66">
        <f>+ROUND('Table 5'!Z22/'Table 5'!Z21*100-100,1)</f>
        <v>0.8</v>
      </c>
      <c r="AA22" s="65">
        <f>+ROUND('Table 5'!AA22/'Table 5'!AA21*100-100,1)</f>
        <v>2.4</v>
      </c>
    </row>
    <row r="23" spans="1:27" s="5" customFormat="1" ht="12.75">
      <c r="A23" s="71">
        <v>1995</v>
      </c>
      <c r="B23" s="31" t="s">
        <v>114</v>
      </c>
      <c r="C23" s="65">
        <f>+ROUND('Table 5'!C23/'Table 5'!C22*100-100,1)</f>
        <v>-3.7</v>
      </c>
      <c r="D23" s="66">
        <f>+ROUND('Table 5'!D23/'Table 5'!D22*100-100,1)</f>
        <v>-3.7</v>
      </c>
      <c r="E23" s="65">
        <f>+ROUND('Table 5'!E23/'Table 5'!E22*100-100,1)</f>
        <v>1.3</v>
      </c>
      <c r="F23" s="66">
        <f>+ROUND('Table 5'!F23/'Table 5'!F22*100-100,1)</f>
        <v>2.2999999999999998</v>
      </c>
      <c r="G23" s="66">
        <f>+ROUND('Table 5'!G23/'Table 5'!G22*100-100,1)</f>
        <v>-2</v>
      </c>
      <c r="H23" s="66">
        <f>+ROUND('Table 5'!H23/'Table 5'!H22*100-100,1)</f>
        <v>2.9</v>
      </c>
      <c r="I23" s="66">
        <f>+ROUND('Table 5'!I23/'Table 5'!I22*100-100,1)</f>
        <v>-1.3</v>
      </c>
      <c r="J23" s="66">
        <f>+ROUND('Table 5'!J23/'Table 5'!J22*100-100,1)</f>
        <v>0</v>
      </c>
      <c r="K23" s="66">
        <f>+ROUND('Table 5'!K23/'Table 5'!K22*100-100,1)</f>
        <v>1</v>
      </c>
      <c r="L23" s="66">
        <f>+ROUND('Table 5'!L23/'Table 5'!L22*100-100,1)</f>
        <v>0.9</v>
      </c>
      <c r="M23" s="66">
        <f>+ROUND('Table 5'!M23/'Table 5'!M22*100-100,1)</f>
        <v>0.6</v>
      </c>
      <c r="N23" s="66">
        <f>+ROUND('Table 5'!N23/'Table 5'!N22*100-100,1)</f>
        <v>-1.3</v>
      </c>
      <c r="O23" s="66">
        <f>+ROUND('Table 5'!O23/'Table 5'!O22*100-100,1)</f>
        <v>2.9</v>
      </c>
      <c r="P23" s="66">
        <f>+ROUND('Table 5'!P23/'Table 5'!P22*100-100,1)</f>
        <v>-2.6</v>
      </c>
      <c r="Q23" s="66">
        <f>+ROUND('Table 5'!Q23/'Table 5'!Q22*100-100,1)</f>
        <v>-3.2</v>
      </c>
      <c r="R23" s="66">
        <f>+ROUND('Table 5'!R23/'Table 5'!R22*100-100,1)</f>
        <v>4.7</v>
      </c>
      <c r="S23" s="66">
        <f>+ROUND('Table 5'!S23/'Table 5'!S22*100-100,1)</f>
        <v>1.5</v>
      </c>
      <c r="T23" s="66">
        <f>+ROUND('Table 5'!T23/'Table 5'!T22*100-100,1)</f>
        <v>9.5</v>
      </c>
      <c r="U23" s="66">
        <f>+ROUND('Table 5'!U23/'Table 5'!U22*100-100,1)</f>
        <v>4.7</v>
      </c>
      <c r="V23" s="66">
        <f>+ROUND('Table 5'!V23/'Table 5'!V22*100-100,1)</f>
        <v>3.6</v>
      </c>
      <c r="W23" s="66">
        <f>+ROUND('Table 5'!W23/'Table 5'!W22*100-100,1)</f>
        <v>1.1000000000000001</v>
      </c>
      <c r="X23" s="66">
        <f>+ROUND('Table 5'!X23/'Table 5'!X22*100-100,1)</f>
        <v>7.3</v>
      </c>
      <c r="Y23" s="66">
        <f>+ROUND('Table 5'!Y23/'Table 5'!Y22*100-100,1)</f>
        <v>0.6</v>
      </c>
      <c r="Z23" s="66">
        <f>+ROUND('Table 5'!Z23/'Table 5'!Z22*100-100,1)</f>
        <v>-0.2</v>
      </c>
      <c r="AA23" s="65">
        <f>+ROUND('Table 5'!AA23/'Table 5'!AA22*100-100,1)</f>
        <v>0.8</v>
      </c>
    </row>
    <row r="24" spans="1:27" s="5" customFormat="1" ht="12.75">
      <c r="A24" s="71">
        <v>1995</v>
      </c>
      <c r="B24" s="31" t="s">
        <v>115</v>
      </c>
      <c r="C24" s="65">
        <f>+ROUND('Table 5'!C24/'Table 5'!C23*100-100,1)</f>
        <v>-1.9</v>
      </c>
      <c r="D24" s="66">
        <f>+ROUND('Table 5'!D24/'Table 5'!D23*100-100,1)</f>
        <v>-1.9</v>
      </c>
      <c r="E24" s="65">
        <f>+ROUND('Table 5'!E24/'Table 5'!E23*100-100,1)</f>
        <v>2.6</v>
      </c>
      <c r="F24" s="66">
        <f>+ROUND('Table 5'!F24/'Table 5'!F23*100-100,1)</f>
        <v>1.2</v>
      </c>
      <c r="G24" s="66">
        <f>+ROUND('Table 5'!G24/'Table 5'!G23*100-100,1)</f>
        <v>3.7</v>
      </c>
      <c r="H24" s="66">
        <f>+ROUND('Table 5'!H24/'Table 5'!H23*100-100,1)</f>
        <v>0.8</v>
      </c>
      <c r="I24" s="66">
        <f>+ROUND('Table 5'!I24/'Table 5'!I23*100-100,1)</f>
        <v>0.6</v>
      </c>
      <c r="J24" s="66">
        <f>+ROUND('Table 5'!J24/'Table 5'!J23*100-100,1)</f>
        <v>4</v>
      </c>
      <c r="K24" s="66">
        <f>+ROUND('Table 5'!K24/'Table 5'!K23*100-100,1)</f>
        <v>3</v>
      </c>
      <c r="L24" s="66">
        <f>+ROUND('Table 5'!L24/'Table 5'!L23*100-100,1)</f>
        <v>11.4</v>
      </c>
      <c r="M24" s="66">
        <f>+ROUND('Table 5'!M24/'Table 5'!M23*100-100,1)</f>
        <v>1.9</v>
      </c>
      <c r="N24" s="66">
        <f>+ROUND('Table 5'!N24/'Table 5'!N23*100-100,1)</f>
        <v>2.2000000000000002</v>
      </c>
      <c r="O24" s="66">
        <f>+ROUND('Table 5'!O24/'Table 5'!O23*100-100,1)</f>
        <v>2.7</v>
      </c>
      <c r="P24" s="66">
        <f>+ROUND('Table 5'!P24/'Table 5'!P23*100-100,1)</f>
        <v>7.4</v>
      </c>
      <c r="Q24" s="66">
        <f>+ROUND('Table 5'!Q24/'Table 5'!Q23*100-100,1)</f>
        <v>6.5</v>
      </c>
      <c r="R24" s="66">
        <f>+ROUND('Table 5'!R24/'Table 5'!R23*100-100,1)</f>
        <v>4.0999999999999996</v>
      </c>
      <c r="S24" s="66">
        <f>+ROUND('Table 5'!S24/'Table 5'!S23*100-100,1)</f>
        <v>-2.4</v>
      </c>
      <c r="T24" s="66">
        <f>+ROUND('Table 5'!T24/'Table 5'!T23*100-100,1)</f>
        <v>-4.4000000000000004</v>
      </c>
      <c r="U24" s="66">
        <f>+ROUND('Table 5'!U24/'Table 5'!U23*100-100,1)</f>
        <v>1.6</v>
      </c>
      <c r="V24" s="66">
        <f>+ROUND('Table 5'!V24/'Table 5'!V23*100-100,1)</f>
        <v>0.8</v>
      </c>
      <c r="W24" s="66">
        <f>+ROUND('Table 5'!W24/'Table 5'!W23*100-100,1)</f>
        <v>-1.5</v>
      </c>
      <c r="X24" s="66">
        <f>+ROUND('Table 5'!X24/'Table 5'!X23*100-100,1)</f>
        <v>3.1</v>
      </c>
      <c r="Y24" s="66">
        <f>+ROUND('Table 5'!Y24/'Table 5'!Y23*100-100,1)</f>
        <v>-0.1</v>
      </c>
      <c r="Z24" s="66">
        <f>+ROUND('Table 5'!Z24/'Table 5'!Z23*100-100,1)</f>
        <v>0.1</v>
      </c>
      <c r="AA24" s="65">
        <f>+ROUND('Table 5'!AA24/'Table 5'!AA23*100-100,1)</f>
        <v>2.1</v>
      </c>
    </row>
    <row r="25" spans="1:27" s="5" customFormat="1" ht="12.75">
      <c r="A25" s="71">
        <v>1996</v>
      </c>
      <c r="B25" s="31" t="s">
        <v>112</v>
      </c>
      <c r="C25" s="65">
        <f>+ROUND('Table 5'!C25/'Table 5'!C24*100-100,1)</f>
        <v>7.9</v>
      </c>
      <c r="D25" s="66">
        <f>+ROUND('Table 5'!D25/'Table 5'!D24*100-100,1)</f>
        <v>7.9</v>
      </c>
      <c r="E25" s="65">
        <f>+ROUND('Table 5'!E25/'Table 5'!E24*100-100,1)</f>
        <v>0.4</v>
      </c>
      <c r="F25" s="66">
        <f>+ROUND('Table 5'!F25/'Table 5'!F24*100-100,1)</f>
        <v>1.7</v>
      </c>
      <c r="G25" s="66">
        <f>+ROUND('Table 5'!G25/'Table 5'!G24*100-100,1)</f>
        <v>19.2</v>
      </c>
      <c r="H25" s="66">
        <f>+ROUND('Table 5'!H25/'Table 5'!H24*100-100,1)</f>
        <v>0.9</v>
      </c>
      <c r="I25" s="66">
        <f>+ROUND('Table 5'!I25/'Table 5'!I24*100-100,1)</f>
        <v>0.6</v>
      </c>
      <c r="J25" s="66">
        <f>+ROUND('Table 5'!J25/'Table 5'!J24*100-100,1)</f>
        <v>2.6</v>
      </c>
      <c r="K25" s="66">
        <f>+ROUND('Table 5'!K25/'Table 5'!K24*100-100,1)</f>
        <v>0.8</v>
      </c>
      <c r="L25" s="66">
        <f>+ROUND('Table 5'!L25/'Table 5'!L24*100-100,1)</f>
        <v>1.4</v>
      </c>
      <c r="M25" s="66">
        <f>+ROUND('Table 5'!M25/'Table 5'!M24*100-100,1)</f>
        <v>0.2</v>
      </c>
      <c r="N25" s="66">
        <f>+ROUND('Table 5'!N25/'Table 5'!N24*100-100,1)</f>
        <v>0.3</v>
      </c>
      <c r="O25" s="66">
        <f>+ROUND('Table 5'!O25/'Table 5'!O24*100-100,1)</f>
        <v>0.1</v>
      </c>
      <c r="P25" s="66">
        <f>+ROUND('Table 5'!P25/'Table 5'!P24*100-100,1)</f>
        <v>6.3</v>
      </c>
      <c r="Q25" s="66">
        <f>+ROUND('Table 5'!Q25/'Table 5'!Q24*100-100,1)</f>
        <v>1.2</v>
      </c>
      <c r="R25" s="66">
        <f>+ROUND('Table 5'!R25/'Table 5'!R24*100-100,1)</f>
        <v>4.0999999999999996</v>
      </c>
      <c r="S25" s="66">
        <f>+ROUND('Table 5'!S25/'Table 5'!S24*100-100,1)</f>
        <v>3.1</v>
      </c>
      <c r="T25" s="66">
        <f>+ROUND('Table 5'!T25/'Table 5'!T24*100-100,1)</f>
        <v>3.3</v>
      </c>
      <c r="U25" s="66">
        <f>+ROUND('Table 5'!U25/'Table 5'!U24*100-100,1)</f>
        <v>1.9</v>
      </c>
      <c r="V25" s="66">
        <f>+ROUND('Table 5'!V25/'Table 5'!V24*100-100,1)</f>
        <v>4.2</v>
      </c>
      <c r="W25" s="66">
        <f>+ROUND('Table 5'!W25/'Table 5'!W24*100-100,1)</f>
        <v>6.9</v>
      </c>
      <c r="X25" s="66">
        <f>+ROUND('Table 5'!X25/'Table 5'!X24*100-100,1)</f>
        <v>10</v>
      </c>
      <c r="Y25" s="66">
        <f>+ROUND('Table 5'!Y25/'Table 5'!Y24*100-100,1)</f>
        <v>5.4</v>
      </c>
      <c r="Z25" s="66">
        <f>+ROUND('Table 5'!Z25/'Table 5'!Z24*100-100,1)</f>
        <v>2</v>
      </c>
      <c r="AA25" s="65">
        <f>+ROUND('Table 5'!AA25/'Table 5'!AA24*100-100,1)</f>
        <v>1.9</v>
      </c>
    </row>
    <row r="26" spans="1:27" s="5" customFormat="1" ht="12.75">
      <c r="A26" s="71">
        <v>1996</v>
      </c>
      <c r="B26" s="31" t="s">
        <v>113</v>
      </c>
      <c r="C26" s="65">
        <f>+ROUND('Table 5'!C26/'Table 5'!C25*100-100,1)</f>
        <v>7</v>
      </c>
      <c r="D26" s="66">
        <f>+ROUND('Table 5'!D26/'Table 5'!D25*100-100,1)</f>
        <v>7</v>
      </c>
      <c r="E26" s="65">
        <f>+ROUND('Table 5'!E26/'Table 5'!E25*100-100,1)</f>
        <v>7.1</v>
      </c>
      <c r="F26" s="66">
        <f>+ROUND('Table 5'!F26/'Table 5'!F25*100-100,1)</f>
        <v>3.5</v>
      </c>
      <c r="G26" s="66">
        <f>+ROUND('Table 5'!G26/'Table 5'!G25*100-100,1)</f>
        <v>4.4000000000000004</v>
      </c>
      <c r="H26" s="66">
        <f>+ROUND('Table 5'!H26/'Table 5'!H25*100-100,1)</f>
        <v>3.9</v>
      </c>
      <c r="I26" s="66">
        <f>+ROUND('Table 5'!I26/'Table 5'!I25*100-100,1)</f>
        <v>-1.4</v>
      </c>
      <c r="J26" s="66">
        <f>+ROUND('Table 5'!J26/'Table 5'!J25*100-100,1)</f>
        <v>4.4000000000000004</v>
      </c>
      <c r="K26" s="66">
        <f>+ROUND('Table 5'!K26/'Table 5'!K25*100-100,1)</f>
        <v>8.1</v>
      </c>
      <c r="L26" s="66">
        <f>+ROUND('Table 5'!L26/'Table 5'!L25*100-100,1)</f>
        <v>2</v>
      </c>
      <c r="M26" s="66">
        <f>+ROUND('Table 5'!M26/'Table 5'!M25*100-100,1)</f>
        <v>10.7</v>
      </c>
      <c r="N26" s="66">
        <f>+ROUND('Table 5'!N26/'Table 5'!N25*100-100,1)</f>
        <v>9.9</v>
      </c>
      <c r="O26" s="66">
        <f>+ROUND('Table 5'!O26/'Table 5'!O25*100-100,1)</f>
        <v>9.1999999999999993</v>
      </c>
      <c r="P26" s="66">
        <f>+ROUND('Table 5'!P26/'Table 5'!P25*100-100,1)</f>
        <v>2.1</v>
      </c>
      <c r="Q26" s="66">
        <f>+ROUND('Table 5'!Q26/'Table 5'!Q25*100-100,1)</f>
        <v>2.2999999999999998</v>
      </c>
      <c r="R26" s="66">
        <f>+ROUND('Table 5'!R26/'Table 5'!R25*100-100,1)</f>
        <v>2.1</v>
      </c>
      <c r="S26" s="66">
        <f>+ROUND('Table 5'!S26/'Table 5'!S25*100-100,1)</f>
        <v>24.2</v>
      </c>
      <c r="T26" s="66">
        <f>+ROUND('Table 5'!T26/'Table 5'!T25*100-100,1)</f>
        <v>22.5</v>
      </c>
      <c r="U26" s="66">
        <f>+ROUND('Table 5'!U26/'Table 5'!U25*100-100,1)</f>
        <v>1.7</v>
      </c>
      <c r="V26" s="66">
        <f>+ROUND('Table 5'!V26/'Table 5'!V25*100-100,1)</f>
        <v>2.7</v>
      </c>
      <c r="W26" s="66">
        <f>+ROUND('Table 5'!W26/'Table 5'!W25*100-100,1)</f>
        <v>4.3</v>
      </c>
      <c r="X26" s="66">
        <f>+ROUND('Table 5'!X26/'Table 5'!X25*100-100,1)</f>
        <v>12.1</v>
      </c>
      <c r="Y26" s="66">
        <f>+ROUND('Table 5'!Y26/'Table 5'!Y25*100-100,1)</f>
        <v>4.3</v>
      </c>
      <c r="Z26" s="66">
        <f>+ROUND('Table 5'!Z26/'Table 5'!Z25*100-100,1)</f>
        <v>3.8</v>
      </c>
      <c r="AA26" s="65">
        <f>+ROUND('Table 5'!AA26/'Table 5'!AA25*100-100,1)</f>
        <v>6.4</v>
      </c>
    </row>
    <row r="27" spans="1:27" s="5" customFormat="1" ht="12.75">
      <c r="A27" s="71">
        <v>1996</v>
      </c>
      <c r="B27" s="31" t="s">
        <v>114</v>
      </c>
      <c r="C27" s="65">
        <f>+ROUND('Table 5'!C27/'Table 5'!C26*100-100,1)</f>
        <v>-0.1</v>
      </c>
      <c r="D27" s="66">
        <f>+ROUND('Table 5'!D27/'Table 5'!D26*100-100,1)</f>
        <v>-0.1</v>
      </c>
      <c r="E27" s="65">
        <f>+ROUND('Table 5'!E27/'Table 5'!E26*100-100,1)</f>
        <v>1.1000000000000001</v>
      </c>
      <c r="F27" s="66">
        <f>+ROUND('Table 5'!F27/'Table 5'!F26*100-100,1)</f>
        <v>1.3</v>
      </c>
      <c r="G27" s="66">
        <f>+ROUND('Table 5'!G27/'Table 5'!G26*100-100,1)</f>
        <v>1</v>
      </c>
      <c r="H27" s="66">
        <f>+ROUND('Table 5'!H27/'Table 5'!H26*100-100,1)</f>
        <v>0.7</v>
      </c>
      <c r="I27" s="66">
        <f>+ROUND('Table 5'!I27/'Table 5'!I26*100-100,1)</f>
        <v>10.6</v>
      </c>
      <c r="J27" s="66">
        <f>+ROUND('Table 5'!J27/'Table 5'!J26*100-100,1)</f>
        <v>-1.3</v>
      </c>
      <c r="K27" s="66">
        <f>+ROUND('Table 5'!K27/'Table 5'!K26*100-100,1)</f>
        <v>1.1000000000000001</v>
      </c>
      <c r="L27" s="66">
        <f>+ROUND('Table 5'!L27/'Table 5'!L26*100-100,1)</f>
        <v>-6.8</v>
      </c>
      <c r="M27" s="66">
        <f>+ROUND('Table 5'!M27/'Table 5'!M26*100-100,1)</f>
        <v>-0.4</v>
      </c>
      <c r="N27" s="66">
        <f>+ROUND('Table 5'!N27/'Table 5'!N26*100-100,1)</f>
        <v>4.8</v>
      </c>
      <c r="O27" s="66">
        <f>+ROUND('Table 5'!O27/'Table 5'!O26*100-100,1)</f>
        <v>-3.3</v>
      </c>
      <c r="P27" s="66">
        <f>+ROUND('Table 5'!P27/'Table 5'!P26*100-100,1)</f>
        <v>0.7</v>
      </c>
      <c r="Q27" s="66">
        <f>+ROUND('Table 5'!Q27/'Table 5'!Q26*100-100,1)</f>
        <v>5.7</v>
      </c>
      <c r="R27" s="66">
        <f>+ROUND('Table 5'!R27/'Table 5'!R26*100-100,1)</f>
        <v>7.4</v>
      </c>
      <c r="S27" s="66">
        <f>+ROUND('Table 5'!S27/'Table 5'!S26*100-100,1)</f>
        <v>-9.4</v>
      </c>
      <c r="T27" s="66">
        <f>+ROUND('Table 5'!T27/'Table 5'!T26*100-100,1)</f>
        <v>-4.2</v>
      </c>
      <c r="U27" s="66">
        <f>+ROUND('Table 5'!U27/'Table 5'!U26*100-100,1)</f>
        <v>4.3</v>
      </c>
      <c r="V27" s="66">
        <f>+ROUND('Table 5'!V27/'Table 5'!V26*100-100,1)</f>
        <v>2.1</v>
      </c>
      <c r="W27" s="66">
        <f>+ROUND('Table 5'!W27/'Table 5'!W26*100-100,1)</f>
        <v>3.7</v>
      </c>
      <c r="X27" s="66">
        <f>+ROUND('Table 5'!X27/'Table 5'!X26*100-100,1)</f>
        <v>-1.3</v>
      </c>
      <c r="Y27" s="66">
        <f>+ROUND('Table 5'!Y27/'Table 5'!Y26*100-100,1)</f>
        <v>-1.2</v>
      </c>
      <c r="Z27" s="66">
        <f>+ROUND('Table 5'!Z27/'Table 5'!Z26*100-100,1)</f>
        <v>2.2000000000000002</v>
      </c>
      <c r="AA27" s="65">
        <f>+ROUND('Table 5'!AA27/'Table 5'!AA26*100-100,1)</f>
        <v>0.9</v>
      </c>
    </row>
    <row r="28" spans="1:27" s="5" customFormat="1" ht="12.75">
      <c r="A28" s="71">
        <v>1996</v>
      </c>
      <c r="B28" s="31" t="s">
        <v>115</v>
      </c>
      <c r="C28" s="65">
        <f>+ROUND('Table 5'!C28/'Table 5'!C27*100-100,1)</f>
        <v>-1.2</v>
      </c>
      <c r="D28" s="66">
        <f>+ROUND('Table 5'!D28/'Table 5'!D27*100-100,1)</f>
        <v>-1.2</v>
      </c>
      <c r="E28" s="65">
        <f>+ROUND('Table 5'!E28/'Table 5'!E27*100-100,1)</f>
        <v>-0.1</v>
      </c>
      <c r="F28" s="66">
        <f>+ROUND('Table 5'!F28/'Table 5'!F27*100-100,1)</f>
        <v>-0.3</v>
      </c>
      <c r="G28" s="66">
        <f>+ROUND('Table 5'!G28/'Table 5'!G27*100-100,1)</f>
        <v>-1</v>
      </c>
      <c r="H28" s="66">
        <f>+ROUND('Table 5'!H28/'Table 5'!H27*100-100,1)</f>
        <v>-0.1</v>
      </c>
      <c r="I28" s="66">
        <f>+ROUND('Table 5'!I28/'Table 5'!I27*100-100,1)</f>
        <v>-9</v>
      </c>
      <c r="J28" s="66">
        <f>+ROUND('Table 5'!J28/'Table 5'!J27*100-100,1)</f>
        <v>16.399999999999999</v>
      </c>
      <c r="K28" s="66">
        <f>+ROUND('Table 5'!K28/'Table 5'!K27*100-100,1)</f>
        <v>-0.2</v>
      </c>
      <c r="L28" s="66">
        <f>+ROUND('Table 5'!L28/'Table 5'!L27*100-100,1)</f>
        <v>22.3</v>
      </c>
      <c r="M28" s="66">
        <f>+ROUND('Table 5'!M28/'Table 5'!M27*100-100,1)</f>
        <v>-1.4</v>
      </c>
      <c r="N28" s="66">
        <f>+ROUND('Table 5'!N28/'Table 5'!N27*100-100,1)</f>
        <v>-1</v>
      </c>
      <c r="O28" s="66">
        <f>+ROUND('Table 5'!O28/'Table 5'!O27*100-100,1)</f>
        <v>1.1000000000000001</v>
      </c>
      <c r="P28" s="66">
        <f>+ROUND('Table 5'!P28/'Table 5'!P27*100-100,1)</f>
        <v>-7.5</v>
      </c>
      <c r="Q28" s="66">
        <f>+ROUND('Table 5'!Q28/'Table 5'!Q27*100-100,1)</f>
        <v>-4.5999999999999996</v>
      </c>
      <c r="R28" s="66">
        <f>+ROUND('Table 5'!R28/'Table 5'!R27*100-100,1)</f>
        <v>3.4</v>
      </c>
      <c r="S28" s="66">
        <f>+ROUND('Table 5'!S28/'Table 5'!S27*100-100,1)</f>
        <v>-6.4</v>
      </c>
      <c r="T28" s="66">
        <f>+ROUND('Table 5'!T28/'Table 5'!T27*100-100,1)</f>
        <v>-3.4</v>
      </c>
      <c r="U28" s="66">
        <f>+ROUND('Table 5'!U28/'Table 5'!U27*100-100,1)</f>
        <v>3.8</v>
      </c>
      <c r="V28" s="66">
        <f>+ROUND('Table 5'!V28/'Table 5'!V27*100-100,1)</f>
        <v>2.5</v>
      </c>
      <c r="W28" s="66">
        <f>+ROUND('Table 5'!W28/'Table 5'!W27*100-100,1)</f>
        <v>-0.6</v>
      </c>
      <c r="X28" s="66">
        <f>+ROUND('Table 5'!X28/'Table 5'!X27*100-100,1)</f>
        <v>0.3</v>
      </c>
      <c r="Y28" s="66">
        <f>+ROUND('Table 5'!Y28/'Table 5'!Y27*100-100,1)</f>
        <v>-4.8</v>
      </c>
      <c r="Z28" s="66">
        <f>+ROUND('Table 5'!Z28/'Table 5'!Z27*100-100,1)</f>
        <v>3</v>
      </c>
      <c r="AA28" s="65">
        <f>+ROUND('Table 5'!AA28/'Table 5'!AA27*100-100,1)</f>
        <v>-0.2</v>
      </c>
    </row>
    <row r="29" spans="1:27" s="5" customFormat="1" ht="12.75">
      <c r="A29" s="71">
        <v>1997</v>
      </c>
      <c r="B29" s="31" t="s">
        <v>112</v>
      </c>
      <c r="C29" s="65">
        <f>+ROUND('Table 5'!C29/'Table 5'!C28*100-100,1)</f>
        <v>-5.8</v>
      </c>
      <c r="D29" s="66">
        <f>+ROUND('Table 5'!D29/'Table 5'!D28*100-100,1)</f>
        <v>-5.8</v>
      </c>
      <c r="E29" s="65">
        <f>+ROUND('Table 5'!E29/'Table 5'!E28*100-100,1)</f>
        <v>-4.2</v>
      </c>
      <c r="F29" s="66">
        <f>+ROUND('Table 5'!F29/'Table 5'!F28*100-100,1)</f>
        <v>1.9</v>
      </c>
      <c r="G29" s="66">
        <f>+ROUND('Table 5'!G29/'Table 5'!G28*100-100,1)</f>
        <v>4.4000000000000004</v>
      </c>
      <c r="H29" s="66">
        <f>+ROUND('Table 5'!H29/'Table 5'!H28*100-100,1)</f>
        <v>1.1000000000000001</v>
      </c>
      <c r="I29" s="66">
        <f>+ROUND('Table 5'!I29/'Table 5'!I28*100-100,1)</f>
        <v>11.7</v>
      </c>
      <c r="J29" s="66">
        <f>+ROUND('Table 5'!J29/'Table 5'!J28*100-100,1)</f>
        <v>-0.1</v>
      </c>
      <c r="K29" s="66">
        <f>+ROUND('Table 5'!K29/'Table 5'!K28*100-100,1)</f>
        <v>-6.4</v>
      </c>
      <c r="L29" s="66">
        <f>+ROUND('Table 5'!L29/'Table 5'!L28*100-100,1)</f>
        <v>-34.200000000000003</v>
      </c>
      <c r="M29" s="66">
        <f>+ROUND('Table 5'!M29/'Table 5'!M28*100-100,1)</f>
        <v>1</v>
      </c>
      <c r="N29" s="66">
        <f>+ROUND('Table 5'!N29/'Table 5'!N28*100-100,1)</f>
        <v>2.6</v>
      </c>
      <c r="O29" s="66">
        <f>+ROUND('Table 5'!O29/'Table 5'!O28*100-100,1)</f>
        <v>-1.3</v>
      </c>
      <c r="P29" s="66">
        <f>+ROUND('Table 5'!P29/'Table 5'!P28*100-100,1)</f>
        <v>1.4</v>
      </c>
      <c r="Q29" s="66">
        <f>+ROUND('Table 5'!Q29/'Table 5'!Q28*100-100,1)</f>
        <v>-16.8</v>
      </c>
      <c r="R29" s="66">
        <f>+ROUND('Table 5'!R29/'Table 5'!R28*100-100,1)</f>
        <v>2</v>
      </c>
      <c r="S29" s="66">
        <f>+ROUND('Table 5'!S29/'Table 5'!S28*100-100,1)</f>
        <v>-6.2</v>
      </c>
      <c r="T29" s="66">
        <f>+ROUND('Table 5'!T29/'Table 5'!T28*100-100,1)</f>
        <v>-0.9</v>
      </c>
      <c r="U29" s="66">
        <f>+ROUND('Table 5'!U29/'Table 5'!U28*100-100,1)</f>
        <v>0.6</v>
      </c>
      <c r="V29" s="66">
        <f>+ROUND('Table 5'!V29/'Table 5'!V28*100-100,1)</f>
        <v>0.7</v>
      </c>
      <c r="W29" s="66">
        <f>+ROUND('Table 5'!W29/'Table 5'!W28*100-100,1)</f>
        <v>-3.2</v>
      </c>
      <c r="X29" s="66">
        <f>+ROUND('Table 5'!X29/'Table 5'!X28*100-100,1)</f>
        <v>-4.2</v>
      </c>
      <c r="Y29" s="66">
        <f>+ROUND('Table 5'!Y29/'Table 5'!Y28*100-100,1)</f>
        <v>-2.6</v>
      </c>
      <c r="Z29" s="66">
        <f>+ROUND('Table 5'!Z29/'Table 5'!Z28*100-100,1)</f>
        <v>3</v>
      </c>
      <c r="AA29" s="65">
        <f>+ROUND('Table 5'!AA29/'Table 5'!AA28*100-100,1)</f>
        <v>-3.7</v>
      </c>
    </row>
    <row r="30" spans="1:27" s="5" customFormat="1" ht="12.75">
      <c r="A30" s="71">
        <v>1997</v>
      </c>
      <c r="B30" s="31" t="s">
        <v>113</v>
      </c>
      <c r="C30" s="65">
        <f>+ROUND('Table 5'!C30/'Table 5'!C29*100-100,1)</f>
        <v>4.2</v>
      </c>
      <c r="D30" s="66">
        <f>+ROUND('Table 5'!D30/'Table 5'!D29*100-100,1)</f>
        <v>4.2</v>
      </c>
      <c r="E30" s="65">
        <f>+ROUND('Table 5'!E30/'Table 5'!E29*100-100,1)</f>
        <v>4.5999999999999996</v>
      </c>
      <c r="F30" s="66">
        <f>+ROUND('Table 5'!F30/'Table 5'!F29*100-100,1)</f>
        <v>2.2999999999999998</v>
      </c>
      <c r="G30" s="66">
        <f>+ROUND('Table 5'!G30/'Table 5'!G29*100-100,1)</f>
        <v>9.4</v>
      </c>
      <c r="H30" s="66">
        <f>+ROUND('Table 5'!H30/'Table 5'!H29*100-100,1)</f>
        <v>1.3</v>
      </c>
      <c r="I30" s="66">
        <f>+ROUND('Table 5'!I30/'Table 5'!I29*100-100,1)</f>
        <v>8.9</v>
      </c>
      <c r="J30" s="66">
        <f>+ROUND('Table 5'!J30/'Table 5'!J29*100-100,1)</f>
        <v>5.2</v>
      </c>
      <c r="K30" s="66">
        <f>+ROUND('Table 5'!K30/'Table 5'!K29*100-100,1)</f>
        <v>5.4</v>
      </c>
      <c r="L30" s="66">
        <f>+ROUND('Table 5'!L30/'Table 5'!L29*100-100,1)</f>
        <v>8.6999999999999993</v>
      </c>
      <c r="M30" s="66">
        <f>+ROUND('Table 5'!M30/'Table 5'!M29*100-100,1)</f>
        <v>2.5</v>
      </c>
      <c r="N30" s="66">
        <f>+ROUND('Table 5'!N30/'Table 5'!N29*100-100,1)</f>
        <v>0.9</v>
      </c>
      <c r="O30" s="66">
        <f>+ROUND('Table 5'!O30/'Table 5'!O29*100-100,1)</f>
        <v>3.1</v>
      </c>
      <c r="P30" s="66">
        <f>+ROUND('Table 5'!P30/'Table 5'!P29*100-100,1)</f>
        <v>7.1</v>
      </c>
      <c r="Q30" s="66">
        <f>+ROUND('Table 5'!Q30/'Table 5'!Q29*100-100,1)</f>
        <v>5.0999999999999996</v>
      </c>
      <c r="R30" s="66">
        <f>+ROUND('Table 5'!R30/'Table 5'!R29*100-100,1)</f>
        <v>4.5</v>
      </c>
      <c r="S30" s="66">
        <f>+ROUND('Table 5'!S30/'Table 5'!S29*100-100,1)</f>
        <v>9.6999999999999993</v>
      </c>
      <c r="T30" s="66">
        <f>+ROUND('Table 5'!T30/'Table 5'!T29*100-100,1)</f>
        <v>0</v>
      </c>
      <c r="U30" s="66">
        <f>+ROUND('Table 5'!U30/'Table 5'!U29*100-100,1)</f>
        <v>3.9</v>
      </c>
      <c r="V30" s="66">
        <f>+ROUND('Table 5'!V30/'Table 5'!V29*100-100,1)</f>
        <v>5.3</v>
      </c>
      <c r="W30" s="66">
        <f>+ROUND('Table 5'!W30/'Table 5'!W29*100-100,1)</f>
        <v>7.4</v>
      </c>
      <c r="X30" s="66">
        <f>+ROUND('Table 5'!X30/'Table 5'!X29*100-100,1)</f>
        <v>3.6</v>
      </c>
      <c r="Y30" s="66">
        <f>+ROUND('Table 5'!Y30/'Table 5'!Y29*100-100,1)</f>
        <v>4.8</v>
      </c>
      <c r="Z30" s="66">
        <f>+ROUND('Table 5'!Z30/'Table 5'!Z29*100-100,1)</f>
        <v>1.9</v>
      </c>
      <c r="AA30" s="65">
        <f>+ROUND('Table 5'!AA30/'Table 5'!AA29*100-100,1)</f>
        <v>4</v>
      </c>
    </row>
    <row r="31" spans="1:27" s="5" customFormat="1" ht="12.75">
      <c r="A31" s="71">
        <v>1997</v>
      </c>
      <c r="B31" s="31" t="s">
        <v>114</v>
      </c>
      <c r="C31" s="65">
        <f>+ROUND('Table 5'!C31/'Table 5'!C30*100-100,1)</f>
        <v>3.6</v>
      </c>
      <c r="D31" s="66">
        <f>+ROUND('Table 5'!D31/'Table 5'!D30*100-100,1)</f>
        <v>3.6</v>
      </c>
      <c r="E31" s="65">
        <f>+ROUND('Table 5'!E31/'Table 5'!E30*100-100,1)</f>
        <v>1.1000000000000001</v>
      </c>
      <c r="F31" s="66">
        <f>+ROUND('Table 5'!F31/'Table 5'!F30*100-100,1)</f>
        <v>3</v>
      </c>
      <c r="G31" s="66">
        <f>+ROUND('Table 5'!G31/'Table 5'!G30*100-100,1)</f>
        <v>14.5</v>
      </c>
      <c r="H31" s="66">
        <f>+ROUND('Table 5'!H31/'Table 5'!H30*100-100,1)</f>
        <v>3.5</v>
      </c>
      <c r="I31" s="66">
        <f>+ROUND('Table 5'!I31/'Table 5'!I30*100-100,1)</f>
        <v>-9.5</v>
      </c>
      <c r="J31" s="66">
        <f>+ROUND('Table 5'!J31/'Table 5'!J30*100-100,1)</f>
        <v>1</v>
      </c>
      <c r="K31" s="66">
        <f>+ROUND('Table 5'!K31/'Table 5'!K30*100-100,1)</f>
        <v>0.1</v>
      </c>
      <c r="L31" s="66">
        <f>+ROUND('Table 5'!L31/'Table 5'!L30*100-100,1)</f>
        <v>-0.1</v>
      </c>
      <c r="M31" s="66">
        <f>+ROUND('Table 5'!M31/'Table 5'!M30*100-100,1)</f>
        <v>0.9</v>
      </c>
      <c r="N31" s="66">
        <f>+ROUND('Table 5'!N31/'Table 5'!N30*100-100,1)</f>
        <v>0.6</v>
      </c>
      <c r="O31" s="66">
        <f>+ROUND('Table 5'!O31/'Table 5'!O30*100-100,1)</f>
        <v>-4.9000000000000004</v>
      </c>
      <c r="P31" s="66">
        <f>+ROUND('Table 5'!P31/'Table 5'!P30*100-100,1)</f>
        <v>10.3</v>
      </c>
      <c r="Q31" s="66">
        <f>+ROUND('Table 5'!Q31/'Table 5'!Q30*100-100,1)</f>
        <v>-15.2</v>
      </c>
      <c r="R31" s="66">
        <f>+ROUND('Table 5'!R31/'Table 5'!R30*100-100,1)</f>
        <v>1.7</v>
      </c>
      <c r="S31" s="66">
        <f>+ROUND('Table 5'!S31/'Table 5'!S30*100-100,1)</f>
        <v>10.3</v>
      </c>
      <c r="T31" s="66">
        <f>+ROUND('Table 5'!T31/'Table 5'!T30*100-100,1)</f>
        <v>4.2</v>
      </c>
      <c r="U31" s="66">
        <f>+ROUND('Table 5'!U31/'Table 5'!U30*100-100,1)</f>
        <v>1.9</v>
      </c>
      <c r="V31" s="66">
        <f>+ROUND('Table 5'!V31/'Table 5'!V30*100-100,1)</f>
        <v>1.7</v>
      </c>
      <c r="W31" s="66">
        <f>+ROUND('Table 5'!W31/'Table 5'!W30*100-100,1)</f>
        <v>-0.6</v>
      </c>
      <c r="X31" s="66">
        <f>+ROUND('Table 5'!X31/'Table 5'!X30*100-100,1)</f>
        <v>-0.3</v>
      </c>
      <c r="Y31" s="66">
        <f>+ROUND('Table 5'!Y31/'Table 5'!Y30*100-100,1)</f>
        <v>10</v>
      </c>
      <c r="Z31" s="66">
        <f>+ROUND('Table 5'!Z31/'Table 5'!Z30*100-100,1)</f>
        <v>-0.9</v>
      </c>
      <c r="AA31" s="65">
        <f>+ROUND('Table 5'!AA31/'Table 5'!AA30*100-100,1)</f>
        <v>1.4</v>
      </c>
    </row>
    <row r="32" spans="1:27" s="5" customFormat="1" ht="12.75">
      <c r="A32" s="71">
        <v>1997</v>
      </c>
      <c r="B32" s="31" t="s">
        <v>115</v>
      </c>
      <c r="C32" s="65">
        <f>+ROUND('Table 5'!C32/'Table 5'!C31*100-100,1)</f>
        <v>5.3</v>
      </c>
      <c r="D32" s="66">
        <f>+ROUND('Table 5'!D32/'Table 5'!D31*100-100,1)</f>
        <v>5.3</v>
      </c>
      <c r="E32" s="65">
        <f>+ROUND('Table 5'!E32/'Table 5'!E31*100-100,1)</f>
        <v>-1.3</v>
      </c>
      <c r="F32" s="66">
        <f>+ROUND('Table 5'!F32/'Table 5'!F31*100-100,1)</f>
        <v>-1.4</v>
      </c>
      <c r="G32" s="66">
        <f>+ROUND('Table 5'!G32/'Table 5'!G31*100-100,1)</f>
        <v>5.5</v>
      </c>
      <c r="H32" s="66">
        <f>+ROUND('Table 5'!H32/'Table 5'!H31*100-100,1)</f>
        <v>-2</v>
      </c>
      <c r="I32" s="66">
        <f>+ROUND('Table 5'!I32/'Table 5'!I31*100-100,1)</f>
        <v>-2.2000000000000002</v>
      </c>
      <c r="J32" s="66">
        <f>+ROUND('Table 5'!J32/'Table 5'!J31*100-100,1)</f>
        <v>1.7</v>
      </c>
      <c r="K32" s="66">
        <f>+ROUND('Table 5'!K32/'Table 5'!K31*100-100,1)</f>
        <v>-1.5</v>
      </c>
      <c r="L32" s="66">
        <f>+ROUND('Table 5'!L32/'Table 5'!L31*100-100,1)</f>
        <v>-18.8</v>
      </c>
      <c r="M32" s="66">
        <f>+ROUND('Table 5'!M32/'Table 5'!M31*100-100,1)</f>
        <v>0.9</v>
      </c>
      <c r="N32" s="66">
        <f>+ROUND('Table 5'!N32/'Table 5'!N31*100-100,1)</f>
        <v>2.7</v>
      </c>
      <c r="O32" s="66">
        <f>+ROUND('Table 5'!O32/'Table 5'!O31*100-100,1)</f>
        <v>-1</v>
      </c>
      <c r="P32" s="66">
        <f>+ROUND('Table 5'!P32/'Table 5'!P31*100-100,1)</f>
        <v>-8.1999999999999993</v>
      </c>
      <c r="Q32" s="66">
        <f>+ROUND('Table 5'!Q32/'Table 5'!Q31*100-100,1)</f>
        <v>11.8</v>
      </c>
      <c r="R32" s="66">
        <f>+ROUND('Table 5'!R32/'Table 5'!R31*100-100,1)</f>
        <v>1</v>
      </c>
      <c r="S32" s="66">
        <f>+ROUND('Table 5'!S32/'Table 5'!S31*100-100,1)</f>
        <v>14.1</v>
      </c>
      <c r="T32" s="66">
        <f>+ROUND('Table 5'!T32/'Table 5'!T31*100-100,1)</f>
        <v>-1.9</v>
      </c>
      <c r="U32" s="66">
        <f>+ROUND('Table 5'!U32/'Table 5'!U31*100-100,1)</f>
        <v>1.4</v>
      </c>
      <c r="V32" s="66">
        <f>+ROUND('Table 5'!V32/'Table 5'!V31*100-100,1)</f>
        <v>-0.1</v>
      </c>
      <c r="W32" s="66">
        <f>+ROUND('Table 5'!W32/'Table 5'!W31*100-100,1)</f>
        <v>0.4</v>
      </c>
      <c r="X32" s="66">
        <f>+ROUND('Table 5'!X32/'Table 5'!X31*100-100,1)</f>
        <v>-1.6</v>
      </c>
      <c r="Y32" s="66">
        <f>+ROUND('Table 5'!Y32/'Table 5'!Y31*100-100,1)</f>
        <v>3.4</v>
      </c>
      <c r="Z32" s="66">
        <f>+ROUND('Table 5'!Z32/'Table 5'!Z31*100-100,1)</f>
        <v>-0.2</v>
      </c>
      <c r="AA32" s="65">
        <f>+ROUND('Table 5'!AA32/'Table 5'!AA31*100-100,1)</f>
        <v>-0.7</v>
      </c>
    </row>
    <row r="33" spans="1:27" s="5" customFormat="1" ht="12.75">
      <c r="A33" s="71">
        <v>1998</v>
      </c>
      <c r="B33" s="31" t="s">
        <v>112</v>
      </c>
      <c r="C33" s="65">
        <f>+ROUND('Table 5'!C33/'Table 5'!C32*100-100,1)</f>
        <v>10.3</v>
      </c>
      <c r="D33" s="66">
        <f>+ROUND('Table 5'!D33/'Table 5'!D32*100-100,1)</f>
        <v>10.3</v>
      </c>
      <c r="E33" s="65">
        <f>+ROUND('Table 5'!E33/'Table 5'!E32*100-100,1)</f>
        <v>0.5</v>
      </c>
      <c r="F33" s="66">
        <f>+ROUND('Table 5'!F33/'Table 5'!F32*100-100,1)</f>
        <v>7.5</v>
      </c>
      <c r="G33" s="66">
        <f>+ROUND('Table 5'!G33/'Table 5'!G32*100-100,1)</f>
        <v>-5.2</v>
      </c>
      <c r="H33" s="66">
        <f>+ROUND('Table 5'!H33/'Table 5'!H32*100-100,1)</f>
        <v>5.5</v>
      </c>
      <c r="I33" s="66">
        <f>+ROUND('Table 5'!I33/'Table 5'!I32*100-100,1)</f>
        <v>43.9</v>
      </c>
      <c r="J33" s="66">
        <f>+ROUND('Table 5'!J33/'Table 5'!J32*100-100,1)</f>
        <v>5.2</v>
      </c>
      <c r="K33" s="66">
        <f>+ROUND('Table 5'!K33/'Table 5'!K32*100-100,1)</f>
        <v>-2.5</v>
      </c>
      <c r="L33" s="66">
        <f>+ROUND('Table 5'!L33/'Table 5'!L32*100-100,1)</f>
        <v>-9.9</v>
      </c>
      <c r="M33" s="66">
        <f>+ROUND('Table 5'!M33/'Table 5'!M32*100-100,1)</f>
        <v>-2.7</v>
      </c>
      <c r="N33" s="66">
        <f>+ROUND('Table 5'!N33/'Table 5'!N32*100-100,1)</f>
        <v>5.7</v>
      </c>
      <c r="O33" s="66">
        <f>+ROUND('Table 5'!O33/'Table 5'!O32*100-100,1)</f>
        <v>0.1</v>
      </c>
      <c r="P33" s="66">
        <f>+ROUND('Table 5'!P33/'Table 5'!P32*100-100,1)</f>
        <v>-6.9</v>
      </c>
      <c r="Q33" s="66">
        <f>+ROUND('Table 5'!Q33/'Table 5'!Q32*100-100,1)</f>
        <v>-18.8</v>
      </c>
      <c r="R33" s="66">
        <f>+ROUND('Table 5'!R33/'Table 5'!R32*100-100,1)</f>
        <v>5.8</v>
      </c>
      <c r="S33" s="66">
        <f>+ROUND('Table 5'!S33/'Table 5'!S32*100-100,1)</f>
        <v>3.2</v>
      </c>
      <c r="T33" s="66">
        <f>+ROUND('Table 5'!T33/'Table 5'!T32*100-100,1)</f>
        <v>-11.1</v>
      </c>
      <c r="U33" s="66">
        <f>+ROUND('Table 5'!U33/'Table 5'!U32*100-100,1)</f>
        <v>4.4000000000000004</v>
      </c>
      <c r="V33" s="66">
        <f>+ROUND('Table 5'!V33/'Table 5'!V32*100-100,1)</f>
        <v>4.5999999999999996</v>
      </c>
      <c r="W33" s="66">
        <f>+ROUND('Table 5'!W33/'Table 5'!W32*100-100,1)</f>
        <v>-1</v>
      </c>
      <c r="X33" s="66">
        <f>+ROUND('Table 5'!X33/'Table 5'!X32*100-100,1)</f>
        <v>-1.2</v>
      </c>
      <c r="Y33" s="66">
        <f>+ROUND('Table 5'!Y33/'Table 5'!Y32*100-100,1)</f>
        <v>-0.4</v>
      </c>
      <c r="Z33" s="66">
        <f>+ROUND('Table 5'!Z33/'Table 5'!Z32*100-100,1)</f>
        <v>1.7</v>
      </c>
      <c r="AA33" s="65">
        <f>+ROUND('Table 5'!AA33/'Table 5'!AA32*100-100,1)</f>
        <v>1.9</v>
      </c>
    </row>
    <row r="34" spans="1:27" s="5" customFormat="1" ht="12.75">
      <c r="A34" s="71">
        <v>1998</v>
      </c>
      <c r="B34" s="31" t="s">
        <v>113</v>
      </c>
      <c r="C34" s="65">
        <f>+ROUND('Table 5'!C34/'Table 5'!C33*100-100,1)</f>
        <v>-9</v>
      </c>
      <c r="D34" s="66">
        <f>+ROUND('Table 5'!D34/'Table 5'!D33*100-100,1)</f>
        <v>-9</v>
      </c>
      <c r="E34" s="65">
        <f>+ROUND('Table 5'!E34/'Table 5'!E33*100-100,1)</f>
        <v>-3.8</v>
      </c>
      <c r="F34" s="66">
        <f>+ROUND('Table 5'!F34/'Table 5'!F33*100-100,1)</f>
        <v>-5.5</v>
      </c>
      <c r="G34" s="66">
        <f>+ROUND('Table 5'!G34/'Table 5'!G33*100-100,1)</f>
        <v>-8.1</v>
      </c>
      <c r="H34" s="66">
        <f>+ROUND('Table 5'!H34/'Table 5'!H33*100-100,1)</f>
        <v>-4.0999999999999996</v>
      </c>
      <c r="I34" s="66">
        <f>+ROUND('Table 5'!I34/'Table 5'!I33*100-100,1)</f>
        <v>-17.100000000000001</v>
      </c>
      <c r="J34" s="66">
        <f>+ROUND('Table 5'!J34/'Table 5'!J33*100-100,1)</f>
        <v>1.1000000000000001</v>
      </c>
      <c r="K34" s="66">
        <f>+ROUND('Table 5'!K34/'Table 5'!K33*100-100,1)</f>
        <v>-3</v>
      </c>
      <c r="L34" s="66">
        <f>+ROUND('Table 5'!L34/'Table 5'!L33*100-100,1)</f>
        <v>-12.4</v>
      </c>
      <c r="M34" s="66">
        <f>+ROUND('Table 5'!M34/'Table 5'!M33*100-100,1)</f>
        <v>-2.5</v>
      </c>
      <c r="N34" s="66">
        <f>+ROUND('Table 5'!N34/'Table 5'!N33*100-100,1)</f>
        <v>-8</v>
      </c>
      <c r="O34" s="66">
        <f>+ROUND('Table 5'!O34/'Table 5'!O33*100-100,1)</f>
        <v>1</v>
      </c>
      <c r="P34" s="66">
        <f>+ROUND('Table 5'!P34/'Table 5'!P33*100-100,1)</f>
        <v>3.1</v>
      </c>
      <c r="Q34" s="66">
        <f>+ROUND('Table 5'!Q34/'Table 5'!Q33*100-100,1)</f>
        <v>-11.5</v>
      </c>
      <c r="R34" s="66">
        <f>+ROUND('Table 5'!R34/'Table 5'!R33*100-100,1)</f>
        <v>7.6</v>
      </c>
      <c r="S34" s="66">
        <f>+ROUND('Table 5'!S34/'Table 5'!S33*100-100,1)</f>
        <v>-22.6</v>
      </c>
      <c r="T34" s="66">
        <f>+ROUND('Table 5'!T34/'Table 5'!T33*100-100,1)</f>
        <v>-12</v>
      </c>
      <c r="U34" s="66">
        <f>+ROUND('Table 5'!U34/'Table 5'!U33*100-100,1)</f>
        <v>1.6</v>
      </c>
      <c r="V34" s="66">
        <f>+ROUND('Table 5'!V34/'Table 5'!V33*100-100,1)</f>
        <v>-0.2</v>
      </c>
      <c r="W34" s="66">
        <f>+ROUND('Table 5'!W34/'Table 5'!W33*100-100,1)</f>
        <v>4.5999999999999996</v>
      </c>
      <c r="X34" s="66">
        <f>+ROUND('Table 5'!X34/'Table 5'!X33*100-100,1)</f>
        <v>-7.4</v>
      </c>
      <c r="Y34" s="66">
        <f>+ROUND('Table 5'!Y34/'Table 5'!Y33*100-100,1)</f>
        <v>-13.5</v>
      </c>
      <c r="Z34" s="66">
        <f>+ROUND('Table 5'!Z34/'Table 5'!Z33*100-100,1)</f>
        <v>2.1</v>
      </c>
      <c r="AA34" s="65">
        <f>+ROUND('Table 5'!AA34/'Table 5'!AA33*100-100,1)</f>
        <v>-5</v>
      </c>
    </row>
    <row r="35" spans="1:27" s="5" customFormat="1" ht="12.75">
      <c r="A35" s="71">
        <v>1998</v>
      </c>
      <c r="B35" s="31" t="s">
        <v>114</v>
      </c>
      <c r="C35" s="65">
        <f>+ROUND('Table 5'!C35/'Table 5'!C34*100-100,1)</f>
        <v>-0.2</v>
      </c>
      <c r="D35" s="66">
        <f>+ROUND('Table 5'!D35/'Table 5'!D34*100-100,1)</f>
        <v>-0.2</v>
      </c>
      <c r="E35" s="65">
        <f>+ROUND('Table 5'!E35/'Table 5'!E34*100-100,1)</f>
        <v>0.1</v>
      </c>
      <c r="F35" s="66">
        <f>+ROUND('Table 5'!F35/'Table 5'!F34*100-100,1)</f>
        <v>-0.9</v>
      </c>
      <c r="G35" s="66">
        <f>+ROUND('Table 5'!G35/'Table 5'!G34*100-100,1)</f>
        <v>8.1</v>
      </c>
      <c r="H35" s="66">
        <f>+ROUND('Table 5'!H35/'Table 5'!H34*100-100,1)</f>
        <v>-1.8</v>
      </c>
      <c r="I35" s="66">
        <f>+ROUND('Table 5'!I35/'Table 5'!I34*100-100,1)</f>
        <v>5.0999999999999996</v>
      </c>
      <c r="J35" s="66">
        <f>+ROUND('Table 5'!J35/'Table 5'!J34*100-100,1)</f>
        <v>5</v>
      </c>
      <c r="K35" s="66">
        <f>+ROUND('Table 5'!K35/'Table 5'!K34*100-100,1)</f>
        <v>0.5</v>
      </c>
      <c r="L35" s="66">
        <f>+ROUND('Table 5'!L35/'Table 5'!L34*100-100,1)</f>
        <v>-0.1</v>
      </c>
      <c r="M35" s="66">
        <f>+ROUND('Table 5'!M35/'Table 5'!M34*100-100,1)</f>
        <v>-1</v>
      </c>
      <c r="N35" s="66">
        <f>+ROUND('Table 5'!N35/'Table 5'!N34*100-100,1)</f>
        <v>5</v>
      </c>
      <c r="O35" s="66">
        <f>+ROUND('Table 5'!O35/'Table 5'!O34*100-100,1)</f>
        <v>2.1</v>
      </c>
      <c r="P35" s="66">
        <f>+ROUND('Table 5'!P35/'Table 5'!P34*100-100,1)</f>
        <v>16.2</v>
      </c>
      <c r="Q35" s="66">
        <f>+ROUND('Table 5'!Q35/'Table 5'!Q34*100-100,1)</f>
        <v>-6.2</v>
      </c>
      <c r="R35" s="66">
        <f>+ROUND('Table 5'!R35/'Table 5'!R34*100-100,1)</f>
        <v>2</v>
      </c>
      <c r="S35" s="66">
        <f>+ROUND('Table 5'!S35/'Table 5'!S34*100-100,1)</f>
        <v>-11.6</v>
      </c>
      <c r="T35" s="66">
        <f>+ROUND('Table 5'!T35/'Table 5'!T34*100-100,1)</f>
        <v>0</v>
      </c>
      <c r="U35" s="66">
        <f>+ROUND('Table 5'!U35/'Table 5'!U34*100-100,1)</f>
        <v>3.7</v>
      </c>
      <c r="V35" s="66">
        <f>+ROUND('Table 5'!V35/'Table 5'!V34*100-100,1)</f>
        <v>3.1</v>
      </c>
      <c r="W35" s="66">
        <f>+ROUND('Table 5'!W35/'Table 5'!W34*100-100,1)</f>
        <v>2.4</v>
      </c>
      <c r="X35" s="66">
        <f>+ROUND('Table 5'!X35/'Table 5'!X34*100-100,1)</f>
        <v>-3.1</v>
      </c>
      <c r="Y35" s="66">
        <f>+ROUND('Table 5'!Y35/'Table 5'!Y34*100-100,1)</f>
        <v>-6.6</v>
      </c>
      <c r="Z35" s="66">
        <f>+ROUND('Table 5'!Z35/'Table 5'!Z34*100-100,1)</f>
        <v>1.1000000000000001</v>
      </c>
      <c r="AA35" s="65">
        <f>+ROUND('Table 5'!AA35/'Table 5'!AA34*100-100,1)</f>
        <v>0.2</v>
      </c>
    </row>
    <row r="36" spans="1:27" s="5" customFormat="1" ht="12.75">
      <c r="A36" s="71">
        <v>1998</v>
      </c>
      <c r="B36" s="31" t="s">
        <v>115</v>
      </c>
      <c r="C36" s="65">
        <f>+ROUND('Table 5'!C36/'Table 5'!C35*100-100,1)</f>
        <v>10.7</v>
      </c>
      <c r="D36" s="66">
        <f>+ROUND('Table 5'!D36/'Table 5'!D35*100-100,1)</f>
        <v>10.7</v>
      </c>
      <c r="E36" s="65">
        <f>+ROUND('Table 5'!E36/'Table 5'!E35*100-100,1)</f>
        <v>0.6</v>
      </c>
      <c r="F36" s="66">
        <f>+ROUND('Table 5'!F36/'Table 5'!F35*100-100,1)</f>
        <v>0.4</v>
      </c>
      <c r="G36" s="66">
        <f>+ROUND('Table 5'!G36/'Table 5'!G35*100-100,1)</f>
        <v>-11.8</v>
      </c>
      <c r="H36" s="66">
        <f>+ROUND('Table 5'!H36/'Table 5'!H35*100-100,1)</f>
        <v>1.5</v>
      </c>
      <c r="I36" s="66">
        <f>+ROUND('Table 5'!I36/'Table 5'!I35*100-100,1)</f>
        <v>-1.5</v>
      </c>
      <c r="J36" s="66">
        <f>+ROUND('Table 5'!J36/'Table 5'!J35*100-100,1)</f>
        <v>-1.6</v>
      </c>
      <c r="K36" s="66">
        <f>+ROUND('Table 5'!K36/'Table 5'!K35*100-100,1)</f>
        <v>0.2</v>
      </c>
      <c r="L36" s="66">
        <f>+ROUND('Table 5'!L36/'Table 5'!L35*100-100,1)</f>
        <v>-1.8</v>
      </c>
      <c r="M36" s="66">
        <f>+ROUND('Table 5'!M36/'Table 5'!M35*100-100,1)</f>
        <v>-0.7</v>
      </c>
      <c r="N36" s="66">
        <f>+ROUND('Table 5'!N36/'Table 5'!N35*100-100,1)</f>
        <v>4.0999999999999996</v>
      </c>
      <c r="O36" s="66">
        <f>+ROUND('Table 5'!O36/'Table 5'!O35*100-100,1)</f>
        <v>-0.3</v>
      </c>
      <c r="P36" s="66">
        <f>+ROUND('Table 5'!P36/'Table 5'!P35*100-100,1)</f>
        <v>-14.9</v>
      </c>
      <c r="Q36" s="66">
        <f>+ROUND('Table 5'!Q36/'Table 5'!Q35*100-100,1)</f>
        <v>-12.7</v>
      </c>
      <c r="R36" s="66">
        <f>+ROUND('Table 5'!R36/'Table 5'!R35*100-100,1)</f>
        <v>6.6</v>
      </c>
      <c r="S36" s="66">
        <f>+ROUND('Table 5'!S36/'Table 5'!S35*100-100,1)</f>
        <v>5.6</v>
      </c>
      <c r="T36" s="66">
        <f>+ROUND('Table 5'!T36/'Table 5'!T35*100-100,1)</f>
        <v>21.1</v>
      </c>
      <c r="U36" s="66">
        <f>+ROUND('Table 5'!U36/'Table 5'!U35*100-100,1)</f>
        <v>5.7</v>
      </c>
      <c r="V36" s="66">
        <f>+ROUND('Table 5'!V36/'Table 5'!V35*100-100,1)</f>
        <v>9.5</v>
      </c>
      <c r="W36" s="66">
        <f>+ROUND('Table 5'!W36/'Table 5'!W35*100-100,1)</f>
        <v>3</v>
      </c>
      <c r="X36" s="66">
        <f>+ROUND('Table 5'!X36/'Table 5'!X35*100-100,1)</f>
        <v>0.9</v>
      </c>
      <c r="Y36" s="66">
        <f>+ROUND('Table 5'!Y36/'Table 5'!Y35*100-100,1)</f>
        <v>1.1000000000000001</v>
      </c>
      <c r="Z36" s="66">
        <f>+ROUND('Table 5'!Z36/'Table 5'!Z35*100-100,1)</f>
        <v>-0.9</v>
      </c>
      <c r="AA36" s="65">
        <f>+ROUND('Table 5'!AA36/'Table 5'!AA35*100-100,1)</f>
        <v>2.2000000000000002</v>
      </c>
    </row>
    <row r="37" spans="1:27" s="5" customFormat="1" ht="12.75">
      <c r="A37" s="71">
        <v>1999</v>
      </c>
      <c r="B37" s="31" t="s">
        <v>112</v>
      </c>
      <c r="C37" s="65">
        <f>+ROUND('Table 5'!C37/'Table 5'!C36*100-100,1)</f>
        <v>-10.4</v>
      </c>
      <c r="D37" s="66">
        <f>+ROUND('Table 5'!D37/'Table 5'!D36*100-100,1)</f>
        <v>-10.4</v>
      </c>
      <c r="E37" s="65">
        <f>+ROUND('Table 5'!E37/'Table 5'!E36*100-100,1)</f>
        <v>1.2</v>
      </c>
      <c r="F37" s="66">
        <f>+ROUND('Table 5'!F37/'Table 5'!F36*100-100,1)</f>
        <v>1.4</v>
      </c>
      <c r="G37" s="66">
        <f>+ROUND('Table 5'!G37/'Table 5'!G36*100-100,1)</f>
        <v>-2.2999999999999998</v>
      </c>
      <c r="H37" s="66">
        <f>+ROUND('Table 5'!H37/'Table 5'!H36*100-100,1)</f>
        <v>1.9</v>
      </c>
      <c r="I37" s="66">
        <f>+ROUND('Table 5'!I37/'Table 5'!I36*100-100,1)</f>
        <v>-9.5</v>
      </c>
      <c r="J37" s="66">
        <f>+ROUND('Table 5'!J37/'Table 5'!J36*100-100,1)</f>
        <v>5.2</v>
      </c>
      <c r="K37" s="66">
        <f>+ROUND('Table 5'!K37/'Table 5'!K36*100-100,1)</f>
        <v>2</v>
      </c>
      <c r="L37" s="66">
        <f>+ROUND('Table 5'!L37/'Table 5'!L36*100-100,1)</f>
        <v>-12.3</v>
      </c>
      <c r="M37" s="66">
        <f>+ROUND('Table 5'!M37/'Table 5'!M36*100-100,1)</f>
        <v>7.6</v>
      </c>
      <c r="N37" s="66">
        <f>+ROUND('Table 5'!N37/'Table 5'!N36*100-100,1)</f>
        <v>1.3</v>
      </c>
      <c r="O37" s="66">
        <f>+ROUND('Table 5'!O37/'Table 5'!O36*100-100,1)</f>
        <v>5.8</v>
      </c>
      <c r="P37" s="66">
        <f>+ROUND('Table 5'!P37/'Table 5'!P36*100-100,1)</f>
        <v>12.4</v>
      </c>
      <c r="Q37" s="66">
        <f>+ROUND('Table 5'!Q37/'Table 5'!Q36*100-100,1)</f>
        <v>-6.7</v>
      </c>
      <c r="R37" s="66">
        <f>+ROUND('Table 5'!R37/'Table 5'!R36*100-100,1)</f>
        <v>1.9</v>
      </c>
      <c r="S37" s="66">
        <f>+ROUND('Table 5'!S37/'Table 5'!S36*100-100,1)</f>
        <v>13.2</v>
      </c>
      <c r="T37" s="66">
        <f>+ROUND('Table 5'!T37/'Table 5'!T36*100-100,1)</f>
        <v>11.2</v>
      </c>
      <c r="U37" s="66">
        <f>+ROUND('Table 5'!U37/'Table 5'!U36*100-100,1)</f>
        <v>-2</v>
      </c>
      <c r="V37" s="66">
        <f>+ROUND('Table 5'!V37/'Table 5'!V36*100-100,1)</f>
        <v>-9</v>
      </c>
      <c r="W37" s="66">
        <f>+ROUND('Table 5'!W37/'Table 5'!W36*100-100,1)</f>
        <v>1</v>
      </c>
      <c r="X37" s="66">
        <f>+ROUND('Table 5'!X37/'Table 5'!X36*100-100,1)</f>
        <v>8.4</v>
      </c>
      <c r="Y37" s="66">
        <f>+ROUND('Table 5'!Y37/'Table 5'!Y36*100-100,1)</f>
        <v>5.8</v>
      </c>
      <c r="Z37" s="66">
        <f>+ROUND('Table 5'!Z37/'Table 5'!Z36*100-100,1)</f>
        <v>-2.5</v>
      </c>
      <c r="AA37" s="65">
        <f>+ROUND('Table 5'!AA37/'Table 5'!AA36*100-100,1)</f>
        <v>-0.1</v>
      </c>
    </row>
    <row r="38" spans="1:27" s="5" customFormat="1" ht="12.75">
      <c r="A38" s="71">
        <v>1999</v>
      </c>
      <c r="B38" s="31" t="s">
        <v>113</v>
      </c>
      <c r="C38" s="65">
        <f>+ROUND('Table 5'!C38/'Table 5'!C37*100-100,1)</f>
        <v>-5.3</v>
      </c>
      <c r="D38" s="66">
        <f>+ROUND('Table 5'!D38/'Table 5'!D37*100-100,1)</f>
        <v>-5.3</v>
      </c>
      <c r="E38" s="65">
        <f>+ROUND('Table 5'!E38/'Table 5'!E37*100-100,1)</f>
        <v>0.7</v>
      </c>
      <c r="F38" s="66">
        <f>+ROUND('Table 5'!F38/'Table 5'!F37*100-100,1)</f>
        <v>1.3</v>
      </c>
      <c r="G38" s="66">
        <f>+ROUND('Table 5'!G38/'Table 5'!G37*100-100,1)</f>
        <v>6.2</v>
      </c>
      <c r="H38" s="66">
        <f>+ROUND('Table 5'!H38/'Table 5'!H37*100-100,1)</f>
        <v>2.1</v>
      </c>
      <c r="I38" s="66">
        <f>+ROUND('Table 5'!I38/'Table 5'!I37*100-100,1)</f>
        <v>-3.9</v>
      </c>
      <c r="J38" s="66">
        <f>+ROUND('Table 5'!J38/'Table 5'!J37*100-100,1)</f>
        <v>0.7</v>
      </c>
      <c r="K38" s="66">
        <f>+ROUND('Table 5'!K38/'Table 5'!K37*100-100,1)</f>
        <v>0.2</v>
      </c>
      <c r="L38" s="66">
        <f>+ROUND('Table 5'!L38/'Table 5'!L37*100-100,1)</f>
        <v>18.600000000000001</v>
      </c>
      <c r="M38" s="66">
        <f>+ROUND('Table 5'!M38/'Table 5'!M37*100-100,1)</f>
        <v>-7.9</v>
      </c>
      <c r="N38" s="66">
        <f>+ROUND('Table 5'!N38/'Table 5'!N37*100-100,1)</f>
        <v>0</v>
      </c>
      <c r="O38" s="66">
        <f>+ROUND('Table 5'!O38/'Table 5'!O37*100-100,1)</f>
        <v>-1.4</v>
      </c>
      <c r="P38" s="66">
        <f>+ROUND('Table 5'!P38/'Table 5'!P37*100-100,1)</f>
        <v>1.3</v>
      </c>
      <c r="Q38" s="66">
        <f>+ROUND('Table 5'!Q38/'Table 5'!Q37*100-100,1)</f>
        <v>-1.5</v>
      </c>
      <c r="R38" s="66">
        <f>+ROUND('Table 5'!R38/'Table 5'!R37*100-100,1)</f>
        <v>4.9000000000000004</v>
      </c>
      <c r="S38" s="66">
        <f>+ROUND('Table 5'!S38/'Table 5'!S37*100-100,1)</f>
        <v>8.5</v>
      </c>
      <c r="T38" s="66">
        <f>+ROUND('Table 5'!T38/'Table 5'!T37*100-100,1)</f>
        <v>-8.4</v>
      </c>
      <c r="U38" s="66">
        <f>+ROUND('Table 5'!U38/'Table 5'!U37*100-100,1)</f>
        <v>3.5</v>
      </c>
      <c r="V38" s="66">
        <f>+ROUND('Table 5'!V38/'Table 5'!V37*100-100,1)</f>
        <v>4.3</v>
      </c>
      <c r="W38" s="66">
        <f>+ROUND('Table 5'!W38/'Table 5'!W37*100-100,1)</f>
        <v>0.6</v>
      </c>
      <c r="X38" s="66">
        <f>+ROUND('Table 5'!X38/'Table 5'!X37*100-100,1)</f>
        <v>3.3</v>
      </c>
      <c r="Y38" s="66">
        <f>+ROUND('Table 5'!Y38/'Table 5'!Y37*100-100,1)</f>
        <v>2</v>
      </c>
      <c r="Z38" s="66">
        <f>+ROUND('Table 5'!Z38/'Table 5'!Z37*100-100,1)</f>
        <v>0.3</v>
      </c>
      <c r="AA38" s="65">
        <f>+ROUND('Table 5'!AA38/'Table 5'!AA37*100-100,1)</f>
        <v>-0.3</v>
      </c>
    </row>
    <row r="39" spans="1:27" s="5" customFormat="1" ht="12.75">
      <c r="A39" s="71">
        <v>1999</v>
      </c>
      <c r="B39" s="31" t="s">
        <v>114</v>
      </c>
      <c r="C39" s="65">
        <f>+ROUND('Table 5'!C39/'Table 5'!C38*100-100,1)</f>
        <v>-1.9</v>
      </c>
      <c r="D39" s="66">
        <f>+ROUND('Table 5'!D39/'Table 5'!D38*100-100,1)</f>
        <v>-1.9</v>
      </c>
      <c r="E39" s="65">
        <f>+ROUND('Table 5'!E39/'Table 5'!E38*100-100,1)</f>
        <v>3.4</v>
      </c>
      <c r="F39" s="66">
        <f>+ROUND('Table 5'!F39/'Table 5'!F38*100-100,1)</f>
        <v>4.8</v>
      </c>
      <c r="G39" s="66">
        <f>+ROUND('Table 5'!G39/'Table 5'!G38*100-100,1)</f>
        <v>5.4</v>
      </c>
      <c r="H39" s="66">
        <f>+ROUND('Table 5'!H39/'Table 5'!H38*100-100,1)</f>
        <v>4.8</v>
      </c>
      <c r="I39" s="66">
        <f>+ROUND('Table 5'!I39/'Table 5'!I38*100-100,1)</f>
        <v>4.5</v>
      </c>
      <c r="J39" s="66">
        <f>+ROUND('Table 5'!J39/'Table 5'!J38*100-100,1)</f>
        <v>6.2</v>
      </c>
      <c r="K39" s="66">
        <f>+ROUND('Table 5'!K39/'Table 5'!K38*100-100,1)</f>
        <v>2.5</v>
      </c>
      <c r="L39" s="66">
        <f>+ROUND('Table 5'!L39/'Table 5'!L38*100-100,1)</f>
        <v>-7.9</v>
      </c>
      <c r="M39" s="66">
        <f>+ROUND('Table 5'!M39/'Table 5'!M38*100-100,1)</f>
        <v>3</v>
      </c>
      <c r="N39" s="66">
        <f>+ROUND('Table 5'!N39/'Table 5'!N38*100-100,1)</f>
        <v>4.0999999999999996</v>
      </c>
      <c r="O39" s="66">
        <f>+ROUND('Table 5'!O39/'Table 5'!O38*100-100,1)</f>
        <v>2.9</v>
      </c>
      <c r="P39" s="66">
        <f>+ROUND('Table 5'!P39/'Table 5'!P38*100-100,1)</f>
        <v>3.4</v>
      </c>
      <c r="Q39" s="66">
        <f>+ROUND('Table 5'!Q39/'Table 5'!Q38*100-100,1)</f>
        <v>5.6</v>
      </c>
      <c r="R39" s="66">
        <f>+ROUND('Table 5'!R39/'Table 5'!R38*100-100,1)</f>
        <v>9.6</v>
      </c>
      <c r="S39" s="66">
        <f>+ROUND('Table 5'!S39/'Table 5'!S38*100-100,1)</f>
        <v>4.0999999999999996</v>
      </c>
      <c r="T39" s="66">
        <f>+ROUND('Table 5'!T39/'Table 5'!T38*100-100,1)</f>
        <v>-2</v>
      </c>
      <c r="U39" s="66">
        <f>+ROUND('Table 5'!U39/'Table 5'!U38*100-100,1)</f>
        <v>1.9</v>
      </c>
      <c r="V39" s="66">
        <f>+ROUND('Table 5'!V39/'Table 5'!V38*100-100,1)</f>
        <v>0.4</v>
      </c>
      <c r="W39" s="66">
        <f>+ROUND('Table 5'!W39/'Table 5'!W38*100-100,1)</f>
        <v>3.3</v>
      </c>
      <c r="X39" s="66">
        <f>+ROUND('Table 5'!X39/'Table 5'!X38*100-100,1)</f>
        <v>2.8</v>
      </c>
      <c r="Y39" s="66">
        <f>+ROUND('Table 5'!Y39/'Table 5'!Y38*100-100,1)</f>
        <v>4.9000000000000004</v>
      </c>
      <c r="Z39" s="66">
        <f>+ROUND('Table 5'!Z39/'Table 5'!Z38*100-100,1)</f>
        <v>1.1000000000000001</v>
      </c>
      <c r="AA39" s="65">
        <f>+ROUND('Table 5'!AA39/'Table 5'!AA38*100-100,1)</f>
        <v>3.2</v>
      </c>
    </row>
    <row r="40" spans="1:27" s="5" customFormat="1" ht="12.75">
      <c r="A40" s="71">
        <v>1999</v>
      </c>
      <c r="B40" s="31" t="s">
        <v>115</v>
      </c>
      <c r="C40" s="65">
        <f>+ROUND('Table 5'!C40/'Table 5'!C39*100-100,1)</f>
        <v>-1.4</v>
      </c>
      <c r="D40" s="66">
        <f>+ROUND('Table 5'!D40/'Table 5'!D39*100-100,1)</f>
        <v>-1.4</v>
      </c>
      <c r="E40" s="65">
        <f>+ROUND('Table 5'!E40/'Table 5'!E39*100-100,1)</f>
        <v>2.1</v>
      </c>
      <c r="F40" s="66">
        <f>+ROUND('Table 5'!F40/'Table 5'!F39*100-100,1)</f>
        <v>3.9</v>
      </c>
      <c r="G40" s="66">
        <f>+ROUND('Table 5'!G40/'Table 5'!G39*100-100,1)</f>
        <v>17.7</v>
      </c>
      <c r="H40" s="66">
        <f>+ROUND('Table 5'!H40/'Table 5'!H39*100-100,1)</f>
        <v>2.8</v>
      </c>
      <c r="I40" s="66">
        <f>+ROUND('Table 5'!I40/'Table 5'!I39*100-100,1)</f>
        <v>8.1999999999999993</v>
      </c>
      <c r="J40" s="66">
        <f>+ROUND('Table 5'!J40/'Table 5'!J39*100-100,1)</f>
        <v>1.4</v>
      </c>
      <c r="K40" s="66">
        <f>+ROUND('Table 5'!K40/'Table 5'!K39*100-100,1)</f>
        <v>0.5</v>
      </c>
      <c r="L40" s="66">
        <f>+ROUND('Table 5'!L40/'Table 5'!L39*100-100,1)</f>
        <v>-3.1</v>
      </c>
      <c r="M40" s="66">
        <f>+ROUND('Table 5'!M40/'Table 5'!M39*100-100,1)</f>
        <v>0.3</v>
      </c>
      <c r="N40" s="66">
        <f>+ROUND('Table 5'!N40/'Table 5'!N39*100-100,1)</f>
        <v>0.2</v>
      </c>
      <c r="O40" s="66">
        <f>+ROUND('Table 5'!O40/'Table 5'!O39*100-100,1)</f>
        <v>2.7</v>
      </c>
      <c r="P40" s="66">
        <f>+ROUND('Table 5'!P40/'Table 5'!P39*100-100,1)</f>
        <v>12.3</v>
      </c>
      <c r="Q40" s="66">
        <f>+ROUND('Table 5'!Q40/'Table 5'!Q39*100-100,1)</f>
        <v>6.2</v>
      </c>
      <c r="R40" s="66">
        <f>+ROUND('Table 5'!R40/'Table 5'!R39*100-100,1)</f>
        <v>0.4</v>
      </c>
      <c r="S40" s="66">
        <f>+ROUND('Table 5'!S40/'Table 5'!S39*100-100,1)</f>
        <v>-7.6</v>
      </c>
      <c r="T40" s="66">
        <f>+ROUND('Table 5'!T40/'Table 5'!T39*100-100,1)</f>
        <v>-1.5</v>
      </c>
      <c r="U40" s="66">
        <f>+ROUND('Table 5'!U40/'Table 5'!U39*100-100,1)</f>
        <v>1.3</v>
      </c>
      <c r="V40" s="66">
        <f>+ROUND('Table 5'!V40/'Table 5'!V39*100-100,1)</f>
        <v>-0.1</v>
      </c>
      <c r="W40" s="66">
        <f>+ROUND('Table 5'!W40/'Table 5'!W39*100-100,1)</f>
        <v>-0.1</v>
      </c>
      <c r="X40" s="66">
        <f>+ROUND('Table 5'!X40/'Table 5'!X39*100-100,1)</f>
        <v>1.1000000000000001</v>
      </c>
      <c r="Y40" s="66">
        <f>+ROUND('Table 5'!Y40/'Table 5'!Y39*100-100,1)</f>
        <v>1.1000000000000001</v>
      </c>
      <c r="Z40" s="66">
        <f>+ROUND('Table 5'!Z40/'Table 5'!Z39*100-100,1)</f>
        <v>2.9</v>
      </c>
      <c r="AA40" s="65">
        <f>+ROUND('Table 5'!AA40/'Table 5'!AA39*100-100,1)</f>
        <v>1.3</v>
      </c>
    </row>
    <row r="41" spans="1:27" s="5" customFormat="1" ht="12.75">
      <c r="A41" s="71">
        <v>2000</v>
      </c>
      <c r="B41" s="31" t="s">
        <v>112</v>
      </c>
      <c r="C41" s="65">
        <f>+ROUND('Table 5'!C41/'Table 5'!C40*100-100,1)</f>
        <v>1</v>
      </c>
      <c r="D41" s="66">
        <f>+ROUND('Table 5'!D41/'Table 5'!D40*100-100,1)</f>
        <v>1</v>
      </c>
      <c r="E41" s="65">
        <f>+ROUND('Table 5'!E41/'Table 5'!E40*100-100,1)</f>
        <v>0.5</v>
      </c>
      <c r="F41" s="66">
        <f>+ROUND('Table 5'!F41/'Table 5'!F40*100-100,1)</f>
        <v>-1.3</v>
      </c>
      <c r="G41" s="66">
        <f>+ROUND('Table 5'!G41/'Table 5'!G40*100-100,1)</f>
        <v>4.5</v>
      </c>
      <c r="H41" s="66">
        <f>+ROUND('Table 5'!H41/'Table 5'!H40*100-100,1)</f>
        <v>-2.6</v>
      </c>
      <c r="I41" s="66">
        <f>+ROUND('Table 5'!I41/'Table 5'!I40*100-100,1)</f>
        <v>-0.4</v>
      </c>
      <c r="J41" s="66">
        <f>+ROUND('Table 5'!J41/'Table 5'!J40*100-100,1)</f>
        <v>3.1</v>
      </c>
      <c r="K41" s="66">
        <f>+ROUND('Table 5'!K41/'Table 5'!K40*100-100,1)</f>
        <v>2.4</v>
      </c>
      <c r="L41" s="66">
        <f>+ROUND('Table 5'!L41/'Table 5'!L40*100-100,1)</f>
        <v>4.9000000000000004</v>
      </c>
      <c r="M41" s="66">
        <f>+ROUND('Table 5'!M41/'Table 5'!M40*100-100,1)</f>
        <v>1.1000000000000001</v>
      </c>
      <c r="N41" s="66">
        <f>+ROUND('Table 5'!N41/'Table 5'!N40*100-100,1)</f>
        <v>-1.5</v>
      </c>
      <c r="O41" s="66">
        <f>+ROUND('Table 5'!O41/'Table 5'!O40*100-100,1)</f>
        <v>1.9</v>
      </c>
      <c r="P41" s="66">
        <f>+ROUND('Table 5'!P41/'Table 5'!P40*100-100,1)</f>
        <v>-3.4</v>
      </c>
      <c r="Q41" s="66">
        <f>+ROUND('Table 5'!Q41/'Table 5'!Q40*100-100,1)</f>
        <v>16.5</v>
      </c>
      <c r="R41" s="66">
        <f>+ROUND('Table 5'!R41/'Table 5'!R40*100-100,1)</f>
        <v>0.9</v>
      </c>
      <c r="S41" s="66">
        <f>+ROUND('Table 5'!S41/'Table 5'!S40*100-100,1)</f>
        <v>18.100000000000001</v>
      </c>
      <c r="T41" s="66">
        <f>+ROUND('Table 5'!T41/'Table 5'!T40*100-100,1)</f>
        <v>15.5</v>
      </c>
      <c r="U41" s="66">
        <f>+ROUND('Table 5'!U41/'Table 5'!U40*100-100,1)</f>
        <v>0.5</v>
      </c>
      <c r="V41" s="66">
        <f>+ROUND('Table 5'!V41/'Table 5'!V40*100-100,1)</f>
        <v>1.9</v>
      </c>
      <c r="W41" s="66">
        <f>+ROUND('Table 5'!W41/'Table 5'!W40*100-100,1)</f>
        <v>1.1000000000000001</v>
      </c>
      <c r="X41" s="66">
        <f>+ROUND('Table 5'!X41/'Table 5'!X40*100-100,1)</f>
        <v>-1.8</v>
      </c>
      <c r="Y41" s="66">
        <f>+ROUND('Table 5'!Y41/'Table 5'!Y40*100-100,1)</f>
        <v>-5.9</v>
      </c>
      <c r="Z41" s="66">
        <f>+ROUND('Table 5'!Z41/'Table 5'!Z40*100-100,1)</f>
        <v>2.9</v>
      </c>
      <c r="AA41" s="65">
        <f>+ROUND('Table 5'!AA41/'Table 5'!AA40*100-100,1)</f>
        <v>1</v>
      </c>
    </row>
    <row r="42" spans="1:27" s="5" customFormat="1" ht="12.75">
      <c r="A42" s="71">
        <v>2000</v>
      </c>
      <c r="B42" s="31" t="s">
        <v>113</v>
      </c>
      <c r="C42" s="65">
        <f>+ROUND('Table 5'!C42/'Table 5'!C41*100-100,1)</f>
        <v>5</v>
      </c>
      <c r="D42" s="66">
        <f>+ROUND('Table 5'!D42/'Table 5'!D41*100-100,1)</f>
        <v>5</v>
      </c>
      <c r="E42" s="65">
        <f>+ROUND('Table 5'!E42/'Table 5'!E41*100-100,1)</f>
        <v>0.7</v>
      </c>
      <c r="F42" s="66">
        <f>+ROUND('Table 5'!F42/'Table 5'!F41*100-100,1)</f>
        <v>3.1</v>
      </c>
      <c r="G42" s="66">
        <f>+ROUND('Table 5'!G42/'Table 5'!G41*100-100,1)</f>
        <v>1.8</v>
      </c>
      <c r="H42" s="66">
        <f>+ROUND('Table 5'!H42/'Table 5'!H41*100-100,1)</f>
        <v>3.7</v>
      </c>
      <c r="I42" s="66">
        <f>+ROUND('Table 5'!I42/'Table 5'!I41*100-100,1)</f>
        <v>5.3</v>
      </c>
      <c r="J42" s="66">
        <f>+ROUND('Table 5'!J42/'Table 5'!J41*100-100,1)</f>
        <v>3.6</v>
      </c>
      <c r="K42" s="66">
        <f>+ROUND('Table 5'!K42/'Table 5'!K41*100-100,1)</f>
        <v>-1</v>
      </c>
      <c r="L42" s="66">
        <f>+ROUND('Table 5'!L42/'Table 5'!L41*100-100,1)</f>
        <v>-12.6</v>
      </c>
      <c r="M42" s="66">
        <f>+ROUND('Table 5'!M42/'Table 5'!M41*100-100,1)</f>
        <v>0.4</v>
      </c>
      <c r="N42" s="66">
        <f>+ROUND('Table 5'!N42/'Table 5'!N41*100-100,1)</f>
        <v>2.7</v>
      </c>
      <c r="O42" s="66">
        <f>+ROUND('Table 5'!O42/'Table 5'!O41*100-100,1)</f>
        <v>1.3</v>
      </c>
      <c r="P42" s="66">
        <f>+ROUND('Table 5'!P42/'Table 5'!P41*100-100,1)</f>
        <v>0.5</v>
      </c>
      <c r="Q42" s="66">
        <f>+ROUND('Table 5'!Q42/'Table 5'!Q41*100-100,1)</f>
        <v>-18.5</v>
      </c>
      <c r="R42" s="66">
        <f>+ROUND('Table 5'!R42/'Table 5'!R41*100-100,1)</f>
        <v>-3.3</v>
      </c>
      <c r="S42" s="66">
        <f>+ROUND('Table 5'!S42/'Table 5'!S41*100-100,1)</f>
        <v>6.6</v>
      </c>
      <c r="T42" s="66">
        <f>+ROUND('Table 5'!T42/'Table 5'!T41*100-100,1)</f>
        <v>12.1</v>
      </c>
      <c r="U42" s="66">
        <f>+ROUND('Table 5'!U42/'Table 5'!U41*100-100,1)</f>
        <v>1.1000000000000001</v>
      </c>
      <c r="V42" s="66">
        <f>+ROUND('Table 5'!V42/'Table 5'!V41*100-100,1)</f>
        <v>-0.9</v>
      </c>
      <c r="W42" s="66">
        <f>+ROUND('Table 5'!W42/'Table 5'!W41*100-100,1)</f>
        <v>-2.1</v>
      </c>
      <c r="X42" s="66">
        <f>+ROUND('Table 5'!X42/'Table 5'!X41*100-100,1)</f>
        <v>1.7</v>
      </c>
      <c r="Y42" s="66">
        <f>+ROUND('Table 5'!Y42/'Table 5'!Y41*100-100,1)</f>
        <v>0.4</v>
      </c>
      <c r="Z42" s="66">
        <f>+ROUND('Table 5'!Z42/'Table 5'!Z41*100-100,1)</f>
        <v>3.4</v>
      </c>
      <c r="AA42" s="65">
        <f>+ROUND('Table 5'!AA42/'Table 5'!AA41*100-100,1)</f>
        <v>0.9</v>
      </c>
    </row>
    <row r="43" spans="1:27" s="5" customFormat="1" ht="12.75">
      <c r="A43" s="71">
        <v>2000</v>
      </c>
      <c r="B43" s="31" t="s">
        <v>114</v>
      </c>
      <c r="C43" s="65">
        <f>+ROUND('Table 5'!C43/'Table 5'!C42*100-100,1)</f>
        <v>1</v>
      </c>
      <c r="D43" s="66">
        <f>+ROUND('Table 5'!D43/'Table 5'!D42*100-100,1)</f>
        <v>1</v>
      </c>
      <c r="E43" s="65">
        <f>+ROUND('Table 5'!E43/'Table 5'!E42*100-100,1)</f>
        <v>1.8</v>
      </c>
      <c r="F43" s="66">
        <f>+ROUND('Table 5'!F43/'Table 5'!F42*100-100,1)</f>
        <v>1.8</v>
      </c>
      <c r="G43" s="66">
        <f>+ROUND('Table 5'!G43/'Table 5'!G42*100-100,1)</f>
        <v>4.2</v>
      </c>
      <c r="H43" s="66">
        <f>+ROUND('Table 5'!H43/'Table 5'!H42*100-100,1)</f>
        <v>2.2000000000000002</v>
      </c>
      <c r="I43" s="66">
        <f>+ROUND('Table 5'!I43/'Table 5'!I42*100-100,1)</f>
        <v>-7.1</v>
      </c>
      <c r="J43" s="66">
        <f>+ROUND('Table 5'!J43/'Table 5'!J42*100-100,1)</f>
        <v>0.7</v>
      </c>
      <c r="K43" s="66">
        <f>+ROUND('Table 5'!K43/'Table 5'!K42*100-100,1)</f>
        <v>1.7</v>
      </c>
      <c r="L43" s="66">
        <f>+ROUND('Table 5'!L43/'Table 5'!L42*100-100,1)</f>
        <v>-4.5</v>
      </c>
      <c r="M43" s="66">
        <f>+ROUND('Table 5'!M43/'Table 5'!M42*100-100,1)</f>
        <v>1.9</v>
      </c>
      <c r="N43" s="66">
        <f>+ROUND('Table 5'!N43/'Table 5'!N42*100-100,1)</f>
        <v>2.6</v>
      </c>
      <c r="O43" s="66">
        <f>+ROUND('Table 5'!O43/'Table 5'!O42*100-100,1)</f>
        <v>2.1</v>
      </c>
      <c r="P43" s="66">
        <f>+ROUND('Table 5'!P43/'Table 5'!P42*100-100,1)</f>
        <v>3.1</v>
      </c>
      <c r="Q43" s="66">
        <f>+ROUND('Table 5'!Q43/'Table 5'!Q42*100-100,1)</f>
        <v>5.9</v>
      </c>
      <c r="R43" s="66">
        <f>+ROUND('Table 5'!R43/'Table 5'!R42*100-100,1)</f>
        <v>-3.1</v>
      </c>
      <c r="S43" s="66">
        <f>+ROUND('Table 5'!S43/'Table 5'!S42*100-100,1)</f>
        <v>13</v>
      </c>
      <c r="T43" s="66">
        <f>+ROUND('Table 5'!T43/'Table 5'!T42*100-100,1)</f>
        <v>6.6</v>
      </c>
      <c r="U43" s="66">
        <f>+ROUND('Table 5'!U43/'Table 5'!U42*100-100,1)</f>
        <v>1.8</v>
      </c>
      <c r="V43" s="66">
        <f>+ROUND('Table 5'!V43/'Table 5'!V42*100-100,1)</f>
        <v>1.1000000000000001</v>
      </c>
      <c r="W43" s="66">
        <f>+ROUND('Table 5'!W43/'Table 5'!W42*100-100,1)</f>
        <v>6</v>
      </c>
      <c r="X43" s="66">
        <f>+ROUND('Table 5'!X43/'Table 5'!X42*100-100,1)</f>
        <v>1.8</v>
      </c>
      <c r="Y43" s="66">
        <f>+ROUND('Table 5'!Y43/'Table 5'!Y42*100-100,1)</f>
        <v>4.7</v>
      </c>
      <c r="Z43" s="66">
        <f>+ROUND('Table 5'!Z43/'Table 5'!Z42*100-100,1)</f>
        <v>2.4</v>
      </c>
      <c r="AA43" s="65">
        <f>+ROUND('Table 5'!AA43/'Table 5'!AA42*100-100,1)</f>
        <v>1.8</v>
      </c>
    </row>
    <row r="44" spans="1:27" s="5" customFormat="1" ht="12.75">
      <c r="A44" s="71">
        <v>2000</v>
      </c>
      <c r="B44" s="31" t="s">
        <v>115</v>
      </c>
      <c r="C44" s="65">
        <f>+ROUND('Table 5'!C44/'Table 5'!C43*100-100,1)</f>
        <v>-2.2000000000000002</v>
      </c>
      <c r="D44" s="66">
        <f>+ROUND('Table 5'!D44/'Table 5'!D43*100-100,1)</f>
        <v>-2.2000000000000002</v>
      </c>
      <c r="E44" s="65">
        <f>+ROUND('Table 5'!E44/'Table 5'!E43*100-100,1)</f>
        <v>3.5</v>
      </c>
      <c r="F44" s="66">
        <f>+ROUND('Table 5'!F44/'Table 5'!F43*100-100,1)</f>
        <v>3.3</v>
      </c>
      <c r="G44" s="66">
        <f>+ROUND('Table 5'!G44/'Table 5'!G43*100-100,1)</f>
        <v>13.2</v>
      </c>
      <c r="H44" s="66">
        <f>+ROUND('Table 5'!H44/'Table 5'!H43*100-100,1)</f>
        <v>1.6</v>
      </c>
      <c r="I44" s="66">
        <f>+ROUND('Table 5'!I44/'Table 5'!I43*100-100,1)</f>
        <v>17.5</v>
      </c>
      <c r="J44" s="66">
        <f>+ROUND('Table 5'!J44/'Table 5'!J43*100-100,1)</f>
        <v>4.0999999999999996</v>
      </c>
      <c r="K44" s="66">
        <f>+ROUND('Table 5'!K44/'Table 5'!K43*100-100,1)</f>
        <v>3.3</v>
      </c>
      <c r="L44" s="66">
        <f>+ROUND('Table 5'!L44/'Table 5'!L43*100-100,1)</f>
        <v>-3</v>
      </c>
      <c r="M44" s="66">
        <f>+ROUND('Table 5'!M44/'Table 5'!M43*100-100,1)</f>
        <v>1.9</v>
      </c>
      <c r="N44" s="66">
        <f>+ROUND('Table 5'!N44/'Table 5'!N43*100-100,1)</f>
        <v>2.7</v>
      </c>
      <c r="O44" s="66">
        <f>+ROUND('Table 5'!O44/'Table 5'!O43*100-100,1)</f>
        <v>1.7</v>
      </c>
      <c r="P44" s="66">
        <f>+ROUND('Table 5'!P44/'Table 5'!P43*100-100,1)</f>
        <v>4</v>
      </c>
      <c r="Q44" s="66">
        <f>+ROUND('Table 5'!Q44/'Table 5'!Q43*100-100,1)</f>
        <v>5.8</v>
      </c>
      <c r="R44" s="66">
        <f>+ROUND('Table 5'!R44/'Table 5'!R43*100-100,1)</f>
        <v>1</v>
      </c>
      <c r="S44" s="66">
        <f>+ROUND('Table 5'!S44/'Table 5'!S43*100-100,1)</f>
        <v>33.5</v>
      </c>
      <c r="T44" s="66">
        <f>+ROUND('Table 5'!T44/'Table 5'!T43*100-100,1)</f>
        <v>7.2</v>
      </c>
      <c r="U44" s="66">
        <f>+ROUND('Table 5'!U44/'Table 5'!U43*100-100,1)</f>
        <v>3.7</v>
      </c>
      <c r="V44" s="66">
        <f>+ROUND('Table 5'!V44/'Table 5'!V43*100-100,1)</f>
        <v>2.5</v>
      </c>
      <c r="W44" s="66">
        <f>+ROUND('Table 5'!W44/'Table 5'!W43*100-100,1)</f>
        <v>1.9</v>
      </c>
      <c r="X44" s="66">
        <f>+ROUND('Table 5'!X44/'Table 5'!X43*100-100,1)</f>
        <v>-1.5</v>
      </c>
      <c r="Y44" s="66">
        <f>+ROUND('Table 5'!Y44/'Table 5'!Y43*100-100,1)</f>
        <v>-0.6</v>
      </c>
      <c r="Z44" s="66">
        <f>+ROUND('Table 5'!Z44/'Table 5'!Z43*100-100,1)</f>
        <v>1.6</v>
      </c>
      <c r="AA44" s="65">
        <f>+ROUND('Table 5'!AA44/'Table 5'!AA43*100-100,1)</f>
        <v>2.6</v>
      </c>
    </row>
    <row r="45" spans="1:27" s="5" customFormat="1" ht="12.75">
      <c r="A45" s="71">
        <v>2001</v>
      </c>
      <c r="B45" s="31" t="s">
        <v>112</v>
      </c>
      <c r="C45" s="65">
        <f>+ROUND('Table 5'!C45/'Table 5'!C44*100-100,1)</f>
        <v>0.7</v>
      </c>
      <c r="D45" s="66">
        <f>+ROUND('Table 5'!D45/'Table 5'!D44*100-100,1)</f>
        <v>0.7</v>
      </c>
      <c r="E45" s="65">
        <f>+ROUND('Table 5'!E45/'Table 5'!E44*100-100,1)</f>
        <v>-0.1</v>
      </c>
      <c r="F45" s="66">
        <f>+ROUND('Table 5'!F45/'Table 5'!F44*100-100,1)</f>
        <v>-1.2</v>
      </c>
      <c r="G45" s="66">
        <f>+ROUND('Table 5'!G45/'Table 5'!G44*100-100,1)</f>
        <v>-9.6999999999999993</v>
      </c>
      <c r="H45" s="66">
        <f>+ROUND('Table 5'!H45/'Table 5'!H44*100-100,1)</f>
        <v>-1.3</v>
      </c>
      <c r="I45" s="66">
        <f>+ROUND('Table 5'!I45/'Table 5'!I44*100-100,1)</f>
        <v>1.9</v>
      </c>
      <c r="J45" s="66">
        <f>+ROUND('Table 5'!J45/'Table 5'!J44*100-100,1)</f>
        <v>0.6</v>
      </c>
      <c r="K45" s="66">
        <f>+ROUND('Table 5'!K45/'Table 5'!K44*100-100,1)</f>
        <v>1</v>
      </c>
      <c r="L45" s="66">
        <f>+ROUND('Table 5'!L45/'Table 5'!L44*100-100,1)</f>
        <v>12.5</v>
      </c>
      <c r="M45" s="66">
        <f>+ROUND('Table 5'!M45/'Table 5'!M44*100-100,1)</f>
        <v>1.7</v>
      </c>
      <c r="N45" s="66">
        <f>+ROUND('Table 5'!N45/'Table 5'!N44*100-100,1)</f>
        <v>1</v>
      </c>
      <c r="O45" s="66">
        <f>+ROUND('Table 5'!O45/'Table 5'!O44*100-100,1)</f>
        <v>1.5</v>
      </c>
      <c r="P45" s="66">
        <f>+ROUND('Table 5'!P45/'Table 5'!P44*100-100,1)</f>
        <v>6.7</v>
      </c>
      <c r="Q45" s="66">
        <f>+ROUND('Table 5'!Q45/'Table 5'!Q44*100-100,1)</f>
        <v>15.9</v>
      </c>
      <c r="R45" s="66">
        <f>+ROUND('Table 5'!R45/'Table 5'!R44*100-100,1)</f>
        <v>-3</v>
      </c>
      <c r="S45" s="66">
        <f>+ROUND('Table 5'!S45/'Table 5'!S44*100-100,1)</f>
        <v>-29.9</v>
      </c>
      <c r="T45" s="66">
        <f>+ROUND('Table 5'!T45/'Table 5'!T44*100-100,1)</f>
        <v>-0.4</v>
      </c>
      <c r="U45" s="66">
        <f>+ROUND('Table 5'!U45/'Table 5'!U44*100-100,1)</f>
        <v>-1.3</v>
      </c>
      <c r="V45" s="66">
        <f>+ROUND('Table 5'!V45/'Table 5'!V44*100-100,1)</f>
        <v>-1.9</v>
      </c>
      <c r="W45" s="66">
        <f>+ROUND('Table 5'!W45/'Table 5'!W44*100-100,1)</f>
        <v>0.9</v>
      </c>
      <c r="X45" s="66">
        <f>+ROUND('Table 5'!X45/'Table 5'!X44*100-100,1)</f>
        <v>-2.5</v>
      </c>
      <c r="Y45" s="66">
        <f>+ROUND('Table 5'!Y45/'Table 5'!Y44*100-100,1)</f>
        <v>2.8</v>
      </c>
      <c r="Z45" s="66">
        <f>+ROUND('Table 5'!Z45/'Table 5'!Z44*100-100,1)</f>
        <v>3.9</v>
      </c>
      <c r="AA45" s="65">
        <f>+ROUND('Table 5'!AA45/'Table 5'!AA44*100-100,1)</f>
        <v>0.3</v>
      </c>
    </row>
    <row r="46" spans="1:27" s="5" customFormat="1" ht="12.75">
      <c r="A46" s="71">
        <v>2001</v>
      </c>
      <c r="B46" s="31" t="s">
        <v>113</v>
      </c>
      <c r="C46" s="65">
        <f>+ROUND('Table 5'!C46/'Table 5'!C45*100-100,1)</f>
        <v>4.3</v>
      </c>
      <c r="D46" s="66">
        <f>+ROUND('Table 5'!D46/'Table 5'!D45*100-100,1)</f>
        <v>4.3</v>
      </c>
      <c r="E46" s="65">
        <f>+ROUND('Table 5'!E46/'Table 5'!E45*100-100,1)</f>
        <v>2.2999999999999998</v>
      </c>
      <c r="F46" s="66">
        <f>+ROUND('Table 5'!F46/'Table 5'!F45*100-100,1)</f>
        <v>2.9</v>
      </c>
      <c r="G46" s="66">
        <f>+ROUND('Table 5'!G46/'Table 5'!G45*100-100,1)</f>
        <v>12.4</v>
      </c>
      <c r="H46" s="66">
        <f>+ROUND('Table 5'!H46/'Table 5'!H45*100-100,1)</f>
        <v>2.7</v>
      </c>
      <c r="I46" s="66">
        <f>+ROUND('Table 5'!I46/'Table 5'!I45*100-100,1)</f>
        <v>2.2000000000000002</v>
      </c>
      <c r="J46" s="66">
        <f>+ROUND('Table 5'!J46/'Table 5'!J45*100-100,1)</f>
        <v>0.1</v>
      </c>
      <c r="K46" s="66">
        <f>+ROUND('Table 5'!K46/'Table 5'!K45*100-100,1)</f>
        <v>1.7</v>
      </c>
      <c r="L46" s="66">
        <f>+ROUND('Table 5'!L46/'Table 5'!L45*100-100,1)</f>
        <v>-8.6999999999999993</v>
      </c>
      <c r="M46" s="66">
        <f>+ROUND('Table 5'!M46/'Table 5'!M45*100-100,1)</f>
        <v>0.6</v>
      </c>
      <c r="N46" s="66">
        <f>+ROUND('Table 5'!N46/'Table 5'!N45*100-100,1)</f>
        <v>4</v>
      </c>
      <c r="O46" s="66">
        <f>+ROUND('Table 5'!O46/'Table 5'!O45*100-100,1)</f>
        <v>0.7</v>
      </c>
      <c r="P46" s="66">
        <f>+ROUND('Table 5'!P46/'Table 5'!P45*100-100,1)</f>
        <v>5.6</v>
      </c>
      <c r="Q46" s="66">
        <f>+ROUND('Table 5'!Q46/'Table 5'!Q45*100-100,1)</f>
        <v>3.3</v>
      </c>
      <c r="R46" s="66">
        <f>+ROUND('Table 5'!R46/'Table 5'!R45*100-100,1)</f>
        <v>-0.9</v>
      </c>
      <c r="S46" s="66">
        <f>+ROUND('Table 5'!S46/'Table 5'!S45*100-100,1)</f>
        <v>8.6</v>
      </c>
      <c r="T46" s="66">
        <f>+ROUND('Table 5'!T46/'Table 5'!T45*100-100,1)</f>
        <v>9.8000000000000007</v>
      </c>
      <c r="U46" s="66">
        <f>+ROUND('Table 5'!U46/'Table 5'!U45*100-100,1)</f>
        <v>1.8</v>
      </c>
      <c r="V46" s="66">
        <f>+ROUND('Table 5'!V46/'Table 5'!V45*100-100,1)</f>
        <v>1.7</v>
      </c>
      <c r="W46" s="66">
        <f>+ROUND('Table 5'!W46/'Table 5'!W45*100-100,1)</f>
        <v>1.2</v>
      </c>
      <c r="X46" s="66">
        <f>+ROUND('Table 5'!X46/'Table 5'!X45*100-100,1)</f>
        <v>0.5</v>
      </c>
      <c r="Y46" s="66">
        <f>+ROUND('Table 5'!Y46/'Table 5'!Y45*100-100,1)</f>
        <v>2.5</v>
      </c>
      <c r="Z46" s="66">
        <f>+ROUND('Table 5'!Z46/'Table 5'!Z45*100-100,1)</f>
        <v>0.8</v>
      </c>
      <c r="AA46" s="65">
        <f>+ROUND('Table 5'!AA46/'Table 5'!AA45*100-100,1)</f>
        <v>2.5</v>
      </c>
    </row>
    <row r="47" spans="1:27" s="5" customFormat="1" ht="12.75">
      <c r="A47" s="71">
        <v>2001</v>
      </c>
      <c r="B47" s="31" t="s">
        <v>114</v>
      </c>
      <c r="C47" s="65">
        <f>+ROUND('Table 5'!C47/'Table 5'!C46*100-100,1)</f>
        <v>2.2000000000000002</v>
      </c>
      <c r="D47" s="66">
        <f>+ROUND('Table 5'!D47/'Table 5'!D46*100-100,1)</f>
        <v>2.2000000000000002</v>
      </c>
      <c r="E47" s="65">
        <f>+ROUND('Table 5'!E47/'Table 5'!E46*100-100,1)</f>
        <v>0</v>
      </c>
      <c r="F47" s="66">
        <f>+ROUND('Table 5'!F47/'Table 5'!F46*100-100,1)</f>
        <v>-0.1</v>
      </c>
      <c r="G47" s="66">
        <f>+ROUND('Table 5'!G47/'Table 5'!G46*100-100,1)</f>
        <v>-2.2999999999999998</v>
      </c>
      <c r="H47" s="66">
        <f>+ROUND('Table 5'!H47/'Table 5'!H46*100-100,1)</f>
        <v>-0.7</v>
      </c>
      <c r="I47" s="66">
        <f>+ROUND('Table 5'!I47/'Table 5'!I46*100-100,1)</f>
        <v>6.2</v>
      </c>
      <c r="J47" s="66">
        <f>+ROUND('Table 5'!J47/'Table 5'!J46*100-100,1)</f>
        <v>5.9</v>
      </c>
      <c r="K47" s="66">
        <f>+ROUND('Table 5'!K47/'Table 5'!K46*100-100,1)</f>
        <v>0</v>
      </c>
      <c r="L47" s="66">
        <f>+ROUND('Table 5'!L47/'Table 5'!L46*100-100,1)</f>
        <v>10.9</v>
      </c>
      <c r="M47" s="66">
        <f>+ROUND('Table 5'!M47/'Table 5'!M46*100-100,1)</f>
        <v>-0.8</v>
      </c>
      <c r="N47" s="66">
        <f>+ROUND('Table 5'!N47/'Table 5'!N46*100-100,1)</f>
        <v>-1.3</v>
      </c>
      <c r="O47" s="66">
        <f>+ROUND('Table 5'!O47/'Table 5'!O46*100-100,1)</f>
        <v>-0.4</v>
      </c>
      <c r="P47" s="66">
        <f>+ROUND('Table 5'!P47/'Table 5'!P46*100-100,1)</f>
        <v>4.0999999999999996</v>
      </c>
      <c r="Q47" s="66">
        <f>+ROUND('Table 5'!Q47/'Table 5'!Q46*100-100,1)</f>
        <v>-9.1999999999999993</v>
      </c>
      <c r="R47" s="66">
        <f>+ROUND('Table 5'!R47/'Table 5'!R46*100-100,1)</f>
        <v>1.4</v>
      </c>
      <c r="S47" s="66">
        <f>+ROUND('Table 5'!S47/'Table 5'!S46*100-100,1)</f>
        <v>-1.2</v>
      </c>
      <c r="T47" s="66">
        <f>+ROUND('Table 5'!T47/'Table 5'!T46*100-100,1)</f>
        <v>0.9</v>
      </c>
      <c r="U47" s="66">
        <f>+ROUND('Table 5'!U47/'Table 5'!U46*100-100,1)</f>
        <v>2.4</v>
      </c>
      <c r="V47" s="66">
        <f>+ROUND('Table 5'!V47/'Table 5'!V46*100-100,1)</f>
        <v>2.5</v>
      </c>
      <c r="W47" s="66">
        <f>+ROUND('Table 5'!W47/'Table 5'!W46*100-100,1)</f>
        <v>3.9</v>
      </c>
      <c r="X47" s="66">
        <f>+ROUND('Table 5'!X47/'Table 5'!X46*100-100,1)</f>
        <v>-2.6</v>
      </c>
      <c r="Y47" s="66">
        <f>+ROUND('Table 5'!Y47/'Table 5'!Y46*100-100,1)</f>
        <v>-1.7</v>
      </c>
      <c r="Z47" s="66">
        <f>+ROUND('Table 5'!Z47/'Table 5'!Z46*100-100,1)</f>
        <v>-0.2</v>
      </c>
      <c r="AA47" s="65">
        <f>+ROUND('Table 5'!AA47/'Table 5'!AA46*100-100,1)</f>
        <v>0.1</v>
      </c>
    </row>
    <row r="48" spans="1:27" s="5" customFormat="1" ht="12.75">
      <c r="A48" s="71">
        <v>2001</v>
      </c>
      <c r="B48" s="31" t="s">
        <v>115</v>
      </c>
      <c r="C48" s="65">
        <f>+ROUND('Table 5'!C48/'Table 5'!C47*100-100,1)</f>
        <v>2.9</v>
      </c>
      <c r="D48" s="66">
        <f>+ROUND('Table 5'!D48/'Table 5'!D47*100-100,1)</f>
        <v>2.9</v>
      </c>
      <c r="E48" s="65">
        <f>+ROUND('Table 5'!E48/'Table 5'!E47*100-100,1)</f>
        <v>0</v>
      </c>
      <c r="F48" s="66">
        <f>+ROUND('Table 5'!F48/'Table 5'!F47*100-100,1)</f>
        <v>-1.5</v>
      </c>
      <c r="G48" s="66">
        <f>+ROUND('Table 5'!G48/'Table 5'!G47*100-100,1)</f>
        <v>-6.5</v>
      </c>
      <c r="H48" s="66">
        <f>+ROUND('Table 5'!H48/'Table 5'!H47*100-100,1)</f>
        <v>-0.7</v>
      </c>
      <c r="I48" s="66">
        <f>+ROUND('Table 5'!I48/'Table 5'!I47*100-100,1)</f>
        <v>-4.2</v>
      </c>
      <c r="J48" s="66">
        <f>+ROUND('Table 5'!J48/'Table 5'!J47*100-100,1)</f>
        <v>-4</v>
      </c>
      <c r="K48" s="66">
        <f>+ROUND('Table 5'!K48/'Table 5'!K47*100-100,1)</f>
        <v>0.9</v>
      </c>
      <c r="L48" s="66">
        <f>+ROUND('Table 5'!L48/'Table 5'!L47*100-100,1)</f>
        <v>-0.4</v>
      </c>
      <c r="M48" s="66">
        <f>+ROUND('Table 5'!M48/'Table 5'!M47*100-100,1)</f>
        <v>0.1</v>
      </c>
      <c r="N48" s="66">
        <f>+ROUND('Table 5'!N48/'Table 5'!N47*100-100,1)</f>
        <v>-3.8</v>
      </c>
      <c r="O48" s="66">
        <f>+ROUND('Table 5'!O48/'Table 5'!O47*100-100,1)</f>
        <v>0</v>
      </c>
      <c r="P48" s="66">
        <f>+ROUND('Table 5'!P48/'Table 5'!P47*100-100,1)</f>
        <v>4.0999999999999996</v>
      </c>
      <c r="Q48" s="66">
        <f>+ROUND('Table 5'!Q48/'Table 5'!Q47*100-100,1)</f>
        <v>16.2</v>
      </c>
      <c r="R48" s="66">
        <f>+ROUND('Table 5'!R48/'Table 5'!R47*100-100,1)</f>
        <v>2.5</v>
      </c>
      <c r="S48" s="66">
        <f>+ROUND('Table 5'!S48/'Table 5'!S47*100-100,1)</f>
        <v>-5.4</v>
      </c>
      <c r="T48" s="66">
        <f>+ROUND('Table 5'!T48/'Table 5'!T47*100-100,1)</f>
        <v>-3</v>
      </c>
      <c r="U48" s="66">
        <f>+ROUND('Table 5'!U48/'Table 5'!U47*100-100,1)</f>
        <v>2.4</v>
      </c>
      <c r="V48" s="66">
        <f>+ROUND('Table 5'!V48/'Table 5'!V47*100-100,1)</f>
        <v>1.2</v>
      </c>
      <c r="W48" s="66">
        <f>+ROUND('Table 5'!W48/'Table 5'!W47*100-100,1)</f>
        <v>2.8</v>
      </c>
      <c r="X48" s="66">
        <f>+ROUND('Table 5'!X48/'Table 5'!X47*100-100,1)</f>
        <v>-2.7</v>
      </c>
      <c r="Y48" s="66">
        <f>+ROUND('Table 5'!Y48/'Table 5'!Y47*100-100,1)</f>
        <v>0.5</v>
      </c>
      <c r="Z48" s="66">
        <f>+ROUND('Table 5'!Z48/'Table 5'!Z47*100-100,1)</f>
        <v>0.8</v>
      </c>
      <c r="AA48" s="65">
        <f>+ROUND('Table 5'!AA48/'Table 5'!AA47*100-100,1)</f>
        <v>0.1</v>
      </c>
    </row>
    <row r="49" spans="1:27" s="5" customFormat="1" ht="12.75">
      <c r="A49" s="71">
        <v>2002</v>
      </c>
      <c r="B49" s="31" t="s">
        <v>112</v>
      </c>
      <c r="C49" s="65">
        <f>+ROUND('Table 5'!C49/'Table 5'!C48*100-100,1)</f>
        <v>3.5</v>
      </c>
      <c r="D49" s="66">
        <f>+ROUND('Table 5'!D49/'Table 5'!D48*100-100,1)</f>
        <v>3.5</v>
      </c>
      <c r="E49" s="65">
        <f>+ROUND('Table 5'!E49/'Table 5'!E48*100-100,1)</f>
        <v>3.5</v>
      </c>
      <c r="F49" s="66">
        <f>+ROUND('Table 5'!F49/'Table 5'!F48*100-100,1)</f>
        <v>3.5</v>
      </c>
      <c r="G49" s="66">
        <f>+ROUND('Table 5'!G49/'Table 5'!G48*100-100,1)</f>
        <v>5.6</v>
      </c>
      <c r="H49" s="66">
        <f>+ROUND('Table 5'!H49/'Table 5'!H48*100-100,1)</f>
        <v>3</v>
      </c>
      <c r="I49" s="66">
        <f>+ROUND('Table 5'!I49/'Table 5'!I48*100-100,1)</f>
        <v>6.3</v>
      </c>
      <c r="J49" s="66">
        <f>+ROUND('Table 5'!J49/'Table 5'!J48*100-100,1)</f>
        <v>-1</v>
      </c>
      <c r="K49" s="66">
        <f>+ROUND('Table 5'!K49/'Table 5'!K48*100-100,1)</f>
        <v>3.5</v>
      </c>
      <c r="L49" s="66">
        <f>+ROUND('Table 5'!L49/'Table 5'!L48*100-100,1)</f>
        <v>5.2</v>
      </c>
      <c r="M49" s="66">
        <f>+ROUND('Table 5'!M49/'Table 5'!M48*100-100,1)</f>
        <v>1.4</v>
      </c>
      <c r="N49" s="66">
        <f>+ROUND('Table 5'!N49/'Table 5'!N48*100-100,1)</f>
        <v>5.7</v>
      </c>
      <c r="O49" s="66">
        <f>+ROUND('Table 5'!O49/'Table 5'!O48*100-100,1)</f>
        <v>4.9000000000000004</v>
      </c>
      <c r="P49" s="66">
        <f>+ROUND('Table 5'!P49/'Table 5'!P48*100-100,1)</f>
        <v>-2.2999999999999998</v>
      </c>
      <c r="Q49" s="66">
        <f>+ROUND('Table 5'!Q49/'Table 5'!Q48*100-100,1)</f>
        <v>9</v>
      </c>
      <c r="R49" s="66">
        <f>+ROUND('Table 5'!R49/'Table 5'!R48*100-100,1)</f>
        <v>5.7</v>
      </c>
      <c r="S49" s="66">
        <f>+ROUND('Table 5'!S49/'Table 5'!S48*100-100,1)</f>
        <v>0.3</v>
      </c>
      <c r="T49" s="66">
        <f>+ROUND('Table 5'!T49/'Table 5'!T48*100-100,1)</f>
        <v>5.2</v>
      </c>
      <c r="U49" s="66">
        <f>+ROUND('Table 5'!U49/'Table 5'!U48*100-100,1)</f>
        <v>2.6</v>
      </c>
      <c r="V49" s="66">
        <f>+ROUND('Table 5'!V49/'Table 5'!V48*100-100,1)</f>
        <v>-0.6</v>
      </c>
      <c r="W49" s="66">
        <f>+ROUND('Table 5'!W49/'Table 5'!W48*100-100,1)</f>
        <v>2.8</v>
      </c>
      <c r="X49" s="66">
        <f>+ROUND('Table 5'!X49/'Table 5'!X48*100-100,1)</f>
        <v>2.9</v>
      </c>
      <c r="Y49" s="66">
        <f>+ROUND('Table 5'!Y49/'Table 5'!Y48*100-100,1)</f>
        <v>2.2000000000000002</v>
      </c>
      <c r="Z49" s="66">
        <f>+ROUND('Table 5'!Z49/'Table 5'!Z48*100-100,1)</f>
        <v>-2.4</v>
      </c>
      <c r="AA49" s="65">
        <f>+ROUND('Table 5'!AA49/'Table 5'!AA48*100-100,1)</f>
        <v>3.6</v>
      </c>
    </row>
    <row r="50" spans="1:27" s="5" customFormat="1" ht="12.75">
      <c r="A50" s="71">
        <v>2002</v>
      </c>
      <c r="B50" s="31" t="s">
        <v>113</v>
      </c>
      <c r="C50" s="65">
        <f>+ROUND('Table 5'!C50/'Table 5'!C49*100-100,1)</f>
        <v>3.5</v>
      </c>
      <c r="D50" s="66">
        <f>+ROUND('Table 5'!D50/'Table 5'!D49*100-100,1)</f>
        <v>3.5</v>
      </c>
      <c r="E50" s="65">
        <f>+ROUND('Table 5'!E50/'Table 5'!E49*100-100,1)</f>
        <v>2.8</v>
      </c>
      <c r="F50" s="66">
        <f>+ROUND('Table 5'!F50/'Table 5'!F49*100-100,1)</f>
        <v>4.3</v>
      </c>
      <c r="G50" s="66">
        <f>+ROUND('Table 5'!G50/'Table 5'!G49*100-100,1)</f>
        <v>5.5</v>
      </c>
      <c r="H50" s="66">
        <f>+ROUND('Table 5'!H50/'Table 5'!H49*100-100,1)</f>
        <v>5.4</v>
      </c>
      <c r="I50" s="66">
        <f>+ROUND('Table 5'!I50/'Table 5'!I49*100-100,1)</f>
        <v>-4.7</v>
      </c>
      <c r="J50" s="66">
        <f>+ROUND('Table 5'!J50/'Table 5'!J49*100-100,1)</f>
        <v>2.5</v>
      </c>
      <c r="K50" s="66">
        <f>+ROUND('Table 5'!K50/'Table 5'!K49*100-100,1)</f>
        <v>2.1</v>
      </c>
      <c r="L50" s="66">
        <f>+ROUND('Table 5'!L50/'Table 5'!L49*100-100,1)</f>
        <v>3.3</v>
      </c>
      <c r="M50" s="66">
        <f>+ROUND('Table 5'!M50/'Table 5'!M49*100-100,1)</f>
        <v>0.4</v>
      </c>
      <c r="N50" s="66">
        <f>+ROUND('Table 5'!N50/'Table 5'!N49*100-100,1)</f>
        <v>3.6</v>
      </c>
      <c r="O50" s="66">
        <f>+ROUND('Table 5'!O50/'Table 5'!O49*100-100,1)</f>
        <v>-0.9</v>
      </c>
      <c r="P50" s="66">
        <f>+ROUND('Table 5'!P50/'Table 5'!P49*100-100,1)</f>
        <v>0.1</v>
      </c>
      <c r="Q50" s="66">
        <f>+ROUND('Table 5'!Q50/'Table 5'!Q49*100-100,1)</f>
        <v>2.4</v>
      </c>
      <c r="R50" s="66">
        <f>+ROUND('Table 5'!R50/'Table 5'!R49*100-100,1)</f>
        <v>1.2</v>
      </c>
      <c r="S50" s="66">
        <f>+ROUND('Table 5'!S50/'Table 5'!S49*100-100,1)</f>
        <v>10.3</v>
      </c>
      <c r="T50" s="66">
        <f>+ROUND('Table 5'!T50/'Table 5'!T49*100-100,1)</f>
        <v>22.6</v>
      </c>
      <c r="U50" s="66">
        <f>+ROUND('Table 5'!U50/'Table 5'!U49*100-100,1)</f>
        <v>1</v>
      </c>
      <c r="V50" s="66">
        <f>+ROUND('Table 5'!V50/'Table 5'!V49*100-100,1)</f>
        <v>1.1000000000000001</v>
      </c>
      <c r="W50" s="66">
        <f>+ROUND('Table 5'!W50/'Table 5'!W49*100-100,1)</f>
        <v>0.6</v>
      </c>
      <c r="X50" s="66">
        <f>+ROUND('Table 5'!X50/'Table 5'!X49*100-100,1)</f>
        <v>-0.1</v>
      </c>
      <c r="Y50" s="66">
        <f>+ROUND('Table 5'!Y50/'Table 5'!Y49*100-100,1)</f>
        <v>-0.4</v>
      </c>
      <c r="Z50" s="66">
        <f>+ROUND('Table 5'!Z50/'Table 5'!Z49*100-100,1)</f>
        <v>-2.6</v>
      </c>
      <c r="AA50" s="65">
        <f>+ROUND('Table 5'!AA50/'Table 5'!AA49*100-100,1)</f>
        <v>2.9</v>
      </c>
    </row>
    <row r="51" spans="1:27" s="5" customFormat="1" ht="12.75">
      <c r="A51" s="71">
        <v>2002</v>
      </c>
      <c r="B51" s="31" t="s">
        <v>114</v>
      </c>
      <c r="C51" s="65">
        <f>+ROUND('Table 5'!C51/'Table 5'!C50*100-100,1)</f>
        <v>-0.7</v>
      </c>
      <c r="D51" s="66">
        <f>+ROUND('Table 5'!D51/'Table 5'!D50*100-100,1)</f>
        <v>-0.7</v>
      </c>
      <c r="E51" s="65">
        <f>+ROUND('Table 5'!E51/'Table 5'!E50*100-100,1)</f>
        <v>1.5</v>
      </c>
      <c r="F51" s="66">
        <f>+ROUND('Table 5'!F51/'Table 5'!F50*100-100,1)</f>
        <v>4.5</v>
      </c>
      <c r="G51" s="66">
        <f>+ROUND('Table 5'!G51/'Table 5'!G50*100-100,1)</f>
        <v>2.2000000000000002</v>
      </c>
      <c r="H51" s="66">
        <f>+ROUND('Table 5'!H51/'Table 5'!H50*100-100,1)</f>
        <v>4.9000000000000004</v>
      </c>
      <c r="I51" s="66">
        <f>+ROUND('Table 5'!I51/'Table 5'!I50*100-100,1)</f>
        <v>2.7</v>
      </c>
      <c r="J51" s="66">
        <f>+ROUND('Table 5'!J51/'Table 5'!J50*100-100,1)</f>
        <v>0</v>
      </c>
      <c r="K51" s="66">
        <f>+ROUND('Table 5'!K51/'Table 5'!K50*100-100,1)</f>
        <v>-0.4</v>
      </c>
      <c r="L51" s="66">
        <f>+ROUND('Table 5'!L51/'Table 5'!L50*100-100,1)</f>
        <v>-6.1</v>
      </c>
      <c r="M51" s="66">
        <f>+ROUND('Table 5'!M51/'Table 5'!M50*100-100,1)</f>
        <v>0.2</v>
      </c>
      <c r="N51" s="66">
        <f>+ROUND('Table 5'!N51/'Table 5'!N50*100-100,1)</f>
        <v>-0.1</v>
      </c>
      <c r="O51" s="66">
        <f>+ROUND('Table 5'!O51/'Table 5'!O50*100-100,1)</f>
        <v>-1</v>
      </c>
      <c r="P51" s="66">
        <f>+ROUND('Table 5'!P51/'Table 5'!P50*100-100,1)</f>
        <v>1.3</v>
      </c>
      <c r="Q51" s="66">
        <f>+ROUND('Table 5'!Q51/'Table 5'!Q50*100-100,1)</f>
        <v>0</v>
      </c>
      <c r="R51" s="66">
        <f>+ROUND('Table 5'!R51/'Table 5'!R50*100-100,1)</f>
        <v>1.7</v>
      </c>
      <c r="S51" s="66">
        <f>+ROUND('Table 5'!S51/'Table 5'!S50*100-100,1)</f>
        <v>1.8</v>
      </c>
      <c r="T51" s="66">
        <f>+ROUND('Table 5'!T51/'Table 5'!T50*100-100,1)</f>
        <v>-5.4</v>
      </c>
      <c r="U51" s="66">
        <f>+ROUND('Table 5'!U51/'Table 5'!U50*100-100,1)</f>
        <v>-0.6</v>
      </c>
      <c r="V51" s="66">
        <f>+ROUND('Table 5'!V51/'Table 5'!V50*100-100,1)</f>
        <v>-0.8</v>
      </c>
      <c r="W51" s="66">
        <f>+ROUND('Table 5'!W51/'Table 5'!W50*100-100,1)</f>
        <v>0</v>
      </c>
      <c r="X51" s="66">
        <f>+ROUND('Table 5'!X51/'Table 5'!X50*100-100,1)</f>
        <v>1.7</v>
      </c>
      <c r="Y51" s="66">
        <f>+ROUND('Table 5'!Y51/'Table 5'!Y50*100-100,1)</f>
        <v>4.0999999999999996</v>
      </c>
      <c r="Z51" s="66">
        <f>+ROUND('Table 5'!Z51/'Table 5'!Z50*100-100,1)</f>
        <v>0.6</v>
      </c>
      <c r="AA51" s="65">
        <f>+ROUND('Table 5'!AA51/'Table 5'!AA50*100-100,1)</f>
        <v>1.2</v>
      </c>
    </row>
    <row r="52" spans="1:27" s="5" customFormat="1" ht="12.75">
      <c r="A52" s="71">
        <v>2002</v>
      </c>
      <c r="B52" s="31" t="s">
        <v>115</v>
      </c>
      <c r="C52" s="65">
        <f>+ROUND('Table 5'!C52/'Table 5'!C51*100-100,1)</f>
        <v>-2.6</v>
      </c>
      <c r="D52" s="66">
        <f>+ROUND('Table 5'!D52/'Table 5'!D51*100-100,1)</f>
        <v>-2.6</v>
      </c>
      <c r="E52" s="65">
        <f>+ROUND('Table 5'!E52/'Table 5'!E51*100-100,1)</f>
        <v>3</v>
      </c>
      <c r="F52" s="66">
        <f>+ROUND('Table 5'!F52/'Table 5'!F51*100-100,1)</f>
        <v>3.9</v>
      </c>
      <c r="G52" s="66">
        <f>+ROUND('Table 5'!G52/'Table 5'!G51*100-100,1)</f>
        <v>-1.3</v>
      </c>
      <c r="H52" s="66">
        <f>+ROUND('Table 5'!H52/'Table 5'!H51*100-100,1)</f>
        <v>4.0999999999999996</v>
      </c>
      <c r="I52" s="66">
        <f>+ROUND('Table 5'!I52/'Table 5'!I51*100-100,1)</f>
        <v>6.5</v>
      </c>
      <c r="J52" s="66">
        <f>+ROUND('Table 5'!J52/'Table 5'!J51*100-100,1)</f>
        <v>1.8</v>
      </c>
      <c r="K52" s="66">
        <f>+ROUND('Table 5'!K52/'Table 5'!K51*100-100,1)</f>
        <v>2.4</v>
      </c>
      <c r="L52" s="66">
        <f>+ROUND('Table 5'!L52/'Table 5'!L51*100-100,1)</f>
        <v>0.6</v>
      </c>
      <c r="M52" s="66">
        <f>+ROUND('Table 5'!M52/'Table 5'!M51*100-100,1)</f>
        <v>4</v>
      </c>
      <c r="N52" s="66">
        <f>+ROUND('Table 5'!N52/'Table 5'!N51*100-100,1)</f>
        <v>0.5</v>
      </c>
      <c r="O52" s="66">
        <f>+ROUND('Table 5'!O52/'Table 5'!O51*100-100,1)</f>
        <v>1.8</v>
      </c>
      <c r="P52" s="66">
        <f>+ROUND('Table 5'!P52/'Table 5'!P51*100-100,1)</f>
        <v>11</v>
      </c>
      <c r="Q52" s="66">
        <f>+ROUND('Table 5'!Q52/'Table 5'!Q51*100-100,1)</f>
        <v>0.8</v>
      </c>
      <c r="R52" s="66">
        <f>+ROUND('Table 5'!R52/'Table 5'!R51*100-100,1)</f>
        <v>2.2999999999999998</v>
      </c>
      <c r="S52" s="66">
        <f>+ROUND('Table 5'!S52/'Table 5'!S51*100-100,1)</f>
        <v>3</v>
      </c>
      <c r="T52" s="66">
        <f>+ROUND('Table 5'!T52/'Table 5'!T51*100-100,1)</f>
        <v>0.8</v>
      </c>
      <c r="U52" s="66">
        <f>+ROUND('Table 5'!U52/'Table 5'!U51*100-100,1)</f>
        <v>2.4</v>
      </c>
      <c r="V52" s="66">
        <f>+ROUND('Table 5'!V52/'Table 5'!V51*100-100,1)</f>
        <v>0.4</v>
      </c>
      <c r="W52" s="66">
        <f>+ROUND('Table 5'!W52/'Table 5'!W51*100-100,1)</f>
        <v>2.1</v>
      </c>
      <c r="X52" s="66">
        <f>+ROUND('Table 5'!X52/'Table 5'!X51*100-100,1)</f>
        <v>-0.5</v>
      </c>
      <c r="Y52" s="66">
        <f>+ROUND('Table 5'!Y52/'Table 5'!Y51*100-100,1)</f>
        <v>2.1</v>
      </c>
      <c r="Z52" s="66">
        <f>+ROUND('Table 5'!Z52/'Table 5'!Z51*100-100,1)</f>
        <v>0.8</v>
      </c>
      <c r="AA52" s="65">
        <f>+ROUND('Table 5'!AA52/'Table 5'!AA51*100-100,1)</f>
        <v>2.4</v>
      </c>
    </row>
    <row r="53" spans="1:27" s="5" customFormat="1" ht="12.75">
      <c r="A53" s="71">
        <v>2003</v>
      </c>
      <c r="B53" s="31" t="s">
        <v>112</v>
      </c>
      <c r="C53" s="65">
        <f>+ROUND('Table 5'!C53/'Table 5'!C52*100-100,1)</f>
        <v>17</v>
      </c>
      <c r="D53" s="66">
        <f>+ROUND('Table 5'!D53/'Table 5'!D52*100-100,1)</f>
        <v>17</v>
      </c>
      <c r="E53" s="65">
        <f>+ROUND('Table 5'!E53/'Table 5'!E52*100-100,1)</f>
        <v>1.9</v>
      </c>
      <c r="F53" s="66">
        <f>+ROUND('Table 5'!F53/'Table 5'!F52*100-100,1)</f>
        <v>3.6</v>
      </c>
      <c r="G53" s="66">
        <f>+ROUND('Table 5'!G53/'Table 5'!G52*100-100,1)</f>
        <v>8.9</v>
      </c>
      <c r="H53" s="66">
        <f>+ROUND('Table 5'!H53/'Table 5'!H52*100-100,1)</f>
        <v>3.8</v>
      </c>
      <c r="I53" s="66">
        <f>+ROUND('Table 5'!I53/'Table 5'!I52*100-100,1)</f>
        <v>-3.8</v>
      </c>
      <c r="J53" s="66">
        <f>+ROUND('Table 5'!J53/'Table 5'!J52*100-100,1)</f>
        <v>1.4</v>
      </c>
      <c r="K53" s="66">
        <f>+ROUND('Table 5'!K53/'Table 5'!K52*100-100,1)</f>
        <v>0.8</v>
      </c>
      <c r="L53" s="66">
        <f>+ROUND('Table 5'!L53/'Table 5'!L52*100-100,1)</f>
        <v>-0.1</v>
      </c>
      <c r="M53" s="66">
        <f>+ROUND('Table 5'!M53/'Table 5'!M52*100-100,1)</f>
        <v>-0.8</v>
      </c>
      <c r="N53" s="66">
        <f>+ROUND('Table 5'!N53/'Table 5'!N52*100-100,1)</f>
        <v>0.9</v>
      </c>
      <c r="O53" s="66">
        <f>+ROUND('Table 5'!O53/'Table 5'!O52*100-100,1)</f>
        <v>2.9</v>
      </c>
      <c r="P53" s="66">
        <f>+ROUND('Table 5'!P53/'Table 5'!P52*100-100,1)</f>
        <v>-3.2</v>
      </c>
      <c r="Q53" s="66">
        <f>+ROUND('Table 5'!Q53/'Table 5'!Q52*100-100,1)</f>
        <v>4.0999999999999996</v>
      </c>
      <c r="R53" s="66">
        <f>+ROUND('Table 5'!R53/'Table 5'!R52*100-100,1)</f>
        <v>1.2</v>
      </c>
      <c r="S53" s="66">
        <f>+ROUND('Table 5'!S53/'Table 5'!S52*100-100,1)</f>
        <v>4.0999999999999996</v>
      </c>
      <c r="T53" s="66">
        <f>+ROUND('Table 5'!T53/'Table 5'!T52*100-100,1)</f>
        <v>6.3</v>
      </c>
      <c r="U53" s="66">
        <f>+ROUND('Table 5'!U53/'Table 5'!U52*100-100,1)</f>
        <v>0.7</v>
      </c>
      <c r="V53" s="66">
        <f>+ROUND('Table 5'!V53/'Table 5'!V52*100-100,1)</f>
        <v>1.7</v>
      </c>
      <c r="W53" s="66">
        <f>+ROUND('Table 5'!W53/'Table 5'!W52*100-100,1)</f>
        <v>-2.9</v>
      </c>
      <c r="X53" s="66">
        <f>+ROUND('Table 5'!X53/'Table 5'!X52*100-100,1)</f>
        <v>-0.7</v>
      </c>
      <c r="Y53" s="66">
        <f>+ROUND('Table 5'!Y53/'Table 5'!Y52*100-100,1)</f>
        <v>-1</v>
      </c>
      <c r="Z53" s="66">
        <f>+ROUND('Table 5'!Z53/'Table 5'!Z52*100-100,1)</f>
        <v>9.6</v>
      </c>
      <c r="AA53" s="65">
        <f>+ROUND('Table 5'!AA53/'Table 5'!AA52*100-100,1)</f>
        <v>3.2</v>
      </c>
    </row>
    <row r="54" spans="1:27" s="5" customFormat="1" ht="12.75">
      <c r="A54" s="71">
        <v>2003</v>
      </c>
      <c r="B54" s="31" t="s">
        <v>113</v>
      </c>
      <c r="C54" s="65">
        <f>+ROUND('Table 5'!C54/'Table 5'!C53*100-100,1)</f>
        <v>2</v>
      </c>
      <c r="D54" s="66">
        <f>+ROUND('Table 5'!D54/'Table 5'!D53*100-100,1)</f>
        <v>2</v>
      </c>
      <c r="E54" s="65">
        <f>+ROUND('Table 5'!E54/'Table 5'!E53*100-100,1)</f>
        <v>1</v>
      </c>
      <c r="F54" s="66">
        <f>+ROUND('Table 5'!F54/'Table 5'!F53*100-100,1)</f>
        <v>1.8</v>
      </c>
      <c r="G54" s="66">
        <f>+ROUND('Table 5'!G54/'Table 5'!G53*100-100,1)</f>
        <v>0.4</v>
      </c>
      <c r="H54" s="66">
        <f>+ROUND('Table 5'!H54/'Table 5'!H53*100-100,1)</f>
        <v>1.3</v>
      </c>
      <c r="I54" s="66">
        <f>+ROUND('Table 5'!I54/'Table 5'!I53*100-100,1)</f>
        <v>9.5</v>
      </c>
      <c r="J54" s="66">
        <f>+ROUND('Table 5'!J54/'Table 5'!J53*100-100,1)</f>
        <v>1.3</v>
      </c>
      <c r="K54" s="66">
        <f>+ROUND('Table 5'!K54/'Table 5'!K53*100-100,1)</f>
        <v>0.8</v>
      </c>
      <c r="L54" s="66">
        <f>+ROUND('Table 5'!L54/'Table 5'!L53*100-100,1)</f>
        <v>7.5</v>
      </c>
      <c r="M54" s="66">
        <f>+ROUND('Table 5'!M54/'Table 5'!M53*100-100,1)</f>
        <v>1.1000000000000001</v>
      </c>
      <c r="N54" s="66">
        <f>+ROUND('Table 5'!N54/'Table 5'!N53*100-100,1)</f>
        <v>-4.0999999999999996</v>
      </c>
      <c r="O54" s="66">
        <f>+ROUND('Table 5'!O54/'Table 5'!O53*100-100,1)</f>
        <v>-16.3</v>
      </c>
      <c r="P54" s="66">
        <f>+ROUND('Table 5'!P54/'Table 5'!P53*100-100,1)</f>
        <v>1.9</v>
      </c>
      <c r="Q54" s="66">
        <f>+ROUND('Table 5'!Q54/'Table 5'!Q53*100-100,1)</f>
        <v>5.0999999999999996</v>
      </c>
      <c r="R54" s="66">
        <f>+ROUND('Table 5'!R54/'Table 5'!R53*100-100,1)</f>
        <v>0.9</v>
      </c>
      <c r="S54" s="66">
        <f>+ROUND('Table 5'!S54/'Table 5'!S53*100-100,1)</f>
        <v>5.3</v>
      </c>
      <c r="T54" s="66">
        <f>+ROUND('Table 5'!T54/'Table 5'!T53*100-100,1)</f>
        <v>3.4</v>
      </c>
      <c r="U54" s="66">
        <f>+ROUND('Table 5'!U54/'Table 5'!U53*100-100,1)</f>
        <v>2.5</v>
      </c>
      <c r="V54" s="66">
        <f>+ROUND('Table 5'!V54/'Table 5'!V53*100-100,1)</f>
        <v>2.2000000000000002</v>
      </c>
      <c r="W54" s="66">
        <f>+ROUND('Table 5'!W54/'Table 5'!W53*100-100,1)</f>
        <v>0.8</v>
      </c>
      <c r="X54" s="66">
        <f>+ROUND('Table 5'!X54/'Table 5'!X53*100-100,1)</f>
        <v>10.9</v>
      </c>
      <c r="Y54" s="66">
        <f>+ROUND('Table 5'!Y54/'Table 5'!Y53*100-100,1)</f>
        <v>2.6</v>
      </c>
      <c r="Z54" s="66">
        <f>+ROUND('Table 5'!Z54/'Table 5'!Z53*100-100,1)</f>
        <v>0.6</v>
      </c>
      <c r="AA54" s="65">
        <f>+ROUND('Table 5'!AA54/'Table 5'!AA53*100-100,1)</f>
        <v>1.1000000000000001</v>
      </c>
    </row>
    <row r="55" spans="1:27" s="5" customFormat="1" ht="12.75">
      <c r="A55" s="71">
        <v>2003</v>
      </c>
      <c r="B55" s="31" t="s">
        <v>114</v>
      </c>
      <c r="C55" s="65">
        <f>+ROUND('Table 5'!C55/'Table 5'!C54*100-100,1)</f>
        <v>3.2</v>
      </c>
      <c r="D55" s="66">
        <f>+ROUND('Table 5'!D55/'Table 5'!D54*100-100,1)</f>
        <v>3.2</v>
      </c>
      <c r="E55" s="65">
        <f>+ROUND('Table 5'!E55/'Table 5'!E54*100-100,1)</f>
        <v>2.7</v>
      </c>
      <c r="F55" s="66">
        <f>+ROUND('Table 5'!F55/'Table 5'!F54*100-100,1)</f>
        <v>1</v>
      </c>
      <c r="G55" s="66">
        <f>+ROUND('Table 5'!G55/'Table 5'!G54*100-100,1)</f>
        <v>2.5</v>
      </c>
      <c r="H55" s="66">
        <f>+ROUND('Table 5'!H55/'Table 5'!H54*100-100,1)</f>
        <v>0.8</v>
      </c>
      <c r="I55" s="66">
        <f>+ROUND('Table 5'!I55/'Table 5'!I54*100-100,1)</f>
        <v>2.8</v>
      </c>
      <c r="J55" s="66">
        <f>+ROUND('Table 5'!J55/'Table 5'!J54*100-100,1)</f>
        <v>4.0999999999999996</v>
      </c>
      <c r="K55" s="66">
        <f>+ROUND('Table 5'!K55/'Table 5'!K54*100-100,1)</f>
        <v>3.7</v>
      </c>
      <c r="L55" s="66">
        <f>+ROUND('Table 5'!L55/'Table 5'!L54*100-100,1)</f>
        <v>3.7</v>
      </c>
      <c r="M55" s="66">
        <f>+ROUND('Table 5'!M55/'Table 5'!M54*100-100,1)</f>
        <v>1.6</v>
      </c>
      <c r="N55" s="66">
        <f>+ROUND('Table 5'!N55/'Table 5'!N54*100-100,1)</f>
        <v>4.0999999999999996</v>
      </c>
      <c r="O55" s="66">
        <f>+ROUND('Table 5'!O55/'Table 5'!O54*100-100,1)</f>
        <v>15.2</v>
      </c>
      <c r="P55" s="66">
        <f>+ROUND('Table 5'!P55/'Table 5'!P54*100-100,1)</f>
        <v>1.1000000000000001</v>
      </c>
      <c r="Q55" s="66">
        <f>+ROUND('Table 5'!Q55/'Table 5'!Q54*100-100,1)</f>
        <v>9</v>
      </c>
      <c r="R55" s="66">
        <f>+ROUND('Table 5'!R55/'Table 5'!R54*100-100,1)</f>
        <v>1.3</v>
      </c>
      <c r="S55" s="66">
        <f>+ROUND('Table 5'!S55/'Table 5'!S54*100-100,1)</f>
        <v>-3.3</v>
      </c>
      <c r="T55" s="66">
        <f>+ROUND('Table 5'!T55/'Table 5'!T54*100-100,1)</f>
        <v>7</v>
      </c>
      <c r="U55" s="66">
        <f>+ROUND('Table 5'!U55/'Table 5'!U54*100-100,1)</f>
        <v>2.7</v>
      </c>
      <c r="V55" s="66">
        <f>+ROUND('Table 5'!V55/'Table 5'!V54*100-100,1)</f>
        <v>3.2</v>
      </c>
      <c r="W55" s="66">
        <f>+ROUND('Table 5'!W55/'Table 5'!W54*100-100,1)</f>
        <v>2.8</v>
      </c>
      <c r="X55" s="66">
        <f>+ROUND('Table 5'!X55/'Table 5'!X54*100-100,1)</f>
        <v>18</v>
      </c>
      <c r="Y55" s="66">
        <f>+ROUND('Table 5'!Y55/'Table 5'!Y54*100-100,1)</f>
        <v>0.9</v>
      </c>
      <c r="Z55" s="66">
        <f>+ROUND('Table 5'!Z55/'Table 5'!Z54*100-100,1)</f>
        <v>0.9</v>
      </c>
      <c r="AA55" s="65">
        <f>+ROUND('Table 5'!AA55/'Table 5'!AA54*100-100,1)</f>
        <v>2.6</v>
      </c>
    </row>
    <row r="56" spans="1:27" s="5" customFormat="1" ht="12.75">
      <c r="A56" s="71">
        <v>2003</v>
      </c>
      <c r="B56" s="31" t="s">
        <v>115</v>
      </c>
      <c r="C56" s="65">
        <f>+ROUND('Table 5'!C56/'Table 5'!C55*100-100,1)</f>
        <v>-1</v>
      </c>
      <c r="D56" s="66">
        <f>+ROUND('Table 5'!D56/'Table 5'!D55*100-100,1)</f>
        <v>-1</v>
      </c>
      <c r="E56" s="65">
        <f>+ROUND('Table 5'!E56/'Table 5'!E55*100-100,1)</f>
        <v>2.7</v>
      </c>
      <c r="F56" s="66">
        <f>+ROUND('Table 5'!F56/'Table 5'!F55*100-100,1)</f>
        <v>3.7</v>
      </c>
      <c r="G56" s="66">
        <f>+ROUND('Table 5'!G56/'Table 5'!G55*100-100,1)</f>
        <v>4.3</v>
      </c>
      <c r="H56" s="66">
        <f>+ROUND('Table 5'!H56/'Table 5'!H55*100-100,1)</f>
        <v>4</v>
      </c>
      <c r="I56" s="66">
        <f>+ROUND('Table 5'!I56/'Table 5'!I55*100-100,1)</f>
        <v>-2.1</v>
      </c>
      <c r="J56" s="66">
        <f>+ROUND('Table 5'!J56/'Table 5'!J55*100-100,1)</f>
        <v>3.1</v>
      </c>
      <c r="K56" s="66">
        <f>+ROUND('Table 5'!K56/'Table 5'!K55*100-100,1)</f>
        <v>1.8</v>
      </c>
      <c r="L56" s="66">
        <f>+ROUND('Table 5'!L56/'Table 5'!L55*100-100,1)</f>
        <v>0</v>
      </c>
      <c r="M56" s="66">
        <f>+ROUND('Table 5'!M56/'Table 5'!M55*100-100,1)</f>
        <v>3</v>
      </c>
      <c r="N56" s="66">
        <f>+ROUND('Table 5'!N56/'Table 5'!N55*100-100,1)</f>
        <v>1.7</v>
      </c>
      <c r="O56" s="66">
        <f>+ROUND('Table 5'!O56/'Table 5'!O55*100-100,1)</f>
        <v>5</v>
      </c>
      <c r="P56" s="66">
        <f>+ROUND('Table 5'!P56/'Table 5'!P55*100-100,1)</f>
        <v>4.7</v>
      </c>
      <c r="Q56" s="66">
        <f>+ROUND('Table 5'!Q56/'Table 5'!Q55*100-100,1)</f>
        <v>1</v>
      </c>
      <c r="R56" s="66">
        <f>+ROUND('Table 5'!R56/'Table 5'!R55*100-100,1)</f>
        <v>-3.5</v>
      </c>
      <c r="S56" s="66">
        <f>+ROUND('Table 5'!S56/'Table 5'!S55*100-100,1)</f>
        <v>4.5</v>
      </c>
      <c r="T56" s="66">
        <f>+ROUND('Table 5'!T56/'Table 5'!T55*100-100,1)</f>
        <v>4.4000000000000004</v>
      </c>
      <c r="U56" s="66">
        <f>+ROUND('Table 5'!U56/'Table 5'!U55*100-100,1)</f>
        <v>-0.6</v>
      </c>
      <c r="V56" s="66">
        <f>+ROUND('Table 5'!V56/'Table 5'!V55*100-100,1)</f>
        <v>2.8</v>
      </c>
      <c r="W56" s="66">
        <f>+ROUND('Table 5'!W56/'Table 5'!W55*100-100,1)</f>
        <v>3</v>
      </c>
      <c r="X56" s="66">
        <f>+ROUND('Table 5'!X56/'Table 5'!X55*100-100,1)</f>
        <v>13.8</v>
      </c>
      <c r="Y56" s="66">
        <f>+ROUND('Table 5'!Y56/'Table 5'!Y55*100-100,1)</f>
        <v>4.9000000000000004</v>
      </c>
      <c r="Z56" s="66">
        <f>+ROUND('Table 5'!Z56/'Table 5'!Z55*100-100,1)</f>
        <v>0.4</v>
      </c>
      <c r="AA56" s="65">
        <f>+ROUND('Table 5'!AA56/'Table 5'!AA55*100-100,1)</f>
        <v>2.7</v>
      </c>
    </row>
    <row r="57" spans="1:27" s="5" customFormat="1" ht="12.75">
      <c r="A57" s="71">
        <v>2004</v>
      </c>
      <c r="B57" s="31" t="s">
        <v>112</v>
      </c>
      <c r="C57" s="65">
        <f>+ROUND('Table 5'!C57/'Table 5'!C56*100-100,1)</f>
        <v>0.4</v>
      </c>
      <c r="D57" s="66">
        <f>+ROUND('Table 5'!D57/'Table 5'!D56*100-100,1)</f>
        <v>0.4</v>
      </c>
      <c r="E57" s="65">
        <f>+ROUND('Table 5'!E57/'Table 5'!E56*100-100,1)</f>
        <v>1.3</v>
      </c>
      <c r="F57" s="66">
        <f>+ROUND('Table 5'!F57/'Table 5'!F56*100-100,1)</f>
        <v>1.2</v>
      </c>
      <c r="G57" s="66">
        <f>+ROUND('Table 5'!G57/'Table 5'!G56*100-100,1)</f>
        <v>0.9</v>
      </c>
      <c r="H57" s="66">
        <f>+ROUND('Table 5'!H57/'Table 5'!H56*100-100,1)</f>
        <v>0.6</v>
      </c>
      <c r="I57" s="66">
        <f>+ROUND('Table 5'!I57/'Table 5'!I56*100-100,1)</f>
        <v>9.5</v>
      </c>
      <c r="J57" s="66">
        <f>+ROUND('Table 5'!J57/'Table 5'!J56*100-100,1)</f>
        <v>1.2</v>
      </c>
      <c r="K57" s="66">
        <f>+ROUND('Table 5'!K57/'Table 5'!K56*100-100,1)</f>
        <v>1.5</v>
      </c>
      <c r="L57" s="66">
        <f>+ROUND('Table 5'!L57/'Table 5'!L56*100-100,1)</f>
        <v>1.5</v>
      </c>
      <c r="M57" s="66">
        <f>+ROUND('Table 5'!M57/'Table 5'!M56*100-100,1)</f>
        <v>1.5</v>
      </c>
      <c r="N57" s="66">
        <f>+ROUND('Table 5'!N57/'Table 5'!N56*100-100,1)</f>
        <v>2.7</v>
      </c>
      <c r="O57" s="66">
        <f>+ROUND('Table 5'!O57/'Table 5'!O56*100-100,1)</f>
        <v>-0.4</v>
      </c>
      <c r="P57" s="66">
        <f>+ROUND('Table 5'!P57/'Table 5'!P56*100-100,1)</f>
        <v>3.1</v>
      </c>
      <c r="Q57" s="66">
        <f>+ROUND('Table 5'!Q57/'Table 5'!Q56*100-100,1)</f>
        <v>-0.1</v>
      </c>
      <c r="R57" s="66">
        <f>+ROUND('Table 5'!R57/'Table 5'!R56*100-100,1)</f>
        <v>2.7</v>
      </c>
      <c r="S57" s="66">
        <f>+ROUND('Table 5'!S57/'Table 5'!S56*100-100,1)</f>
        <v>3.4</v>
      </c>
      <c r="T57" s="66">
        <f>+ROUND('Table 5'!T57/'Table 5'!T56*100-100,1)</f>
        <v>1</v>
      </c>
      <c r="U57" s="66">
        <f>+ROUND('Table 5'!U57/'Table 5'!U56*100-100,1)</f>
        <v>0.6</v>
      </c>
      <c r="V57" s="66">
        <f>+ROUND('Table 5'!V57/'Table 5'!V56*100-100,1)</f>
        <v>0.8</v>
      </c>
      <c r="W57" s="66">
        <f>+ROUND('Table 5'!W57/'Table 5'!W56*100-100,1)</f>
        <v>1.9</v>
      </c>
      <c r="X57" s="66">
        <f>+ROUND('Table 5'!X57/'Table 5'!X56*100-100,1)</f>
        <v>3.4</v>
      </c>
      <c r="Y57" s="66">
        <f>+ROUND('Table 5'!Y57/'Table 5'!Y56*100-100,1)</f>
        <v>3.8</v>
      </c>
      <c r="Z57" s="66">
        <f>+ROUND('Table 5'!Z57/'Table 5'!Z56*100-100,1)</f>
        <v>-3.3</v>
      </c>
      <c r="AA57" s="65">
        <f>+ROUND('Table 5'!AA57/'Table 5'!AA56*100-100,1)</f>
        <v>0.9</v>
      </c>
    </row>
    <row r="58" spans="1:27" s="5" customFormat="1" ht="12.75">
      <c r="A58" s="71">
        <v>2004</v>
      </c>
      <c r="B58" s="31" t="s">
        <v>113</v>
      </c>
      <c r="C58" s="65">
        <f>+ROUND('Table 5'!C58/'Table 5'!C57*100-100,1)</f>
        <v>3</v>
      </c>
      <c r="D58" s="66">
        <f>+ROUND('Table 5'!D58/'Table 5'!D57*100-100,1)</f>
        <v>3</v>
      </c>
      <c r="E58" s="65">
        <f>+ROUND('Table 5'!E58/'Table 5'!E57*100-100,1)</f>
        <v>3.8</v>
      </c>
      <c r="F58" s="66">
        <f>+ROUND('Table 5'!F58/'Table 5'!F57*100-100,1)</f>
        <v>1.9</v>
      </c>
      <c r="G58" s="66">
        <f>+ROUND('Table 5'!G58/'Table 5'!G57*100-100,1)</f>
        <v>2.2000000000000002</v>
      </c>
      <c r="H58" s="66">
        <f>+ROUND('Table 5'!H58/'Table 5'!H57*100-100,1)</f>
        <v>1.9</v>
      </c>
      <c r="I58" s="66">
        <f>+ROUND('Table 5'!I58/'Table 5'!I57*100-100,1)</f>
        <v>-0.1</v>
      </c>
      <c r="J58" s="66">
        <f>+ROUND('Table 5'!J58/'Table 5'!J57*100-100,1)</f>
        <v>6.2</v>
      </c>
      <c r="K58" s="66">
        <f>+ROUND('Table 5'!K58/'Table 5'!K57*100-100,1)</f>
        <v>5.3</v>
      </c>
      <c r="L58" s="66">
        <f>+ROUND('Table 5'!L58/'Table 5'!L57*100-100,1)</f>
        <v>3.1</v>
      </c>
      <c r="M58" s="66">
        <f>+ROUND('Table 5'!M58/'Table 5'!M57*100-100,1)</f>
        <v>2.6</v>
      </c>
      <c r="N58" s="66">
        <f>+ROUND('Table 5'!N58/'Table 5'!N57*100-100,1)</f>
        <v>3.4</v>
      </c>
      <c r="O58" s="66">
        <f>+ROUND('Table 5'!O58/'Table 5'!O57*100-100,1)</f>
        <v>3</v>
      </c>
      <c r="P58" s="66">
        <f>+ROUND('Table 5'!P58/'Table 5'!P57*100-100,1)</f>
        <v>3.1</v>
      </c>
      <c r="Q58" s="66">
        <f>+ROUND('Table 5'!Q58/'Table 5'!Q57*100-100,1)</f>
        <v>9.4</v>
      </c>
      <c r="R58" s="66">
        <f>+ROUND('Table 5'!R58/'Table 5'!R57*100-100,1)</f>
        <v>1.8</v>
      </c>
      <c r="S58" s="66">
        <f>+ROUND('Table 5'!S58/'Table 5'!S57*100-100,1)</f>
        <v>6</v>
      </c>
      <c r="T58" s="66">
        <f>+ROUND('Table 5'!T58/'Table 5'!T57*100-100,1)</f>
        <v>5.2</v>
      </c>
      <c r="U58" s="66">
        <f>+ROUND('Table 5'!U58/'Table 5'!U57*100-100,1)</f>
        <v>9.8000000000000007</v>
      </c>
      <c r="V58" s="66">
        <f>+ROUND('Table 5'!V58/'Table 5'!V57*100-100,1)</f>
        <v>13</v>
      </c>
      <c r="W58" s="66">
        <f>+ROUND('Table 5'!W58/'Table 5'!W57*100-100,1)</f>
        <v>5.9</v>
      </c>
      <c r="X58" s="66">
        <f>+ROUND('Table 5'!X58/'Table 5'!X57*100-100,1)</f>
        <v>-5.6</v>
      </c>
      <c r="Y58" s="66">
        <f>+ROUND('Table 5'!Y58/'Table 5'!Y57*100-100,1)</f>
        <v>4.9000000000000004</v>
      </c>
      <c r="Z58" s="66">
        <f>+ROUND('Table 5'!Z58/'Table 5'!Z57*100-100,1)</f>
        <v>-1.9</v>
      </c>
      <c r="AA58" s="65">
        <f>+ROUND('Table 5'!AA58/'Table 5'!AA57*100-100,1)</f>
        <v>3.8</v>
      </c>
    </row>
    <row r="59" spans="1:27" s="5" customFormat="1" ht="12.75">
      <c r="A59" s="71">
        <v>2004</v>
      </c>
      <c r="B59" s="31" t="s">
        <v>114</v>
      </c>
      <c r="C59" s="65">
        <f>+ROUND('Table 5'!C59/'Table 5'!C58*100-100,1)</f>
        <v>6.1</v>
      </c>
      <c r="D59" s="66">
        <f>+ROUND('Table 5'!D59/'Table 5'!D58*100-100,1)</f>
        <v>6.1</v>
      </c>
      <c r="E59" s="65">
        <f>+ROUND('Table 5'!E59/'Table 5'!E58*100-100,1)</f>
        <v>2.2000000000000002</v>
      </c>
      <c r="F59" s="66">
        <f>+ROUND('Table 5'!F59/'Table 5'!F58*100-100,1)</f>
        <v>3.4</v>
      </c>
      <c r="G59" s="66">
        <f>+ROUND('Table 5'!G59/'Table 5'!G58*100-100,1)</f>
        <v>7.1</v>
      </c>
      <c r="H59" s="66">
        <f>+ROUND('Table 5'!H59/'Table 5'!H58*100-100,1)</f>
        <v>4</v>
      </c>
      <c r="I59" s="66">
        <f>+ROUND('Table 5'!I59/'Table 5'!I58*100-100,1)</f>
        <v>-3.3</v>
      </c>
      <c r="J59" s="66">
        <f>+ROUND('Table 5'!J59/'Table 5'!J58*100-100,1)</f>
        <v>-5.8</v>
      </c>
      <c r="K59" s="66">
        <f>+ROUND('Table 5'!K59/'Table 5'!K58*100-100,1)</f>
        <v>1.3</v>
      </c>
      <c r="L59" s="66">
        <f>+ROUND('Table 5'!L59/'Table 5'!L58*100-100,1)</f>
        <v>4.4000000000000004</v>
      </c>
      <c r="M59" s="66">
        <f>+ROUND('Table 5'!M59/'Table 5'!M58*100-100,1)</f>
        <v>1.8</v>
      </c>
      <c r="N59" s="66">
        <f>+ROUND('Table 5'!N59/'Table 5'!N58*100-100,1)</f>
        <v>1.6</v>
      </c>
      <c r="O59" s="66">
        <f>+ROUND('Table 5'!O59/'Table 5'!O58*100-100,1)</f>
        <v>0.7</v>
      </c>
      <c r="P59" s="66">
        <f>+ROUND('Table 5'!P59/'Table 5'!P58*100-100,1)</f>
        <v>0.4</v>
      </c>
      <c r="Q59" s="66">
        <f>+ROUND('Table 5'!Q59/'Table 5'!Q58*100-100,1)</f>
        <v>0.8</v>
      </c>
      <c r="R59" s="66">
        <f>+ROUND('Table 5'!R59/'Table 5'!R58*100-100,1)</f>
        <v>1.3</v>
      </c>
      <c r="S59" s="66">
        <f>+ROUND('Table 5'!S59/'Table 5'!S58*100-100,1)</f>
        <v>4.5999999999999996</v>
      </c>
      <c r="T59" s="66">
        <f>+ROUND('Table 5'!T59/'Table 5'!T58*100-100,1)</f>
        <v>5.8</v>
      </c>
      <c r="U59" s="66">
        <f>+ROUND('Table 5'!U59/'Table 5'!U58*100-100,1)</f>
        <v>-0.6</v>
      </c>
      <c r="V59" s="66">
        <f>+ROUND('Table 5'!V59/'Table 5'!V58*100-100,1)</f>
        <v>-1.8</v>
      </c>
      <c r="W59" s="66">
        <f>+ROUND('Table 5'!W59/'Table 5'!W58*100-100,1)</f>
        <v>1.6</v>
      </c>
      <c r="X59" s="66">
        <f>+ROUND('Table 5'!X59/'Table 5'!X58*100-100,1)</f>
        <v>4.7</v>
      </c>
      <c r="Y59" s="66">
        <f>+ROUND('Table 5'!Y59/'Table 5'!Y58*100-100,1)</f>
        <v>3.1</v>
      </c>
      <c r="Z59" s="66">
        <f>+ROUND('Table 5'!Z59/'Table 5'!Z58*100-100,1)</f>
        <v>-1.5</v>
      </c>
      <c r="AA59" s="65">
        <f>+ROUND('Table 5'!AA59/'Table 5'!AA58*100-100,1)</f>
        <v>2.4</v>
      </c>
    </row>
    <row r="60" spans="1:27" s="5" customFormat="1" ht="12.75">
      <c r="A60" s="71">
        <v>2004</v>
      </c>
      <c r="B60" s="31" t="s">
        <v>115</v>
      </c>
      <c r="C60" s="65">
        <f>+ROUND('Table 5'!C60/'Table 5'!C59*100-100,1)</f>
        <v>2.8</v>
      </c>
      <c r="D60" s="66">
        <f>+ROUND('Table 5'!D60/'Table 5'!D59*100-100,1)</f>
        <v>2.8</v>
      </c>
      <c r="E60" s="65">
        <f>+ROUND('Table 5'!E60/'Table 5'!E59*100-100,1)</f>
        <v>4</v>
      </c>
      <c r="F60" s="66">
        <f>+ROUND('Table 5'!F60/'Table 5'!F59*100-100,1)</f>
        <v>6</v>
      </c>
      <c r="G60" s="66">
        <f>+ROUND('Table 5'!G60/'Table 5'!G59*100-100,1)</f>
        <v>6.3</v>
      </c>
      <c r="H60" s="66">
        <f>+ROUND('Table 5'!H60/'Table 5'!H59*100-100,1)</f>
        <v>5.9</v>
      </c>
      <c r="I60" s="66">
        <f>+ROUND('Table 5'!I60/'Table 5'!I59*100-100,1)</f>
        <v>6.4</v>
      </c>
      <c r="J60" s="66">
        <f>+ROUND('Table 5'!J60/'Table 5'!J59*100-100,1)</f>
        <v>4.3</v>
      </c>
      <c r="K60" s="66">
        <f>+ROUND('Table 5'!K60/'Table 5'!K59*100-100,1)</f>
        <v>2.7</v>
      </c>
      <c r="L60" s="66">
        <f>+ROUND('Table 5'!L60/'Table 5'!L59*100-100,1)</f>
        <v>10.6</v>
      </c>
      <c r="M60" s="66">
        <f>+ROUND('Table 5'!M60/'Table 5'!M59*100-100,1)</f>
        <v>2.2000000000000002</v>
      </c>
      <c r="N60" s="66">
        <f>+ROUND('Table 5'!N60/'Table 5'!N59*100-100,1)</f>
        <v>6.1</v>
      </c>
      <c r="O60" s="66">
        <f>+ROUND('Table 5'!O60/'Table 5'!O59*100-100,1)</f>
        <v>-2.7</v>
      </c>
      <c r="P60" s="66">
        <f>+ROUND('Table 5'!P60/'Table 5'!P59*100-100,1)</f>
        <v>-0.4</v>
      </c>
      <c r="Q60" s="66">
        <f>+ROUND('Table 5'!Q60/'Table 5'!Q59*100-100,1)</f>
        <v>6</v>
      </c>
      <c r="R60" s="66">
        <f>+ROUND('Table 5'!R60/'Table 5'!R59*100-100,1)</f>
        <v>1.5</v>
      </c>
      <c r="S60" s="66">
        <f>+ROUND('Table 5'!S60/'Table 5'!S59*100-100,1)</f>
        <v>6.6</v>
      </c>
      <c r="T60" s="66">
        <f>+ROUND('Table 5'!T60/'Table 5'!T59*100-100,1)</f>
        <v>4</v>
      </c>
      <c r="U60" s="66">
        <f>+ROUND('Table 5'!U60/'Table 5'!U59*100-100,1)</f>
        <v>0.3</v>
      </c>
      <c r="V60" s="66">
        <f>+ROUND('Table 5'!V60/'Table 5'!V59*100-100,1)</f>
        <v>2.1</v>
      </c>
      <c r="W60" s="66">
        <f>+ROUND('Table 5'!W60/'Table 5'!W59*100-100,1)</f>
        <v>2.9</v>
      </c>
      <c r="X60" s="66">
        <f>+ROUND('Table 5'!X60/'Table 5'!X59*100-100,1)</f>
        <v>8.8000000000000007</v>
      </c>
      <c r="Y60" s="66">
        <f>+ROUND('Table 5'!Y60/'Table 5'!Y59*100-100,1)</f>
        <v>3.5</v>
      </c>
      <c r="Z60" s="66">
        <f>+ROUND('Table 5'!Z60/'Table 5'!Z59*100-100,1)</f>
        <v>-1.6</v>
      </c>
      <c r="AA60" s="65">
        <f>+ROUND('Table 5'!AA60/'Table 5'!AA59*100-100,1)</f>
        <v>4.4000000000000004</v>
      </c>
    </row>
    <row r="61" spans="1:27" s="5" customFormat="1" ht="12.75">
      <c r="A61" s="71">
        <v>2005</v>
      </c>
      <c r="B61" s="31" t="s">
        <v>112</v>
      </c>
      <c r="C61" s="65">
        <f>+ROUND('Table 5'!C61/'Table 5'!C60*100-100,1)</f>
        <v>-5.2</v>
      </c>
      <c r="D61" s="66">
        <f>+ROUND('Table 5'!D61/'Table 5'!D60*100-100,1)</f>
        <v>-5.2</v>
      </c>
      <c r="E61" s="65">
        <f>+ROUND('Table 5'!E61/'Table 5'!E60*100-100,1)</f>
        <v>0.2</v>
      </c>
      <c r="F61" s="66">
        <f>+ROUND('Table 5'!F61/'Table 5'!F60*100-100,1)</f>
        <v>-1.2</v>
      </c>
      <c r="G61" s="66">
        <f>+ROUND('Table 5'!G61/'Table 5'!G60*100-100,1)</f>
        <v>1.2</v>
      </c>
      <c r="H61" s="66">
        <f>+ROUND('Table 5'!H61/'Table 5'!H60*100-100,1)</f>
        <v>-1.8</v>
      </c>
      <c r="I61" s="66">
        <f>+ROUND('Table 5'!I61/'Table 5'!I60*100-100,1)</f>
        <v>3.6</v>
      </c>
      <c r="J61" s="66">
        <f>+ROUND('Table 5'!J61/'Table 5'!J60*100-100,1)</f>
        <v>-1.6</v>
      </c>
      <c r="K61" s="66">
        <f>+ROUND('Table 5'!K61/'Table 5'!K60*100-100,1)</f>
        <v>1</v>
      </c>
      <c r="L61" s="66">
        <f>+ROUND('Table 5'!L61/'Table 5'!L60*100-100,1)</f>
        <v>0.1</v>
      </c>
      <c r="M61" s="66">
        <f>+ROUND('Table 5'!M61/'Table 5'!M60*100-100,1)</f>
        <v>1.1000000000000001</v>
      </c>
      <c r="N61" s="66">
        <f>+ROUND('Table 5'!N61/'Table 5'!N60*100-100,1)</f>
        <v>-5.3</v>
      </c>
      <c r="O61" s="66">
        <f>+ROUND('Table 5'!O61/'Table 5'!O60*100-100,1)</f>
        <v>-6</v>
      </c>
      <c r="P61" s="66">
        <f>+ROUND('Table 5'!P61/'Table 5'!P60*100-100,1)</f>
        <v>5.7</v>
      </c>
      <c r="Q61" s="66">
        <f>+ROUND('Table 5'!Q61/'Table 5'!Q60*100-100,1)</f>
        <v>2.5</v>
      </c>
      <c r="R61" s="66">
        <f>+ROUND('Table 5'!R61/'Table 5'!R60*100-100,1)</f>
        <v>0.3</v>
      </c>
      <c r="S61" s="66">
        <f>+ROUND('Table 5'!S61/'Table 5'!S60*100-100,1)</f>
        <v>-1.2</v>
      </c>
      <c r="T61" s="66">
        <f>+ROUND('Table 5'!T61/'Table 5'!T60*100-100,1)</f>
        <v>-2.2000000000000002</v>
      </c>
      <c r="U61" s="66">
        <f>+ROUND('Table 5'!U61/'Table 5'!U60*100-100,1)</f>
        <v>6.2</v>
      </c>
      <c r="V61" s="66">
        <f>+ROUND('Table 5'!V61/'Table 5'!V60*100-100,1)</f>
        <v>4.7</v>
      </c>
      <c r="W61" s="66">
        <f>+ROUND('Table 5'!W61/'Table 5'!W60*100-100,1)</f>
        <v>1.1000000000000001</v>
      </c>
      <c r="X61" s="66">
        <f>+ROUND('Table 5'!X61/'Table 5'!X60*100-100,1)</f>
        <v>4.9000000000000004</v>
      </c>
      <c r="Y61" s="66">
        <f>+ROUND('Table 5'!Y61/'Table 5'!Y60*100-100,1)</f>
        <v>2.1</v>
      </c>
      <c r="Z61" s="66">
        <f>+ROUND('Table 5'!Z61/'Table 5'!Z60*100-100,1)</f>
        <v>-0.3</v>
      </c>
      <c r="AA61" s="65">
        <f>+ROUND('Table 5'!AA61/'Table 5'!AA60*100-100,1)</f>
        <v>-0.7</v>
      </c>
    </row>
    <row r="62" spans="1:27" s="5" customFormat="1" ht="12.75">
      <c r="A62" s="71">
        <v>2005</v>
      </c>
      <c r="B62" s="31" t="s">
        <v>113</v>
      </c>
      <c r="C62" s="65">
        <f>+ROUND('Table 5'!C62/'Table 5'!C61*100-100,1)</f>
        <v>-2.5</v>
      </c>
      <c r="D62" s="66">
        <f>+ROUND('Table 5'!D62/'Table 5'!D61*100-100,1)</f>
        <v>-2.5</v>
      </c>
      <c r="E62" s="65">
        <f>+ROUND('Table 5'!E62/'Table 5'!E61*100-100,1)</f>
        <v>2.6</v>
      </c>
      <c r="F62" s="66">
        <f>+ROUND('Table 5'!F62/'Table 5'!F61*100-100,1)</f>
        <v>3.4</v>
      </c>
      <c r="G62" s="66">
        <f>+ROUND('Table 5'!G62/'Table 5'!G61*100-100,1)</f>
        <v>2.7</v>
      </c>
      <c r="H62" s="66">
        <f>+ROUND('Table 5'!H62/'Table 5'!H61*100-100,1)</f>
        <v>3.4</v>
      </c>
      <c r="I62" s="66">
        <f>+ROUND('Table 5'!I62/'Table 5'!I61*100-100,1)</f>
        <v>3.3</v>
      </c>
      <c r="J62" s="66">
        <f>+ROUND('Table 5'!J62/'Table 5'!J61*100-100,1)</f>
        <v>0.3</v>
      </c>
      <c r="K62" s="66">
        <f>+ROUND('Table 5'!K62/'Table 5'!K61*100-100,1)</f>
        <v>2.4</v>
      </c>
      <c r="L62" s="66">
        <f>+ROUND('Table 5'!L62/'Table 5'!L61*100-100,1)</f>
        <v>0.7</v>
      </c>
      <c r="M62" s="66">
        <f>+ROUND('Table 5'!M62/'Table 5'!M61*100-100,1)</f>
        <v>2.1</v>
      </c>
      <c r="N62" s="66">
        <f>+ROUND('Table 5'!N62/'Table 5'!N61*100-100,1)</f>
        <v>5</v>
      </c>
      <c r="O62" s="66">
        <f>+ROUND('Table 5'!O62/'Table 5'!O61*100-100,1)</f>
        <v>8.1</v>
      </c>
      <c r="P62" s="66">
        <f>+ROUND('Table 5'!P62/'Table 5'!P61*100-100,1)</f>
        <v>-0.2</v>
      </c>
      <c r="Q62" s="66">
        <f>+ROUND('Table 5'!Q62/'Table 5'!Q61*100-100,1)</f>
        <v>1.9</v>
      </c>
      <c r="R62" s="66">
        <f>+ROUND('Table 5'!R62/'Table 5'!R61*100-100,1)</f>
        <v>1.1000000000000001</v>
      </c>
      <c r="S62" s="66">
        <f>+ROUND('Table 5'!S62/'Table 5'!S61*100-100,1)</f>
        <v>3.5</v>
      </c>
      <c r="T62" s="66">
        <f>+ROUND('Table 5'!T62/'Table 5'!T61*100-100,1)</f>
        <v>1.7</v>
      </c>
      <c r="U62" s="66">
        <f>+ROUND('Table 5'!U62/'Table 5'!U61*100-100,1)</f>
        <v>1.1000000000000001</v>
      </c>
      <c r="V62" s="66">
        <f>+ROUND('Table 5'!V62/'Table 5'!V61*100-100,1)</f>
        <v>0.9</v>
      </c>
      <c r="W62" s="66">
        <f>+ROUND('Table 5'!W62/'Table 5'!W61*100-100,1)</f>
        <v>-0.7</v>
      </c>
      <c r="X62" s="66">
        <f>+ROUND('Table 5'!X62/'Table 5'!X61*100-100,1)</f>
        <v>10.1</v>
      </c>
      <c r="Y62" s="66">
        <f>+ROUND('Table 5'!Y62/'Table 5'!Y61*100-100,1)</f>
        <v>1.1000000000000001</v>
      </c>
      <c r="Z62" s="66">
        <f>+ROUND('Table 5'!Z62/'Table 5'!Z61*100-100,1)</f>
        <v>-0.2</v>
      </c>
      <c r="AA62" s="65">
        <f>+ROUND('Table 5'!AA62/'Table 5'!AA61*100-100,1)</f>
        <v>2.2999999999999998</v>
      </c>
    </row>
    <row r="63" spans="1:27" s="5" customFormat="1" ht="12.75">
      <c r="A63" s="71">
        <v>2005</v>
      </c>
      <c r="B63" s="31" t="s">
        <v>114</v>
      </c>
      <c r="C63" s="65">
        <f>+ROUND('Table 5'!C63/'Table 5'!C62*100-100,1)</f>
        <v>18.7</v>
      </c>
      <c r="D63" s="66">
        <f>+ROUND('Table 5'!D63/'Table 5'!D62*100-100,1)</f>
        <v>18.7</v>
      </c>
      <c r="E63" s="65">
        <f>+ROUND('Table 5'!E63/'Table 5'!E62*100-100,1)</f>
        <v>3</v>
      </c>
      <c r="F63" s="66">
        <f>+ROUND('Table 5'!F63/'Table 5'!F62*100-100,1)</f>
        <v>3.3</v>
      </c>
      <c r="G63" s="66">
        <f>+ROUND('Table 5'!G63/'Table 5'!G62*100-100,1)</f>
        <v>23</v>
      </c>
      <c r="H63" s="66">
        <f>+ROUND('Table 5'!H63/'Table 5'!H62*100-100,1)</f>
        <v>2.9</v>
      </c>
      <c r="I63" s="66">
        <f>+ROUND('Table 5'!I63/'Table 5'!I62*100-100,1)</f>
        <v>-10.6</v>
      </c>
      <c r="J63" s="66">
        <f>+ROUND('Table 5'!J63/'Table 5'!J62*100-100,1)</f>
        <v>6.6</v>
      </c>
      <c r="K63" s="66">
        <f>+ROUND('Table 5'!K63/'Table 5'!K62*100-100,1)</f>
        <v>2.6</v>
      </c>
      <c r="L63" s="66">
        <f>+ROUND('Table 5'!L63/'Table 5'!L62*100-100,1)</f>
        <v>3.8</v>
      </c>
      <c r="M63" s="66">
        <f>+ROUND('Table 5'!M63/'Table 5'!M62*100-100,1)</f>
        <v>1.5</v>
      </c>
      <c r="N63" s="66">
        <f>+ROUND('Table 5'!N63/'Table 5'!N62*100-100,1)</f>
        <v>7.1</v>
      </c>
      <c r="O63" s="66">
        <f>+ROUND('Table 5'!O63/'Table 5'!O62*100-100,1)</f>
        <v>3.7</v>
      </c>
      <c r="P63" s="66">
        <f>+ROUND('Table 5'!P63/'Table 5'!P62*100-100,1)</f>
        <v>1.2</v>
      </c>
      <c r="Q63" s="66">
        <f>+ROUND('Table 5'!Q63/'Table 5'!Q62*100-100,1)</f>
        <v>3.4</v>
      </c>
      <c r="R63" s="66">
        <f>+ROUND('Table 5'!R63/'Table 5'!R62*100-100,1)</f>
        <v>1</v>
      </c>
      <c r="S63" s="66">
        <f>+ROUND('Table 5'!S63/'Table 5'!S62*100-100,1)</f>
        <v>6.7</v>
      </c>
      <c r="T63" s="66">
        <f>+ROUND('Table 5'!T63/'Table 5'!T62*100-100,1)</f>
        <v>3.3</v>
      </c>
      <c r="U63" s="66">
        <f>+ROUND('Table 5'!U63/'Table 5'!U62*100-100,1)</f>
        <v>0.5</v>
      </c>
      <c r="V63" s="66">
        <f>+ROUND('Table 5'!V63/'Table 5'!V62*100-100,1)</f>
        <v>-0.3</v>
      </c>
      <c r="W63" s="66">
        <f>+ROUND('Table 5'!W63/'Table 5'!W62*100-100,1)</f>
        <v>2.1</v>
      </c>
      <c r="X63" s="66">
        <f>+ROUND('Table 5'!X63/'Table 5'!X62*100-100,1)</f>
        <v>-1.2</v>
      </c>
      <c r="Y63" s="66">
        <f>+ROUND('Table 5'!Y63/'Table 5'!Y62*100-100,1)</f>
        <v>1.6</v>
      </c>
      <c r="Z63" s="66">
        <f>+ROUND('Table 5'!Z63/'Table 5'!Z62*100-100,1)</f>
        <v>-2.2000000000000002</v>
      </c>
      <c r="AA63" s="65">
        <f>+ROUND('Table 5'!AA63/'Table 5'!AA62*100-100,1)</f>
        <v>4</v>
      </c>
    </row>
    <row r="64" spans="1:27" s="5" customFormat="1" ht="12.75">
      <c r="A64" s="71">
        <v>2005</v>
      </c>
      <c r="B64" s="31" t="s">
        <v>115</v>
      </c>
      <c r="C64" s="65">
        <f>+ROUND('Table 5'!C64/'Table 5'!C63*100-100,1)</f>
        <v>1.9</v>
      </c>
      <c r="D64" s="66">
        <f>+ROUND('Table 5'!D64/'Table 5'!D63*100-100,1)</f>
        <v>1.9</v>
      </c>
      <c r="E64" s="65">
        <f>+ROUND('Table 5'!E64/'Table 5'!E63*100-100,1)</f>
        <v>2.4</v>
      </c>
      <c r="F64" s="66">
        <f>+ROUND('Table 5'!F64/'Table 5'!F63*100-100,1)</f>
        <v>3.8</v>
      </c>
      <c r="G64" s="66">
        <f>+ROUND('Table 5'!G64/'Table 5'!G63*100-100,1)</f>
        <v>3.3</v>
      </c>
      <c r="H64" s="66">
        <f>+ROUND('Table 5'!H64/'Table 5'!H63*100-100,1)</f>
        <v>3.6</v>
      </c>
      <c r="I64" s="66">
        <f>+ROUND('Table 5'!I64/'Table 5'!I63*100-100,1)</f>
        <v>7.5</v>
      </c>
      <c r="J64" s="66">
        <f>+ROUND('Table 5'!J64/'Table 5'!J63*100-100,1)</f>
        <v>-7.5</v>
      </c>
      <c r="K64" s="66">
        <f>+ROUND('Table 5'!K64/'Table 5'!K63*100-100,1)</f>
        <v>1.7</v>
      </c>
      <c r="L64" s="66">
        <f>+ROUND('Table 5'!L64/'Table 5'!L63*100-100,1)</f>
        <v>2.8</v>
      </c>
      <c r="M64" s="66">
        <f>+ROUND('Table 5'!M64/'Table 5'!M63*100-100,1)</f>
        <v>1.3</v>
      </c>
      <c r="N64" s="66">
        <f>+ROUND('Table 5'!N64/'Table 5'!N63*100-100,1)</f>
        <v>1.7</v>
      </c>
      <c r="O64" s="66">
        <f>+ROUND('Table 5'!O64/'Table 5'!O63*100-100,1)</f>
        <v>0.3</v>
      </c>
      <c r="P64" s="66">
        <f>+ROUND('Table 5'!P64/'Table 5'!P63*100-100,1)</f>
        <v>2.2999999999999998</v>
      </c>
      <c r="Q64" s="66">
        <f>+ROUND('Table 5'!Q64/'Table 5'!Q63*100-100,1)</f>
        <v>1</v>
      </c>
      <c r="R64" s="66">
        <f>+ROUND('Table 5'!R64/'Table 5'!R63*100-100,1)</f>
        <v>0.5</v>
      </c>
      <c r="S64" s="66">
        <f>+ROUND('Table 5'!S64/'Table 5'!S63*100-100,1)</f>
        <v>0</v>
      </c>
      <c r="T64" s="66">
        <f>+ROUND('Table 5'!T64/'Table 5'!T63*100-100,1)</f>
        <v>3.7</v>
      </c>
      <c r="U64" s="66">
        <f>+ROUND('Table 5'!U64/'Table 5'!U63*100-100,1)</f>
        <v>5.8</v>
      </c>
      <c r="V64" s="66">
        <f>+ROUND('Table 5'!V64/'Table 5'!V63*100-100,1)</f>
        <v>5.5</v>
      </c>
      <c r="W64" s="66">
        <f>+ROUND('Table 5'!W64/'Table 5'!W63*100-100,1)</f>
        <v>3.7</v>
      </c>
      <c r="X64" s="66">
        <f>+ROUND('Table 5'!X64/'Table 5'!X63*100-100,1)</f>
        <v>-0.8</v>
      </c>
      <c r="Y64" s="66">
        <f>+ROUND('Table 5'!Y64/'Table 5'!Y63*100-100,1)</f>
        <v>2.6</v>
      </c>
      <c r="Z64" s="66">
        <f>+ROUND('Table 5'!Z64/'Table 5'!Z63*100-100,1)</f>
        <v>-4.2</v>
      </c>
      <c r="AA64" s="65">
        <f>+ROUND('Table 5'!AA64/'Table 5'!AA63*100-100,1)</f>
        <v>3</v>
      </c>
    </row>
    <row r="65" spans="1:27" s="5" customFormat="1" ht="12.75">
      <c r="A65" s="71">
        <v>2006</v>
      </c>
      <c r="B65" s="31" t="s">
        <v>112</v>
      </c>
      <c r="C65" s="65">
        <f>+ROUND('Table 5'!C65/'Table 5'!C64*100-100,1)</f>
        <v>5.3</v>
      </c>
      <c r="D65" s="66">
        <f>+ROUND('Table 5'!D65/'Table 5'!D64*100-100,1)</f>
        <v>5.3</v>
      </c>
      <c r="E65" s="65">
        <f>+ROUND('Table 5'!E65/'Table 5'!E64*100-100,1)</f>
        <v>3.9</v>
      </c>
      <c r="F65" s="66">
        <f>+ROUND('Table 5'!F65/'Table 5'!F64*100-100,1)</f>
        <v>4.9000000000000004</v>
      </c>
      <c r="G65" s="66">
        <f>+ROUND('Table 5'!G65/'Table 5'!G64*100-100,1)</f>
        <v>6.5</v>
      </c>
      <c r="H65" s="66">
        <f>+ROUND('Table 5'!H65/'Table 5'!H64*100-100,1)</f>
        <v>5.3</v>
      </c>
      <c r="I65" s="66">
        <f>+ROUND('Table 5'!I65/'Table 5'!I64*100-100,1)</f>
        <v>0.3</v>
      </c>
      <c r="J65" s="66">
        <f>+ROUND('Table 5'!J65/'Table 5'!J64*100-100,1)</f>
        <v>-2.4</v>
      </c>
      <c r="K65" s="66">
        <f>+ROUND('Table 5'!K65/'Table 5'!K64*100-100,1)</f>
        <v>2.7</v>
      </c>
      <c r="L65" s="66">
        <f>+ROUND('Table 5'!L65/'Table 5'!L64*100-100,1)</f>
        <v>3.1</v>
      </c>
      <c r="M65" s="66">
        <f>+ROUND('Table 5'!M65/'Table 5'!M64*100-100,1)</f>
        <v>3.1</v>
      </c>
      <c r="N65" s="66">
        <f>+ROUND('Table 5'!N65/'Table 5'!N64*100-100,1)</f>
        <v>1.5</v>
      </c>
      <c r="O65" s="66">
        <f>+ROUND('Table 5'!O65/'Table 5'!O64*100-100,1)</f>
        <v>2.1</v>
      </c>
      <c r="P65" s="66">
        <f>+ROUND('Table 5'!P65/'Table 5'!P64*100-100,1)</f>
        <v>1.7</v>
      </c>
      <c r="Q65" s="66">
        <f>+ROUND('Table 5'!Q65/'Table 5'!Q64*100-100,1)</f>
        <v>2.2999999999999998</v>
      </c>
      <c r="R65" s="66">
        <f>+ROUND('Table 5'!R65/'Table 5'!R64*100-100,1)</f>
        <v>5.3</v>
      </c>
      <c r="S65" s="66">
        <f>+ROUND('Table 5'!S65/'Table 5'!S64*100-100,1)</f>
        <v>3.7</v>
      </c>
      <c r="T65" s="66">
        <f>+ROUND('Table 5'!T65/'Table 5'!T64*100-100,1)</f>
        <v>0.7</v>
      </c>
      <c r="U65" s="66">
        <f>+ROUND('Table 5'!U65/'Table 5'!U64*100-100,1)</f>
        <v>0.8</v>
      </c>
      <c r="V65" s="66">
        <f>+ROUND('Table 5'!V65/'Table 5'!V64*100-100,1)</f>
        <v>1.8</v>
      </c>
      <c r="W65" s="66">
        <f>+ROUND('Table 5'!W65/'Table 5'!W64*100-100,1)</f>
        <v>1.8</v>
      </c>
      <c r="X65" s="66">
        <f>+ROUND('Table 5'!X65/'Table 5'!X64*100-100,1)</f>
        <v>4.5999999999999996</v>
      </c>
      <c r="Y65" s="66">
        <f>+ROUND('Table 5'!Y65/'Table 5'!Y64*100-100,1)</f>
        <v>4.4000000000000004</v>
      </c>
      <c r="Z65" s="66">
        <f>+ROUND('Table 5'!Z65/'Table 5'!Z64*100-100,1)</f>
        <v>-2.4</v>
      </c>
      <c r="AA65" s="65">
        <f>+ROUND('Table 5'!AA65/'Table 5'!AA64*100-100,1)</f>
        <v>3.5</v>
      </c>
    </row>
    <row r="66" spans="1:27" s="5" customFormat="1" ht="12.75">
      <c r="A66" s="71">
        <v>2006</v>
      </c>
      <c r="B66" s="31" t="s">
        <v>113</v>
      </c>
      <c r="C66" s="65">
        <f>+ROUND('Table 5'!C66/'Table 5'!C65*100-100,1)</f>
        <v>-4.5999999999999996</v>
      </c>
      <c r="D66" s="66">
        <f>+ROUND('Table 5'!D66/'Table 5'!D65*100-100,1)</f>
        <v>-4.5999999999999996</v>
      </c>
      <c r="E66" s="65">
        <f>+ROUND('Table 5'!E66/'Table 5'!E65*100-100,1)</f>
        <v>1.2</v>
      </c>
      <c r="F66" s="66">
        <f>+ROUND('Table 5'!F66/'Table 5'!F65*100-100,1)</f>
        <v>0.9</v>
      </c>
      <c r="G66" s="66">
        <f>+ROUND('Table 5'!G66/'Table 5'!G65*100-100,1)</f>
        <v>-0.4</v>
      </c>
      <c r="H66" s="66">
        <f>+ROUND('Table 5'!H66/'Table 5'!H65*100-100,1)</f>
        <v>0.7</v>
      </c>
      <c r="I66" s="66">
        <f>+ROUND('Table 5'!I66/'Table 5'!I65*100-100,1)</f>
        <v>4.3</v>
      </c>
      <c r="J66" s="66">
        <f>+ROUND('Table 5'!J66/'Table 5'!J65*100-100,1)</f>
        <v>-1.8</v>
      </c>
      <c r="K66" s="66">
        <f>+ROUND('Table 5'!K66/'Table 5'!K65*100-100,1)</f>
        <v>1.9</v>
      </c>
      <c r="L66" s="66">
        <f>+ROUND('Table 5'!L66/'Table 5'!L65*100-100,1)</f>
        <v>1.2</v>
      </c>
      <c r="M66" s="66">
        <f>+ROUND('Table 5'!M66/'Table 5'!M65*100-100,1)</f>
        <v>1.2</v>
      </c>
      <c r="N66" s="66">
        <f>+ROUND('Table 5'!N66/'Table 5'!N65*100-100,1)</f>
        <v>2.7</v>
      </c>
      <c r="O66" s="66">
        <f>+ROUND('Table 5'!O66/'Table 5'!O65*100-100,1)</f>
        <v>3.7</v>
      </c>
      <c r="P66" s="66">
        <f>+ROUND('Table 5'!P66/'Table 5'!P65*100-100,1)</f>
        <v>-1.4</v>
      </c>
      <c r="Q66" s="66">
        <f>+ROUND('Table 5'!Q66/'Table 5'!Q65*100-100,1)</f>
        <v>1.1000000000000001</v>
      </c>
      <c r="R66" s="66">
        <f>+ROUND('Table 5'!R66/'Table 5'!R65*100-100,1)</f>
        <v>1.5</v>
      </c>
      <c r="S66" s="66">
        <f>+ROUND('Table 5'!S66/'Table 5'!S65*100-100,1)</f>
        <v>2</v>
      </c>
      <c r="T66" s="66">
        <f>+ROUND('Table 5'!T66/'Table 5'!T65*100-100,1)</f>
        <v>4</v>
      </c>
      <c r="U66" s="66">
        <f>+ROUND('Table 5'!U66/'Table 5'!U65*100-100,1)</f>
        <v>4</v>
      </c>
      <c r="V66" s="66">
        <f>+ROUND('Table 5'!V66/'Table 5'!V65*100-100,1)</f>
        <v>4.7</v>
      </c>
      <c r="W66" s="66">
        <f>+ROUND('Table 5'!W66/'Table 5'!W65*100-100,1)</f>
        <v>1</v>
      </c>
      <c r="X66" s="66">
        <f>+ROUND('Table 5'!X66/'Table 5'!X65*100-100,1)</f>
        <v>-4.2</v>
      </c>
      <c r="Y66" s="66">
        <f>+ROUND('Table 5'!Y66/'Table 5'!Y65*100-100,1)</f>
        <v>-0.7</v>
      </c>
      <c r="Z66" s="66">
        <f>+ROUND('Table 5'!Z66/'Table 5'!Z65*100-100,1)</f>
        <v>0.8</v>
      </c>
      <c r="AA66" s="65">
        <f>+ROUND('Table 5'!AA66/'Table 5'!AA65*100-100,1)</f>
        <v>0.8</v>
      </c>
    </row>
    <row r="67" spans="1:27" s="5" customFormat="1" ht="12.75">
      <c r="A67" s="71">
        <v>2006</v>
      </c>
      <c r="B67" s="31" t="s">
        <v>114</v>
      </c>
      <c r="C67" s="65">
        <f>+ROUND('Table 5'!C67/'Table 5'!C66*100-100,1)</f>
        <v>3.6</v>
      </c>
      <c r="D67" s="66">
        <f>+ROUND('Table 5'!D67/'Table 5'!D66*100-100,1)</f>
        <v>3.6</v>
      </c>
      <c r="E67" s="65">
        <f>+ROUND('Table 5'!E67/'Table 5'!E66*100-100,1)</f>
        <v>1.4</v>
      </c>
      <c r="F67" s="66">
        <f>+ROUND('Table 5'!F67/'Table 5'!F66*100-100,1)</f>
        <v>1.1000000000000001</v>
      </c>
      <c r="G67" s="66">
        <f>+ROUND('Table 5'!G67/'Table 5'!G66*100-100,1)</f>
        <v>-0.3</v>
      </c>
      <c r="H67" s="66">
        <f>+ROUND('Table 5'!H67/'Table 5'!H66*100-100,1)</f>
        <v>0.6</v>
      </c>
      <c r="I67" s="66">
        <f>+ROUND('Table 5'!I67/'Table 5'!I66*100-100,1)</f>
        <v>11.6</v>
      </c>
      <c r="J67" s="66">
        <f>+ROUND('Table 5'!J67/'Table 5'!J66*100-100,1)</f>
        <v>-0.6</v>
      </c>
      <c r="K67" s="66">
        <f>+ROUND('Table 5'!K67/'Table 5'!K66*100-100,1)</f>
        <v>1.1000000000000001</v>
      </c>
      <c r="L67" s="66">
        <f>+ROUND('Table 5'!L67/'Table 5'!L66*100-100,1)</f>
        <v>-0.3</v>
      </c>
      <c r="M67" s="66">
        <f>+ROUND('Table 5'!M67/'Table 5'!M66*100-100,1)</f>
        <v>0.6</v>
      </c>
      <c r="N67" s="66">
        <f>+ROUND('Table 5'!N67/'Table 5'!N66*100-100,1)</f>
        <v>1</v>
      </c>
      <c r="O67" s="66">
        <f>+ROUND('Table 5'!O67/'Table 5'!O66*100-100,1)</f>
        <v>1.4</v>
      </c>
      <c r="P67" s="66">
        <f>+ROUND('Table 5'!P67/'Table 5'!P66*100-100,1)</f>
        <v>5.2</v>
      </c>
      <c r="Q67" s="66">
        <f>+ROUND('Table 5'!Q67/'Table 5'!Q66*100-100,1)</f>
        <v>1.5</v>
      </c>
      <c r="R67" s="66">
        <f>+ROUND('Table 5'!R67/'Table 5'!R66*100-100,1)</f>
        <v>1.1000000000000001</v>
      </c>
      <c r="S67" s="66">
        <f>+ROUND('Table 5'!S67/'Table 5'!S66*100-100,1)</f>
        <v>3.2</v>
      </c>
      <c r="T67" s="66">
        <f>+ROUND('Table 5'!T67/'Table 5'!T66*100-100,1)</f>
        <v>-4.4000000000000004</v>
      </c>
      <c r="U67" s="66">
        <f>+ROUND('Table 5'!U67/'Table 5'!U66*100-100,1)</f>
        <v>1.7</v>
      </c>
      <c r="V67" s="66">
        <f>+ROUND('Table 5'!V67/'Table 5'!V66*100-100,1)</f>
        <v>0.4</v>
      </c>
      <c r="W67" s="66">
        <f>+ROUND('Table 5'!W67/'Table 5'!W66*100-100,1)</f>
        <v>0.9</v>
      </c>
      <c r="X67" s="66">
        <f>+ROUND('Table 5'!X67/'Table 5'!X66*100-100,1)</f>
        <v>-0.1</v>
      </c>
      <c r="Y67" s="66">
        <f>+ROUND('Table 5'!Y67/'Table 5'!Y66*100-100,1)</f>
        <v>0.8</v>
      </c>
      <c r="Z67" s="66">
        <f>+ROUND('Table 5'!Z67/'Table 5'!Z66*100-100,1)</f>
        <v>0.6</v>
      </c>
      <c r="AA67" s="65">
        <f>+ROUND('Table 5'!AA67/'Table 5'!AA66*100-100,1)</f>
        <v>1.3</v>
      </c>
    </row>
    <row r="68" spans="1:27" s="5" customFormat="1" ht="12.75">
      <c r="A68" s="71">
        <v>2006</v>
      </c>
      <c r="B68" s="31" t="s">
        <v>115</v>
      </c>
      <c r="C68" s="65">
        <f>+ROUND('Table 5'!C68/'Table 5'!C67*100-100,1)</f>
        <v>1.5</v>
      </c>
      <c r="D68" s="66">
        <f>+ROUND('Table 5'!D68/'Table 5'!D67*100-100,1)</f>
        <v>1.5</v>
      </c>
      <c r="E68" s="65">
        <f>+ROUND('Table 5'!E68/'Table 5'!E67*100-100,1)</f>
        <v>1.2</v>
      </c>
      <c r="F68" s="66">
        <f>+ROUND('Table 5'!F68/'Table 5'!F67*100-100,1)</f>
        <v>2</v>
      </c>
      <c r="G68" s="66">
        <f>+ROUND('Table 5'!G68/'Table 5'!G67*100-100,1)</f>
        <v>-3.7</v>
      </c>
      <c r="H68" s="66">
        <f>+ROUND('Table 5'!H68/'Table 5'!H67*100-100,1)</f>
        <v>2.8</v>
      </c>
      <c r="I68" s="66">
        <f>+ROUND('Table 5'!I68/'Table 5'!I67*100-100,1)</f>
        <v>-3.3</v>
      </c>
      <c r="J68" s="66">
        <f>+ROUND('Table 5'!J68/'Table 5'!J67*100-100,1)</f>
        <v>1.2</v>
      </c>
      <c r="K68" s="66">
        <f>+ROUND('Table 5'!K68/'Table 5'!K67*100-100,1)</f>
        <v>1.4</v>
      </c>
      <c r="L68" s="66">
        <f>+ROUND('Table 5'!L68/'Table 5'!L67*100-100,1)</f>
        <v>-1.7</v>
      </c>
      <c r="M68" s="66">
        <f>+ROUND('Table 5'!M68/'Table 5'!M67*100-100,1)</f>
        <v>1.5</v>
      </c>
      <c r="N68" s="66">
        <f>+ROUND('Table 5'!N68/'Table 5'!N67*100-100,1)</f>
        <v>4.0999999999999996</v>
      </c>
      <c r="O68" s="66">
        <f>+ROUND('Table 5'!O68/'Table 5'!O67*100-100,1)</f>
        <v>2</v>
      </c>
      <c r="P68" s="66">
        <f>+ROUND('Table 5'!P68/'Table 5'!P67*100-100,1)</f>
        <v>-0.9</v>
      </c>
      <c r="Q68" s="66">
        <f>+ROUND('Table 5'!Q68/'Table 5'!Q67*100-100,1)</f>
        <v>2.7</v>
      </c>
      <c r="R68" s="66">
        <f>+ROUND('Table 5'!R68/'Table 5'!R67*100-100,1)</f>
        <v>0.2</v>
      </c>
      <c r="S68" s="66">
        <f>+ROUND('Table 5'!S68/'Table 5'!S67*100-100,1)</f>
        <v>-2.7</v>
      </c>
      <c r="T68" s="66">
        <f>+ROUND('Table 5'!T68/'Table 5'!T67*100-100,1)</f>
        <v>22.4</v>
      </c>
      <c r="U68" s="66">
        <f>+ROUND('Table 5'!U68/'Table 5'!U67*100-100,1)</f>
        <v>1.5</v>
      </c>
      <c r="V68" s="66">
        <f>+ROUND('Table 5'!V68/'Table 5'!V67*100-100,1)</f>
        <v>0.8</v>
      </c>
      <c r="W68" s="66">
        <f>+ROUND('Table 5'!W68/'Table 5'!W67*100-100,1)</f>
        <v>-0.2</v>
      </c>
      <c r="X68" s="66">
        <f>+ROUND('Table 5'!X68/'Table 5'!X67*100-100,1)</f>
        <v>-9.9</v>
      </c>
      <c r="Y68" s="66">
        <f>+ROUND('Table 5'!Y68/'Table 5'!Y67*100-100,1)</f>
        <v>-1.3</v>
      </c>
      <c r="Z68" s="66">
        <f>+ROUND('Table 5'!Z68/'Table 5'!Z67*100-100,1)</f>
        <v>1</v>
      </c>
      <c r="AA68" s="65">
        <f>+ROUND('Table 5'!AA68/'Table 5'!AA67*100-100,1)</f>
        <v>1.9</v>
      </c>
    </row>
    <row r="69" spans="1:27" s="5" customFormat="1" ht="12.75">
      <c r="A69" s="71">
        <v>2007</v>
      </c>
      <c r="B69" s="31" t="s">
        <v>112</v>
      </c>
      <c r="C69" s="65">
        <f>+ROUND('Table 5'!C69/'Table 5'!C68*100-100,1)</f>
        <v>2.7</v>
      </c>
      <c r="D69" s="66">
        <f>+ROUND('Table 5'!D69/'Table 5'!D68*100-100,1)</f>
        <v>2.7</v>
      </c>
      <c r="E69" s="65">
        <f>+ROUND('Table 5'!E69/'Table 5'!E68*100-100,1)</f>
        <v>3.2</v>
      </c>
      <c r="F69" s="66">
        <f>+ROUND('Table 5'!F69/'Table 5'!F68*100-100,1)</f>
        <v>3.1</v>
      </c>
      <c r="G69" s="66">
        <f>+ROUND('Table 5'!G69/'Table 5'!G68*100-100,1)</f>
        <v>7.3</v>
      </c>
      <c r="H69" s="66">
        <f>+ROUND('Table 5'!H69/'Table 5'!H68*100-100,1)</f>
        <v>3.3</v>
      </c>
      <c r="I69" s="66">
        <f>+ROUND('Table 5'!I69/'Table 5'!I68*100-100,1)</f>
        <v>-1.7</v>
      </c>
      <c r="J69" s="66">
        <f>+ROUND('Table 5'!J69/'Table 5'!J68*100-100,1)</f>
        <v>0.7</v>
      </c>
      <c r="K69" s="66">
        <f>+ROUND('Table 5'!K69/'Table 5'!K68*100-100,1)</f>
        <v>2.7</v>
      </c>
      <c r="L69" s="66">
        <f>+ROUND('Table 5'!L69/'Table 5'!L68*100-100,1)</f>
        <v>5</v>
      </c>
      <c r="M69" s="66">
        <f>+ROUND('Table 5'!M69/'Table 5'!M68*100-100,1)</f>
        <v>2.8</v>
      </c>
      <c r="N69" s="66">
        <f>+ROUND('Table 5'!N69/'Table 5'!N68*100-100,1)</f>
        <v>4.5999999999999996</v>
      </c>
      <c r="O69" s="66">
        <f>+ROUND('Table 5'!O69/'Table 5'!O68*100-100,1)</f>
        <v>3.5</v>
      </c>
      <c r="P69" s="66">
        <f>+ROUND('Table 5'!P69/'Table 5'!P68*100-100,1)</f>
        <v>1.9</v>
      </c>
      <c r="Q69" s="66">
        <f>+ROUND('Table 5'!Q69/'Table 5'!Q68*100-100,1)</f>
        <v>1.1000000000000001</v>
      </c>
      <c r="R69" s="66">
        <f>+ROUND('Table 5'!R69/'Table 5'!R68*100-100,1)</f>
        <v>-2.9</v>
      </c>
      <c r="S69" s="66">
        <f>+ROUND('Table 5'!S69/'Table 5'!S68*100-100,1)</f>
        <v>9.9</v>
      </c>
      <c r="T69" s="66">
        <f>+ROUND('Table 5'!T69/'Table 5'!T68*100-100,1)</f>
        <v>-13</v>
      </c>
      <c r="U69" s="66">
        <f>+ROUND('Table 5'!U69/'Table 5'!U68*100-100,1)</f>
        <v>4.5999999999999996</v>
      </c>
      <c r="V69" s="66">
        <f>+ROUND('Table 5'!V69/'Table 5'!V68*100-100,1)</f>
        <v>5.4</v>
      </c>
      <c r="W69" s="66">
        <f>+ROUND('Table 5'!W69/'Table 5'!W68*100-100,1)</f>
        <v>2.1</v>
      </c>
      <c r="X69" s="66">
        <f>+ROUND('Table 5'!X69/'Table 5'!X68*100-100,1)</f>
        <v>-4.4000000000000004</v>
      </c>
      <c r="Y69" s="66">
        <f>+ROUND('Table 5'!Y69/'Table 5'!Y68*100-100,1)</f>
        <v>-0.2</v>
      </c>
      <c r="Z69" s="66">
        <f>+ROUND('Table 5'!Z69/'Table 5'!Z68*100-100,1)</f>
        <v>2.2999999999999998</v>
      </c>
      <c r="AA69" s="65">
        <f>+ROUND('Table 5'!AA69/'Table 5'!AA68*100-100,1)</f>
        <v>2.6</v>
      </c>
    </row>
    <row r="70" spans="1:27" s="5" customFormat="1" ht="12.75">
      <c r="A70" s="71">
        <v>2007</v>
      </c>
      <c r="B70" s="31" t="s">
        <v>113</v>
      </c>
      <c r="C70" s="65">
        <f>+ROUND('Table 5'!C70/'Table 5'!C69*100-100,1)</f>
        <v>-0.6</v>
      </c>
      <c r="D70" s="66">
        <f>+ROUND('Table 5'!D70/'Table 5'!D69*100-100,1)</f>
        <v>-0.6</v>
      </c>
      <c r="E70" s="65">
        <f>+ROUND('Table 5'!E70/'Table 5'!E69*100-100,1)</f>
        <v>0.6</v>
      </c>
      <c r="F70" s="66">
        <f>+ROUND('Table 5'!F70/'Table 5'!F69*100-100,1)</f>
        <v>0.1</v>
      </c>
      <c r="G70" s="66">
        <f>+ROUND('Table 5'!G70/'Table 5'!G69*100-100,1)</f>
        <v>0.5</v>
      </c>
      <c r="H70" s="66">
        <f>+ROUND('Table 5'!H70/'Table 5'!H69*100-100,1)</f>
        <v>0</v>
      </c>
      <c r="I70" s="66">
        <f>+ROUND('Table 5'!I70/'Table 5'!I69*100-100,1)</f>
        <v>1.8</v>
      </c>
      <c r="J70" s="66">
        <f>+ROUND('Table 5'!J70/'Table 5'!J69*100-100,1)</f>
        <v>1</v>
      </c>
      <c r="K70" s="66">
        <f>+ROUND('Table 5'!K70/'Table 5'!K69*100-100,1)</f>
        <v>1</v>
      </c>
      <c r="L70" s="66">
        <f>+ROUND('Table 5'!L70/'Table 5'!L69*100-100,1)</f>
        <v>0.7</v>
      </c>
      <c r="M70" s="66">
        <f>+ROUND('Table 5'!M70/'Table 5'!M69*100-100,1)</f>
        <v>1.1000000000000001</v>
      </c>
      <c r="N70" s="66">
        <f>+ROUND('Table 5'!N70/'Table 5'!N69*100-100,1)</f>
        <v>-0.1</v>
      </c>
      <c r="O70" s="66">
        <f>+ROUND('Table 5'!O70/'Table 5'!O69*100-100,1)</f>
        <v>-0.1</v>
      </c>
      <c r="P70" s="66">
        <f>+ROUND('Table 5'!P70/'Table 5'!P69*100-100,1)</f>
        <v>3</v>
      </c>
      <c r="Q70" s="66">
        <f>+ROUND('Table 5'!Q70/'Table 5'!Q69*100-100,1)</f>
        <v>4.0999999999999996</v>
      </c>
      <c r="R70" s="66">
        <f>+ROUND('Table 5'!R70/'Table 5'!R69*100-100,1)</f>
        <v>3.8</v>
      </c>
      <c r="S70" s="66">
        <f>+ROUND('Table 5'!S70/'Table 5'!S69*100-100,1)</f>
        <v>-1.1000000000000001</v>
      </c>
      <c r="T70" s="66">
        <f>+ROUND('Table 5'!T70/'Table 5'!T69*100-100,1)</f>
        <v>-1.5</v>
      </c>
      <c r="U70" s="66">
        <f>+ROUND('Table 5'!U70/'Table 5'!U69*100-100,1)</f>
        <v>0.3</v>
      </c>
      <c r="V70" s="66">
        <f>+ROUND('Table 5'!V70/'Table 5'!V69*100-100,1)</f>
        <v>0.3</v>
      </c>
      <c r="W70" s="66">
        <f>+ROUND('Table 5'!W70/'Table 5'!W69*100-100,1)</f>
        <v>1.7</v>
      </c>
      <c r="X70" s="66">
        <f>+ROUND('Table 5'!X70/'Table 5'!X69*100-100,1)</f>
        <v>-0.7</v>
      </c>
      <c r="Y70" s="66">
        <f>+ROUND('Table 5'!Y70/'Table 5'!Y69*100-100,1)</f>
        <v>2.2999999999999998</v>
      </c>
      <c r="Z70" s="66">
        <f>+ROUND('Table 5'!Z70/'Table 5'!Z69*100-100,1)</f>
        <v>2.2999999999999998</v>
      </c>
      <c r="AA70" s="65">
        <f>+ROUND('Table 5'!AA70/'Table 5'!AA69*100-100,1)</f>
        <v>0.6</v>
      </c>
    </row>
    <row r="71" spans="1:27" s="5" customFormat="1" ht="12.75">
      <c r="A71" s="71">
        <v>2007</v>
      </c>
      <c r="B71" s="31" t="s">
        <v>114</v>
      </c>
      <c r="C71" s="65">
        <f>+ROUND('Table 5'!C71/'Table 5'!C70*100-100,1)</f>
        <v>0.6</v>
      </c>
      <c r="D71" s="66">
        <f>+ROUND('Table 5'!D71/'Table 5'!D70*100-100,1)</f>
        <v>0.6</v>
      </c>
      <c r="E71" s="65">
        <f>+ROUND('Table 5'!E71/'Table 5'!E70*100-100,1)</f>
        <v>2.8</v>
      </c>
      <c r="F71" s="66">
        <f>+ROUND('Table 5'!F71/'Table 5'!F70*100-100,1)</f>
        <v>2.6</v>
      </c>
      <c r="G71" s="66">
        <f>+ROUND('Table 5'!G71/'Table 5'!G70*100-100,1)</f>
        <v>0.7</v>
      </c>
      <c r="H71" s="66">
        <f>+ROUND('Table 5'!H71/'Table 5'!H70*100-100,1)</f>
        <v>3</v>
      </c>
      <c r="I71" s="66">
        <f>+ROUND('Table 5'!I71/'Table 5'!I70*100-100,1)</f>
        <v>0.7</v>
      </c>
      <c r="J71" s="66">
        <f>+ROUND('Table 5'!J71/'Table 5'!J70*100-100,1)</f>
        <v>-1.3</v>
      </c>
      <c r="K71" s="66">
        <f>+ROUND('Table 5'!K71/'Table 5'!K70*100-100,1)</f>
        <v>2.7</v>
      </c>
      <c r="L71" s="66">
        <f>+ROUND('Table 5'!L71/'Table 5'!L70*100-100,1)</f>
        <v>3.9</v>
      </c>
      <c r="M71" s="66">
        <f>+ROUND('Table 5'!M71/'Table 5'!M70*100-100,1)</f>
        <v>3.5</v>
      </c>
      <c r="N71" s="66">
        <f>+ROUND('Table 5'!N71/'Table 5'!N70*100-100,1)</f>
        <v>1.4</v>
      </c>
      <c r="O71" s="66">
        <f>+ROUND('Table 5'!O71/'Table 5'!O70*100-100,1)</f>
        <v>1.3</v>
      </c>
      <c r="P71" s="66">
        <f>+ROUND('Table 5'!P71/'Table 5'!P70*100-100,1)</f>
        <v>0.9</v>
      </c>
      <c r="Q71" s="66">
        <f>+ROUND('Table 5'!Q71/'Table 5'!Q70*100-100,1)</f>
        <v>4.5999999999999996</v>
      </c>
      <c r="R71" s="66">
        <f>+ROUND('Table 5'!R71/'Table 5'!R70*100-100,1)</f>
        <v>-0.8</v>
      </c>
      <c r="S71" s="66">
        <f>+ROUND('Table 5'!S71/'Table 5'!S70*100-100,1)</f>
        <v>4.9000000000000004</v>
      </c>
      <c r="T71" s="66">
        <f>+ROUND('Table 5'!T71/'Table 5'!T70*100-100,1)</f>
        <v>-4.0999999999999996</v>
      </c>
      <c r="U71" s="66">
        <f>+ROUND('Table 5'!U71/'Table 5'!U70*100-100,1)</f>
        <v>3.1</v>
      </c>
      <c r="V71" s="66">
        <f>+ROUND('Table 5'!V71/'Table 5'!V70*100-100,1)</f>
        <v>3.9</v>
      </c>
      <c r="W71" s="66">
        <f>+ROUND('Table 5'!W71/'Table 5'!W70*100-100,1)</f>
        <v>1.8</v>
      </c>
      <c r="X71" s="66">
        <f>+ROUND('Table 5'!X71/'Table 5'!X70*100-100,1)</f>
        <v>-4.5</v>
      </c>
      <c r="Y71" s="66">
        <f>+ROUND('Table 5'!Y71/'Table 5'!Y70*100-100,1)</f>
        <v>-0.7</v>
      </c>
      <c r="Z71" s="66">
        <f>+ROUND('Table 5'!Z71/'Table 5'!Z70*100-100,1)</f>
        <v>4.0999999999999996</v>
      </c>
      <c r="AA71" s="65">
        <f>+ROUND('Table 5'!AA71/'Table 5'!AA70*100-100,1)</f>
        <v>2.4</v>
      </c>
    </row>
    <row r="72" spans="1:27" s="5" customFormat="1" ht="12.75">
      <c r="A72" s="71">
        <v>2007</v>
      </c>
      <c r="B72" s="31" t="s">
        <v>115</v>
      </c>
      <c r="C72" s="65">
        <f>+ROUND('Table 5'!C72/'Table 5'!C71*100-100,1)</f>
        <v>10.7</v>
      </c>
      <c r="D72" s="66">
        <f>+ROUND('Table 5'!D72/'Table 5'!D71*100-100,1)</f>
        <v>10.7</v>
      </c>
      <c r="E72" s="65">
        <f>+ROUND('Table 5'!E72/'Table 5'!E71*100-100,1)</f>
        <v>3.7</v>
      </c>
      <c r="F72" s="66">
        <f>+ROUND('Table 5'!F72/'Table 5'!F71*100-100,1)</f>
        <v>8</v>
      </c>
      <c r="G72" s="66">
        <f>+ROUND('Table 5'!G72/'Table 5'!G71*100-100,1)</f>
        <v>13</v>
      </c>
      <c r="H72" s="66">
        <f>+ROUND('Table 5'!H72/'Table 5'!H71*100-100,1)</f>
        <v>7.8</v>
      </c>
      <c r="I72" s="66">
        <f>+ROUND('Table 5'!I72/'Table 5'!I71*100-100,1)</f>
        <v>-0.4</v>
      </c>
      <c r="J72" s="66">
        <f>+ROUND('Table 5'!J72/'Table 5'!J71*100-100,1)</f>
        <v>6.1</v>
      </c>
      <c r="K72" s="66">
        <f>+ROUND('Table 5'!K72/'Table 5'!K71*100-100,1)</f>
        <v>1.7</v>
      </c>
      <c r="L72" s="66">
        <f>+ROUND('Table 5'!L72/'Table 5'!L71*100-100,1)</f>
        <v>5.2</v>
      </c>
      <c r="M72" s="66">
        <f>+ROUND('Table 5'!M72/'Table 5'!M71*100-100,1)</f>
        <v>0.6</v>
      </c>
      <c r="N72" s="66">
        <f>+ROUND('Table 5'!N72/'Table 5'!N71*100-100,1)</f>
        <v>4.5999999999999996</v>
      </c>
      <c r="O72" s="66">
        <f>+ROUND('Table 5'!O72/'Table 5'!O71*100-100,1)</f>
        <v>5.6</v>
      </c>
      <c r="P72" s="66">
        <f>+ROUND('Table 5'!P72/'Table 5'!P71*100-100,1)</f>
        <v>6.5</v>
      </c>
      <c r="Q72" s="66">
        <f>+ROUND('Table 5'!Q72/'Table 5'!Q71*100-100,1)</f>
        <v>-0.1</v>
      </c>
      <c r="R72" s="66">
        <f>+ROUND('Table 5'!R72/'Table 5'!R71*100-100,1)</f>
        <v>2</v>
      </c>
      <c r="S72" s="66">
        <f>+ROUND('Table 5'!S72/'Table 5'!S71*100-100,1)</f>
        <v>2.1</v>
      </c>
      <c r="T72" s="66">
        <f>+ROUND('Table 5'!T72/'Table 5'!T71*100-100,1)</f>
        <v>6.6</v>
      </c>
      <c r="U72" s="66">
        <f>+ROUND('Table 5'!U72/'Table 5'!U71*100-100,1)</f>
        <v>0.5</v>
      </c>
      <c r="V72" s="66">
        <f>+ROUND('Table 5'!V72/'Table 5'!V71*100-100,1)</f>
        <v>-0.6</v>
      </c>
      <c r="W72" s="66">
        <f>+ROUND('Table 5'!W72/'Table 5'!W71*100-100,1)</f>
        <v>1.4</v>
      </c>
      <c r="X72" s="66">
        <f>+ROUND('Table 5'!X72/'Table 5'!X71*100-100,1)</f>
        <v>1.3</v>
      </c>
      <c r="Y72" s="66">
        <f>+ROUND('Table 5'!Y72/'Table 5'!Y71*100-100,1)</f>
        <v>3.7</v>
      </c>
      <c r="Z72" s="66">
        <f>+ROUND('Table 5'!Z72/'Table 5'!Z71*100-100,1)</f>
        <v>1.9</v>
      </c>
      <c r="AA72" s="65">
        <f>+ROUND('Table 5'!AA72/'Table 5'!AA71*100-100,1)</f>
        <v>5.0999999999999996</v>
      </c>
    </row>
    <row r="73" spans="1:27" s="5" customFormat="1" ht="12.75">
      <c r="A73" s="71">
        <v>2008</v>
      </c>
      <c r="B73" s="31" t="s">
        <v>112</v>
      </c>
      <c r="C73" s="65">
        <f>+ROUND('Table 5'!C73/'Table 5'!C72*100-100,1)</f>
        <v>3.1</v>
      </c>
      <c r="D73" s="66">
        <f>+ROUND('Table 5'!D73/'Table 5'!D72*100-100,1)</f>
        <v>3.1</v>
      </c>
      <c r="E73" s="65">
        <f>+ROUND('Table 5'!E73/'Table 5'!E72*100-100,1)</f>
        <v>0.5</v>
      </c>
      <c r="F73" s="66">
        <f>+ROUND('Table 5'!F73/'Table 5'!F72*100-100,1)</f>
        <v>-1.2</v>
      </c>
      <c r="G73" s="66">
        <f>+ROUND('Table 5'!G73/'Table 5'!G72*100-100,1)</f>
        <v>1.3</v>
      </c>
      <c r="H73" s="66">
        <f>+ROUND('Table 5'!H73/'Table 5'!H72*100-100,1)</f>
        <v>-1.6</v>
      </c>
      <c r="I73" s="66">
        <f>+ROUND('Table 5'!I73/'Table 5'!I72*100-100,1)</f>
        <v>2.8</v>
      </c>
      <c r="J73" s="66">
        <f>+ROUND('Table 5'!J73/'Table 5'!J72*100-100,1)</f>
        <v>3</v>
      </c>
      <c r="K73" s="66">
        <f>+ROUND('Table 5'!K73/'Table 5'!K72*100-100,1)</f>
        <v>1.2</v>
      </c>
      <c r="L73" s="66">
        <f>+ROUND('Table 5'!L73/'Table 5'!L72*100-100,1)</f>
        <v>-3.7</v>
      </c>
      <c r="M73" s="66">
        <f>+ROUND('Table 5'!M73/'Table 5'!M72*100-100,1)</f>
        <v>0.8</v>
      </c>
      <c r="N73" s="66">
        <f>+ROUND('Table 5'!N73/'Table 5'!N72*100-100,1)</f>
        <v>-1.9</v>
      </c>
      <c r="O73" s="66">
        <f>+ROUND('Table 5'!O73/'Table 5'!O72*100-100,1)</f>
        <v>4.8</v>
      </c>
      <c r="P73" s="66">
        <f>+ROUND('Table 5'!P73/'Table 5'!P72*100-100,1)</f>
        <v>1</v>
      </c>
      <c r="Q73" s="66">
        <f>+ROUND('Table 5'!Q73/'Table 5'!Q72*100-100,1)</f>
        <v>2.1</v>
      </c>
      <c r="R73" s="66">
        <f>+ROUND('Table 5'!R73/'Table 5'!R72*100-100,1)</f>
        <v>1.4</v>
      </c>
      <c r="S73" s="66">
        <f>+ROUND('Table 5'!S73/'Table 5'!S72*100-100,1)</f>
        <v>2.2000000000000002</v>
      </c>
      <c r="T73" s="66">
        <f>+ROUND('Table 5'!T73/'Table 5'!T72*100-100,1)</f>
        <v>10.199999999999999</v>
      </c>
      <c r="U73" s="66">
        <f>+ROUND('Table 5'!U73/'Table 5'!U72*100-100,1)</f>
        <v>2.6</v>
      </c>
      <c r="V73" s="66">
        <f>+ROUND('Table 5'!V73/'Table 5'!V72*100-100,1)</f>
        <v>0.1</v>
      </c>
      <c r="W73" s="66">
        <f>+ROUND('Table 5'!W73/'Table 5'!W72*100-100,1)</f>
        <v>1.2</v>
      </c>
      <c r="X73" s="66">
        <f>+ROUND('Table 5'!X73/'Table 5'!X72*100-100,1)</f>
        <v>0.9</v>
      </c>
      <c r="Y73" s="66">
        <f>+ROUND('Table 5'!Y73/'Table 5'!Y72*100-100,1)</f>
        <v>3.3</v>
      </c>
      <c r="Z73" s="66">
        <f>+ROUND('Table 5'!Z73/'Table 5'!Z72*100-100,1)</f>
        <v>-7.2</v>
      </c>
      <c r="AA73" s="65">
        <f>+ROUND('Table 5'!AA73/'Table 5'!AA72*100-100,1)</f>
        <v>-0.1</v>
      </c>
    </row>
    <row r="74" spans="1:27" s="5" customFormat="1" ht="12.75">
      <c r="A74" s="71">
        <v>2008</v>
      </c>
      <c r="B74" s="31" t="s">
        <v>113</v>
      </c>
      <c r="C74" s="65">
        <f>+ROUND('Table 5'!C74/'Table 5'!C73*100-100,1)</f>
        <v>7.8</v>
      </c>
      <c r="D74" s="66">
        <f>+ROUND('Table 5'!D74/'Table 5'!D73*100-100,1)</f>
        <v>7.8</v>
      </c>
      <c r="E74" s="65">
        <f>+ROUND('Table 5'!E74/'Table 5'!E73*100-100,1)</f>
        <v>3</v>
      </c>
      <c r="F74" s="66">
        <f>+ROUND('Table 5'!F74/'Table 5'!F73*100-100,1)</f>
        <v>3.7</v>
      </c>
      <c r="G74" s="66">
        <f>+ROUND('Table 5'!G74/'Table 5'!G73*100-100,1)</f>
        <v>10.7</v>
      </c>
      <c r="H74" s="66">
        <f>+ROUND('Table 5'!H74/'Table 5'!H73*100-100,1)</f>
        <v>3.6</v>
      </c>
      <c r="I74" s="66">
        <f>+ROUND('Table 5'!I74/'Table 5'!I73*100-100,1)</f>
        <v>-0.2</v>
      </c>
      <c r="J74" s="66">
        <f>+ROUND('Table 5'!J74/'Table 5'!J73*100-100,1)</f>
        <v>-3.2</v>
      </c>
      <c r="K74" s="66">
        <f>+ROUND('Table 5'!K74/'Table 5'!K73*100-100,1)</f>
        <v>2.1</v>
      </c>
      <c r="L74" s="66">
        <f>+ROUND('Table 5'!L74/'Table 5'!L73*100-100,1)</f>
        <v>1.7</v>
      </c>
      <c r="M74" s="66">
        <f>+ROUND('Table 5'!M74/'Table 5'!M73*100-100,1)</f>
        <v>2.8</v>
      </c>
      <c r="N74" s="66">
        <f>+ROUND('Table 5'!N74/'Table 5'!N73*100-100,1)</f>
        <v>2.7</v>
      </c>
      <c r="O74" s="66">
        <f>+ROUND('Table 5'!O74/'Table 5'!O73*100-100,1)</f>
        <v>0.8</v>
      </c>
      <c r="P74" s="66">
        <f>+ROUND('Table 5'!P74/'Table 5'!P73*100-100,1)</f>
        <v>0.2</v>
      </c>
      <c r="Q74" s="66">
        <f>+ROUND('Table 5'!Q74/'Table 5'!Q73*100-100,1)</f>
        <v>0.8</v>
      </c>
      <c r="R74" s="66">
        <f>+ROUND('Table 5'!R74/'Table 5'!R73*100-100,1)</f>
        <v>-1.3</v>
      </c>
      <c r="S74" s="66">
        <f>+ROUND('Table 5'!S74/'Table 5'!S73*100-100,1)</f>
        <v>5.4</v>
      </c>
      <c r="T74" s="66">
        <f>+ROUND('Table 5'!T74/'Table 5'!T73*100-100,1)</f>
        <v>-5</v>
      </c>
      <c r="U74" s="66">
        <f>+ROUND('Table 5'!U74/'Table 5'!U73*100-100,1)</f>
        <v>3.9</v>
      </c>
      <c r="V74" s="66">
        <f>+ROUND('Table 5'!V74/'Table 5'!V73*100-100,1)</f>
        <v>4.3</v>
      </c>
      <c r="W74" s="66">
        <f>+ROUND('Table 5'!W74/'Table 5'!W73*100-100,1)</f>
        <v>2.7</v>
      </c>
      <c r="X74" s="66">
        <f>+ROUND('Table 5'!X74/'Table 5'!X73*100-100,1)</f>
        <v>0.4</v>
      </c>
      <c r="Y74" s="66">
        <f>+ROUND('Table 5'!Y74/'Table 5'!Y73*100-100,1)</f>
        <v>0.4</v>
      </c>
      <c r="Z74" s="66">
        <f>+ROUND('Table 5'!Z74/'Table 5'!Z73*100-100,1)</f>
        <v>-4.5</v>
      </c>
      <c r="AA74" s="65">
        <f>+ROUND('Table 5'!AA74/'Table 5'!AA73*100-100,1)</f>
        <v>3.8</v>
      </c>
    </row>
    <row r="75" spans="1:27" s="5" customFormat="1" ht="12.75">
      <c r="A75" s="71">
        <v>2008</v>
      </c>
      <c r="B75" s="31" t="s">
        <v>114</v>
      </c>
      <c r="C75" s="65">
        <f>+ROUND('Table 5'!C75/'Table 5'!C74*100-100,1)</f>
        <v>0.9</v>
      </c>
      <c r="D75" s="66">
        <f>+ROUND('Table 5'!D75/'Table 5'!D74*100-100,1)</f>
        <v>0.9</v>
      </c>
      <c r="E75" s="65">
        <f>+ROUND('Table 5'!E75/'Table 5'!E74*100-100,1)</f>
        <v>1.6</v>
      </c>
      <c r="F75" s="66">
        <f>+ROUND('Table 5'!F75/'Table 5'!F74*100-100,1)</f>
        <v>3.2</v>
      </c>
      <c r="G75" s="66">
        <f>+ROUND('Table 5'!G75/'Table 5'!G74*100-100,1)</f>
        <v>3.8</v>
      </c>
      <c r="H75" s="66">
        <f>+ROUND('Table 5'!H75/'Table 5'!H74*100-100,1)</f>
        <v>2.9</v>
      </c>
      <c r="I75" s="66">
        <f>+ROUND('Table 5'!I75/'Table 5'!I74*100-100,1)</f>
        <v>4.9000000000000004</v>
      </c>
      <c r="J75" s="66">
        <f>+ROUND('Table 5'!J75/'Table 5'!J74*100-100,1)</f>
        <v>1.2</v>
      </c>
      <c r="K75" s="66">
        <f>+ROUND('Table 5'!K75/'Table 5'!K74*100-100,1)</f>
        <v>0.4</v>
      </c>
      <c r="L75" s="66">
        <f>+ROUND('Table 5'!L75/'Table 5'!L74*100-100,1)</f>
        <v>-0.9</v>
      </c>
      <c r="M75" s="66">
        <f>+ROUND('Table 5'!M75/'Table 5'!M74*100-100,1)</f>
        <v>2.4</v>
      </c>
      <c r="N75" s="66">
        <f>+ROUND('Table 5'!N75/'Table 5'!N74*100-100,1)</f>
        <v>-0.4</v>
      </c>
      <c r="O75" s="66">
        <f>+ROUND('Table 5'!O75/'Table 5'!O74*100-100,1)</f>
        <v>-1.4</v>
      </c>
      <c r="P75" s="66">
        <f>+ROUND('Table 5'!P75/'Table 5'!P74*100-100,1)</f>
        <v>-2</v>
      </c>
      <c r="Q75" s="66">
        <f>+ROUND('Table 5'!Q75/'Table 5'!Q74*100-100,1)</f>
        <v>1.4</v>
      </c>
      <c r="R75" s="66">
        <f>+ROUND('Table 5'!R75/'Table 5'!R74*100-100,1)</f>
        <v>-1.3</v>
      </c>
      <c r="S75" s="66">
        <f>+ROUND('Table 5'!S75/'Table 5'!S74*100-100,1)</f>
        <v>-5.2</v>
      </c>
      <c r="T75" s="66">
        <f>+ROUND('Table 5'!T75/'Table 5'!T74*100-100,1)</f>
        <v>0.4</v>
      </c>
      <c r="U75" s="66">
        <f>+ROUND('Table 5'!U75/'Table 5'!U74*100-100,1)</f>
        <v>-0.2</v>
      </c>
      <c r="V75" s="66">
        <f>+ROUND('Table 5'!V75/'Table 5'!V74*100-100,1)</f>
        <v>0.4</v>
      </c>
      <c r="W75" s="66">
        <f>+ROUND('Table 5'!W75/'Table 5'!W74*100-100,1)</f>
        <v>0.6</v>
      </c>
      <c r="X75" s="66">
        <f>+ROUND('Table 5'!X75/'Table 5'!X74*100-100,1)</f>
        <v>1</v>
      </c>
      <c r="Y75" s="66">
        <f>+ROUND('Table 5'!Y75/'Table 5'!Y74*100-100,1)</f>
        <v>0.1</v>
      </c>
      <c r="Z75" s="66">
        <f>+ROUND('Table 5'!Z75/'Table 5'!Z74*100-100,1)</f>
        <v>-1.8</v>
      </c>
      <c r="AA75" s="65">
        <f>+ROUND('Table 5'!AA75/'Table 5'!AA74*100-100,1)</f>
        <v>1.2</v>
      </c>
    </row>
    <row r="76" spans="1:27" s="5" customFormat="1" ht="12.75">
      <c r="A76" s="71">
        <v>2008</v>
      </c>
      <c r="B76" s="31" t="s">
        <v>115</v>
      </c>
      <c r="C76" s="65">
        <f>+ROUND('Table 5'!C76/'Table 5'!C75*100-100,1)</f>
        <v>-6</v>
      </c>
      <c r="D76" s="66">
        <f>+ROUND('Table 5'!D76/'Table 5'!D75*100-100,1)</f>
        <v>-6</v>
      </c>
      <c r="E76" s="65">
        <f>+ROUND('Table 5'!E76/'Table 5'!E75*100-100,1)</f>
        <v>-7.3</v>
      </c>
      <c r="F76" s="66">
        <f>+ROUND('Table 5'!F76/'Table 5'!F75*100-100,1)</f>
        <v>-11.3</v>
      </c>
      <c r="G76" s="66">
        <f>+ROUND('Table 5'!G76/'Table 5'!G75*100-100,1)</f>
        <v>-24.1</v>
      </c>
      <c r="H76" s="66">
        <f>+ROUND('Table 5'!H76/'Table 5'!H75*100-100,1)</f>
        <v>-11.3</v>
      </c>
      <c r="I76" s="66">
        <f>+ROUND('Table 5'!I76/'Table 5'!I75*100-100,1)</f>
        <v>1.9</v>
      </c>
      <c r="J76" s="66">
        <f>+ROUND('Table 5'!J76/'Table 5'!J75*100-100,1)</f>
        <v>9.8000000000000007</v>
      </c>
      <c r="K76" s="66">
        <f>+ROUND('Table 5'!K76/'Table 5'!K75*100-100,1)</f>
        <v>-3.3</v>
      </c>
      <c r="L76" s="66">
        <f>+ROUND('Table 5'!L76/'Table 5'!L75*100-100,1)</f>
        <v>-9.1999999999999993</v>
      </c>
      <c r="M76" s="66">
        <f>+ROUND('Table 5'!M76/'Table 5'!M75*100-100,1)</f>
        <v>-3.6</v>
      </c>
      <c r="N76" s="66">
        <f>+ROUND('Table 5'!N76/'Table 5'!N75*100-100,1)</f>
        <v>-9.8000000000000007</v>
      </c>
      <c r="O76" s="66">
        <f>+ROUND('Table 5'!O76/'Table 5'!O75*100-100,1)</f>
        <v>-7.5</v>
      </c>
      <c r="P76" s="66">
        <f>+ROUND('Table 5'!P76/'Table 5'!P75*100-100,1)</f>
        <v>-2.4</v>
      </c>
      <c r="Q76" s="66">
        <f>+ROUND('Table 5'!Q76/'Table 5'!Q75*100-100,1)</f>
        <v>-1.8</v>
      </c>
      <c r="R76" s="66">
        <f>+ROUND('Table 5'!R76/'Table 5'!R75*100-100,1)</f>
        <v>-1.7</v>
      </c>
      <c r="S76" s="66">
        <f>+ROUND('Table 5'!S76/'Table 5'!S75*100-100,1)</f>
        <v>-9.6</v>
      </c>
      <c r="T76" s="66">
        <f>+ROUND('Table 5'!T76/'Table 5'!T75*100-100,1)</f>
        <v>-7.6</v>
      </c>
      <c r="U76" s="66">
        <f>+ROUND('Table 5'!U76/'Table 5'!U75*100-100,1)</f>
        <v>5.2</v>
      </c>
      <c r="V76" s="66">
        <f>+ROUND('Table 5'!V76/'Table 5'!V75*100-100,1)</f>
        <v>5.2</v>
      </c>
      <c r="W76" s="66">
        <f>+ROUND('Table 5'!W76/'Table 5'!W75*100-100,1)</f>
        <v>-1.1000000000000001</v>
      </c>
      <c r="X76" s="66">
        <f>+ROUND('Table 5'!X76/'Table 5'!X75*100-100,1)</f>
        <v>-0.8</v>
      </c>
      <c r="Y76" s="66">
        <f>+ROUND('Table 5'!Y76/'Table 5'!Y75*100-100,1)</f>
        <v>-4.2</v>
      </c>
      <c r="Z76" s="66">
        <f>+ROUND('Table 5'!Z76/'Table 5'!Z75*100-100,1)</f>
        <v>0.7</v>
      </c>
      <c r="AA76" s="65">
        <f>+ROUND('Table 5'!AA76/'Table 5'!AA75*100-100,1)</f>
        <v>-6.2</v>
      </c>
    </row>
    <row r="77" spans="1:27" s="5" customFormat="1" ht="12.75">
      <c r="A77" s="71">
        <v>2009</v>
      </c>
      <c r="B77" s="31" t="s">
        <v>112</v>
      </c>
      <c r="C77" s="65">
        <f>+ROUND('Table 5'!C77/'Table 5'!C76*100-100,1)</f>
        <v>-5.9</v>
      </c>
      <c r="D77" s="66">
        <f>+ROUND('Table 5'!D77/'Table 5'!D76*100-100,1)</f>
        <v>-5.9</v>
      </c>
      <c r="E77" s="65">
        <f>+ROUND('Table 5'!E77/'Table 5'!E76*100-100,1)</f>
        <v>-1</v>
      </c>
      <c r="F77" s="66">
        <f>+ROUND('Table 5'!F77/'Table 5'!F76*100-100,1)</f>
        <v>-4.5</v>
      </c>
      <c r="G77" s="66">
        <f>+ROUND('Table 5'!G77/'Table 5'!G76*100-100,1)</f>
        <v>3.8</v>
      </c>
      <c r="H77" s="66">
        <f>+ROUND('Table 5'!H77/'Table 5'!H76*100-100,1)</f>
        <v>-5.4</v>
      </c>
      <c r="I77" s="66">
        <f>+ROUND('Table 5'!I77/'Table 5'!I76*100-100,1)</f>
        <v>-1.6</v>
      </c>
      <c r="J77" s="66">
        <f>+ROUND('Table 5'!J77/'Table 5'!J76*100-100,1)</f>
        <v>-0.7</v>
      </c>
      <c r="K77" s="66">
        <f>+ROUND('Table 5'!K77/'Table 5'!K76*100-100,1)</f>
        <v>0.8</v>
      </c>
      <c r="L77" s="66">
        <f>+ROUND('Table 5'!L77/'Table 5'!L76*100-100,1)</f>
        <v>4.8</v>
      </c>
      <c r="M77" s="66">
        <f>+ROUND('Table 5'!M77/'Table 5'!M76*100-100,1)</f>
        <v>3.1</v>
      </c>
      <c r="N77" s="66">
        <f>+ROUND('Table 5'!N77/'Table 5'!N76*100-100,1)</f>
        <v>6.4</v>
      </c>
      <c r="O77" s="66">
        <f>+ROUND('Table 5'!O77/'Table 5'!O76*100-100,1)</f>
        <v>-3.2</v>
      </c>
      <c r="P77" s="66">
        <f>+ROUND('Table 5'!P77/'Table 5'!P76*100-100,1)</f>
        <v>-2.2000000000000002</v>
      </c>
      <c r="Q77" s="66">
        <f>+ROUND('Table 5'!Q77/'Table 5'!Q76*100-100,1)</f>
        <v>1.1000000000000001</v>
      </c>
      <c r="R77" s="66">
        <f>+ROUND('Table 5'!R77/'Table 5'!R76*100-100,1)</f>
        <v>-1</v>
      </c>
      <c r="S77" s="66">
        <f>+ROUND('Table 5'!S77/'Table 5'!S76*100-100,1)</f>
        <v>-7.4</v>
      </c>
      <c r="T77" s="66">
        <f>+ROUND('Table 5'!T77/'Table 5'!T76*100-100,1)</f>
        <v>-4.3</v>
      </c>
      <c r="U77" s="66">
        <f>+ROUND('Table 5'!U77/'Table 5'!U76*100-100,1)</f>
        <v>-2.9</v>
      </c>
      <c r="V77" s="66">
        <f>+ROUND('Table 5'!V77/'Table 5'!V76*100-100,1)</f>
        <v>-3.1</v>
      </c>
      <c r="W77" s="66">
        <f>+ROUND('Table 5'!W77/'Table 5'!W76*100-100,1)</f>
        <v>8.5</v>
      </c>
      <c r="X77" s="66">
        <f>+ROUND('Table 5'!X77/'Table 5'!X76*100-100,1)</f>
        <v>-5.2</v>
      </c>
      <c r="Y77" s="66">
        <f>+ROUND('Table 5'!Y77/'Table 5'!Y76*100-100,1)</f>
        <v>-3.7</v>
      </c>
      <c r="Z77" s="66">
        <f>+ROUND('Table 5'!Z77/'Table 5'!Z76*100-100,1)</f>
        <v>4.5</v>
      </c>
      <c r="AA77" s="65">
        <f>+ROUND('Table 5'!AA77/'Table 5'!AA76*100-100,1)</f>
        <v>-2.4</v>
      </c>
    </row>
    <row r="78" spans="1:27" s="5" customFormat="1" ht="12.75">
      <c r="A78" s="71">
        <v>2009</v>
      </c>
      <c r="B78" s="31" t="s">
        <v>113</v>
      </c>
      <c r="C78" s="65">
        <f>+ROUND('Table 5'!C78/'Table 5'!C77*100-100,1)</f>
        <v>4.5</v>
      </c>
      <c r="D78" s="66">
        <f>+ROUND('Table 5'!D78/'Table 5'!D77*100-100,1)</f>
        <v>4.5</v>
      </c>
      <c r="E78" s="65">
        <f>+ROUND('Table 5'!E78/'Table 5'!E77*100-100,1)</f>
        <v>2.8</v>
      </c>
      <c r="F78" s="66">
        <f>+ROUND('Table 5'!F78/'Table 5'!F77*100-100,1)</f>
        <v>4.7</v>
      </c>
      <c r="G78" s="66">
        <f>+ROUND('Table 5'!G78/'Table 5'!G77*100-100,1)</f>
        <v>5.6</v>
      </c>
      <c r="H78" s="66">
        <f>+ROUND('Table 5'!H78/'Table 5'!H77*100-100,1)</f>
        <v>4.7</v>
      </c>
      <c r="I78" s="66">
        <f>+ROUND('Table 5'!I78/'Table 5'!I77*100-100,1)</f>
        <v>5</v>
      </c>
      <c r="J78" s="66">
        <f>+ROUND('Table 5'!J78/'Table 5'!J77*100-100,1)</f>
        <v>1.2</v>
      </c>
      <c r="K78" s="66">
        <f>+ROUND('Table 5'!K78/'Table 5'!K77*100-100,1)</f>
        <v>1.2</v>
      </c>
      <c r="L78" s="66">
        <f>+ROUND('Table 5'!L78/'Table 5'!L77*100-100,1)</f>
        <v>3.7</v>
      </c>
      <c r="M78" s="66">
        <f>+ROUND('Table 5'!M78/'Table 5'!M77*100-100,1)</f>
        <v>-0.3</v>
      </c>
      <c r="N78" s="66">
        <f>+ROUND('Table 5'!N78/'Table 5'!N77*100-100,1)</f>
        <v>-0.3</v>
      </c>
      <c r="O78" s="66">
        <f>+ROUND('Table 5'!O78/'Table 5'!O77*100-100,1)</f>
        <v>4.4000000000000004</v>
      </c>
      <c r="P78" s="66">
        <f>+ROUND('Table 5'!P78/'Table 5'!P77*100-100,1)</f>
        <v>-0.5</v>
      </c>
      <c r="Q78" s="66">
        <f>+ROUND('Table 5'!Q78/'Table 5'!Q77*100-100,1)</f>
        <v>4.5999999999999996</v>
      </c>
      <c r="R78" s="66">
        <f>+ROUND('Table 5'!R78/'Table 5'!R77*100-100,1)</f>
        <v>-0.1</v>
      </c>
      <c r="S78" s="66">
        <f>+ROUND('Table 5'!S78/'Table 5'!S77*100-100,1)</f>
        <v>3.7</v>
      </c>
      <c r="T78" s="66">
        <f>+ROUND('Table 5'!T78/'Table 5'!T77*100-100,1)</f>
        <v>1.2</v>
      </c>
      <c r="U78" s="66">
        <f>+ROUND('Table 5'!U78/'Table 5'!U77*100-100,1)</f>
        <v>2.4</v>
      </c>
      <c r="V78" s="66">
        <f>+ROUND('Table 5'!V78/'Table 5'!V77*100-100,1)</f>
        <v>1.8</v>
      </c>
      <c r="W78" s="66">
        <f>+ROUND('Table 5'!W78/'Table 5'!W77*100-100,1)</f>
        <v>0.7</v>
      </c>
      <c r="X78" s="66">
        <f>+ROUND('Table 5'!X78/'Table 5'!X77*100-100,1)</f>
        <v>0</v>
      </c>
      <c r="Y78" s="66">
        <f>+ROUND('Table 5'!Y78/'Table 5'!Y77*100-100,1)</f>
        <v>-2.9</v>
      </c>
      <c r="Z78" s="66">
        <f>+ROUND('Table 5'!Z78/'Table 5'!Z77*100-100,1)</f>
        <v>0.3</v>
      </c>
      <c r="AA78" s="65">
        <f>+ROUND('Table 5'!AA78/'Table 5'!AA77*100-100,1)</f>
        <v>3.3</v>
      </c>
    </row>
    <row r="79" spans="1:27" s="5" customFormat="1" ht="12.75">
      <c r="A79" s="71">
        <v>2009</v>
      </c>
      <c r="B79" s="31" t="s">
        <v>114</v>
      </c>
      <c r="C79" s="65">
        <f>+ROUND('Table 5'!C79/'Table 5'!C78*100-100,1)</f>
        <v>0</v>
      </c>
      <c r="D79" s="66">
        <f>+ROUND('Table 5'!D79/'Table 5'!D78*100-100,1)</f>
        <v>0</v>
      </c>
      <c r="E79" s="65">
        <f>+ROUND('Table 5'!E79/'Table 5'!E78*100-100,1)</f>
        <v>3.6</v>
      </c>
      <c r="F79" s="66">
        <f>+ROUND('Table 5'!F79/'Table 5'!F78*100-100,1)</f>
        <v>5.8</v>
      </c>
      <c r="G79" s="66">
        <f>+ROUND('Table 5'!G79/'Table 5'!G78*100-100,1)</f>
        <v>12.9</v>
      </c>
      <c r="H79" s="66">
        <f>+ROUND('Table 5'!H79/'Table 5'!H78*100-100,1)</f>
        <v>5.6</v>
      </c>
      <c r="I79" s="66">
        <f>+ROUND('Table 5'!I79/'Table 5'!I78*100-100,1)</f>
        <v>-1.8</v>
      </c>
      <c r="J79" s="66">
        <f>+ROUND('Table 5'!J79/'Table 5'!J78*100-100,1)</f>
        <v>5.8</v>
      </c>
      <c r="K79" s="66">
        <f>+ROUND('Table 5'!K79/'Table 5'!K78*100-100,1)</f>
        <v>2.1</v>
      </c>
      <c r="L79" s="66">
        <f>+ROUND('Table 5'!L79/'Table 5'!L78*100-100,1)</f>
        <v>2</v>
      </c>
      <c r="M79" s="66">
        <f>+ROUND('Table 5'!M79/'Table 5'!M78*100-100,1)</f>
        <v>0.7</v>
      </c>
      <c r="N79" s="66">
        <f>+ROUND('Table 5'!N79/'Table 5'!N78*100-100,1)</f>
        <v>3.6</v>
      </c>
      <c r="O79" s="66">
        <f>+ROUND('Table 5'!O79/'Table 5'!O78*100-100,1)</f>
        <v>-0.3</v>
      </c>
      <c r="P79" s="66">
        <f>+ROUND('Table 5'!P79/'Table 5'!P78*100-100,1)</f>
        <v>0.7</v>
      </c>
      <c r="Q79" s="66">
        <f>+ROUND('Table 5'!Q79/'Table 5'!Q78*100-100,1)</f>
        <v>2</v>
      </c>
      <c r="R79" s="66">
        <f>+ROUND('Table 5'!R79/'Table 5'!R78*100-100,1)</f>
        <v>0.1</v>
      </c>
      <c r="S79" s="66">
        <f>+ROUND('Table 5'!S79/'Table 5'!S78*100-100,1)</f>
        <v>-1.7</v>
      </c>
      <c r="T79" s="66">
        <f>+ROUND('Table 5'!T79/'Table 5'!T78*100-100,1)</f>
        <v>2.8</v>
      </c>
      <c r="U79" s="66">
        <f>+ROUND('Table 5'!U79/'Table 5'!U78*100-100,1)</f>
        <v>2</v>
      </c>
      <c r="V79" s="66">
        <f>+ROUND('Table 5'!V79/'Table 5'!V78*100-100,1)</f>
        <v>4.4000000000000004</v>
      </c>
      <c r="W79" s="66">
        <f>+ROUND('Table 5'!W79/'Table 5'!W78*100-100,1)</f>
        <v>3.9</v>
      </c>
      <c r="X79" s="66">
        <f>+ROUND('Table 5'!X79/'Table 5'!X78*100-100,1)</f>
        <v>2.5</v>
      </c>
      <c r="Y79" s="66">
        <f>+ROUND('Table 5'!Y79/'Table 5'!Y78*100-100,1)</f>
        <v>5.0999999999999996</v>
      </c>
      <c r="Z79" s="66">
        <f>+ROUND('Table 5'!Z79/'Table 5'!Z78*100-100,1)</f>
        <v>1.7</v>
      </c>
      <c r="AA79" s="65">
        <f>+ROUND('Table 5'!AA79/'Table 5'!AA78*100-100,1)</f>
        <v>3</v>
      </c>
    </row>
    <row r="80" spans="1:27" s="5" customFormat="1" ht="12.75">
      <c r="A80" s="71">
        <v>2009</v>
      </c>
      <c r="B80" s="31" t="s">
        <v>115</v>
      </c>
      <c r="C80" s="65">
        <f>+ROUND('Table 5'!C80/'Table 5'!C79*100-100,1)</f>
        <v>5.3</v>
      </c>
      <c r="D80" s="66">
        <f>+ROUND('Table 5'!D80/'Table 5'!D79*100-100,1)</f>
        <v>5.3</v>
      </c>
      <c r="E80" s="65">
        <f>+ROUND('Table 5'!E80/'Table 5'!E79*100-100,1)</f>
        <v>4.5999999999999996</v>
      </c>
      <c r="F80" s="66">
        <f>+ROUND('Table 5'!F80/'Table 5'!F79*100-100,1)</f>
        <v>8.1</v>
      </c>
      <c r="G80" s="66">
        <f>+ROUND('Table 5'!G80/'Table 5'!G79*100-100,1)</f>
        <v>6.4</v>
      </c>
      <c r="H80" s="66">
        <f>+ROUND('Table 5'!H80/'Table 5'!H79*100-100,1)</f>
        <v>8.6999999999999993</v>
      </c>
      <c r="I80" s="66">
        <f>+ROUND('Table 5'!I80/'Table 5'!I79*100-100,1)</f>
        <v>2.6</v>
      </c>
      <c r="J80" s="66">
        <f>+ROUND('Table 5'!J80/'Table 5'!J79*100-100,1)</f>
        <v>-3.2</v>
      </c>
      <c r="K80" s="66">
        <f>+ROUND('Table 5'!K80/'Table 5'!K79*100-100,1)</f>
        <v>3.6</v>
      </c>
      <c r="L80" s="66">
        <f>+ROUND('Table 5'!L80/'Table 5'!L79*100-100,1)</f>
        <v>4.8</v>
      </c>
      <c r="M80" s="66">
        <f>+ROUND('Table 5'!M80/'Table 5'!M79*100-100,1)</f>
        <v>3.7</v>
      </c>
      <c r="N80" s="66">
        <f>+ROUND('Table 5'!N80/'Table 5'!N79*100-100,1)</f>
        <v>6.6</v>
      </c>
      <c r="O80" s="66">
        <f>+ROUND('Table 5'!O80/'Table 5'!O79*100-100,1)</f>
        <v>7.7</v>
      </c>
      <c r="P80" s="66">
        <f>+ROUND('Table 5'!P80/'Table 5'!P79*100-100,1)</f>
        <v>1.5</v>
      </c>
      <c r="Q80" s="66">
        <f>+ROUND('Table 5'!Q80/'Table 5'!Q79*100-100,1)</f>
        <v>2.7</v>
      </c>
      <c r="R80" s="66">
        <f>+ROUND('Table 5'!R80/'Table 5'!R79*100-100,1)</f>
        <v>1.4</v>
      </c>
      <c r="S80" s="66">
        <f>+ROUND('Table 5'!S80/'Table 5'!S79*100-100,1)</f>
        <v>15.6</v>
      </c>
      <c r="T80" s="66">
        <f>+ROUND('Table 5'!T80/'Table 5'!T79*100-100,1)</f>
        <v>4.2</v>
      </c>
      <c r="U80" s="66">
        <f>+ROUND('Table 5'!U80/'Table 5'!U79*100-100,1)</f>
        <v>1.8</v>
      </c>
      <c r="V80" s="66">
        <f>+ROUND('Table 5'!V80/'Table 5'!V79*100-100,1)</f>
        <v>1</v>
      </c>
      <c r="W80" s="66">
        <f>+ROUND('Table 5'!W80/'Table 5'!W79*100-100,1)</f>
        <v>2.9</v>
      </c>
      <c r="X80" s="66">
        <f>+ROUND('Table 5'!X80/'Table 5'!X79*100-100,1)</f>
        <v>5.5</v>
      </c>
      <c r="Y80" s="66">
        <f>+ROUND('Table 5'!Y80/'Table 5'!Y79*100-100,1)</f>
        <v>0.7</v>
      </c>
      <c r="Z80" s="66">
        <f>+ROUND('Table 5'!Z80/'Table 5'!Z79*100-100,1)</f>
        <v>1.1000000000000001</v>
      </c>
      <c r="AA80" s="65">
        <f>+ROUND('Table 5'!AA80/'Table 5'!AA79*100-100,1)</f>
        <v>5.0999999999999996</v>
      </c>
    </row>
    <row r="81" spans="1:27" s="5" customFormat="1" ht="12.75">
      <c r="A81" s="71">
        <v>2010</v>
      </c>
      <c r="B81" s="31" t="s">
        <v>112</v>
      </c>
      <c r="C81" s="65">
        <f>+ROUND('Table 5'!C81/'Table 5'!C80*100-100,1)</f>
        <v>9.1</v>
      </c>
      <c r="D81" s="66">
        <f>+ROUND('Table 5'!D81/'Table 5'!D80*100-100,1)</f>
        <v>9.1</v>
      </c>
      <c r="E81" s="65">
        <f>+ROUND('Table 5'!E81/'Table 5'!E80*100-100,1)</f>
        <v>4</v>
      </c>
      <c r="F81" s="66">
        <f>+ROUND('Table 5'!F81/'Table 5'!F80*100-100,1)</f>
        <v>5.8</v>
      </c>
      <c r="G81" s="66">
        <f>+ROUND('Table 5'!G81/'Table 5'!G80*100-100,1)</f>
        <v>1.4</v>
      </c>
      <c r="H81" s="66">
        <f>+ROUND('Table 5'!H81/'Table 5'!H80*100-100,1)</f>
        <v>6.6</v>
      </c>
      <c r="I81" s="66">
        <f>+ROUND('Table 5'!I81/'Table 5'!I80*100-100,1)</f>
        <v>4.5999999999999996</v>
      </c>
      <c r="J81" s="66">
        <f>+ROUND('Table 5'!J81/'Table 5'!J80*100-100,1)</f>
        <v>2.6</v>
      </c>
      <c r="K81" s="66">
        <f>+ROUND('Table 5'!K81/'Table 5'!K80*100-100,1)</f>
        <v>1.2</v>
      </c>
      <c r="L81" s="66">
        <f>+ROUND('Table 5'!L81/'Table 5'!L80*100-100,1)</f>
        <v>2.2999999999999998</v>
      </c>
      <c r="M81" s="66">
        <f>+ROUND('Table 5'!M81/'Table 5'!M80*100-100,1)</f>
        <v>2</v>
      </c>
      <c r="N81" s="66">
        <f>+ROUND('Table 5'!N81/'Table 5'!N80*100-100,1)</f>
        <v>-1.2</v>
      </c>
      <c r="O81" s="66">
        <f>+ROUND('Table 5'!O81/'Table 5'!O80*100-100,1)</f>
        <v>2.2999999999999998</v>
      </c>
      <c r="P81" s="66">
        <f>+ROUND('Table 5'!P81/'Table 5'!P80*100-100,1)</f>
        <v>2.9</v>
      </c>
      <c r="Q81" s="66">
        <f>+ROUND('Table 5'!Q81/'Table 5'!Q80*100-100,1)</f>
        <v>-0.5</v>
      </c>
      <c r="R81" s="66">
        <f>+ROUND('Table 5'!R81/'Table 5'!R80*100-100,1)</f>
        <v>3.2</v>
      </c>
      <c r="S81" s="66">
        <f>+ROUND('Table 5'!S81/'Table 5'!S80*100-100,1)</f>
        <v>0.5</v>
      </c>
      <c r="T81" s="66">
        <f>+ROUND('Table 5'!T81/'Table 5'!T80*100-100,1)</f>
        <v>1.4</v>
      </c>
      <c r="U81" s="66">
        <f>+ROUND('Table 5'!U81/'Table 5'!U80*100-100,1)</f>
        <v>1.3</v>
      </c>
      <c r="V81" s="66">
        <f>+ROUND('Table 5'!V81/'Table 5'!V80*100-100,1)</f>
        <v>1.5</v>
      </c>
      <c r="W81" s="66">
        <f>+ROUND('Table 5'!W81/'Table 5'!W80*100-100,1)</f>
        <v>2.1</v>
      </c>
      <c r="X81" s="66">
        <f>+ROUND('Table 5'!X81/'Table 5'!X80*100-100,1)</f>
        <v>6.8</v>
      </c>
      <c r="Y81" s="66">
        <f>+ROUND('Table 5'!Y81/'Table 5'!Y80*100-100,1)</f>
        <v>-0.7</v>
      </c>
      <c r="Z81" s="66">
        <f>+ROUND('Table 5'!Z81/'Table 5'!Z80*100-100,1)</f>
        <v>-0.6</v>
      </c>
      <c r="AA81" s="65">
        <f>+ROUND('Table 5'!AA81/'Table 5'!AA80*100-100,1)</f>
        <v>4</v>
      </c>
    </row>
    <row r="82" spans="1:27" s="5" customFormat="1" ht="12.75">
      <c r="A82" s="71">
        <v>2010</v>
      </c>
      <c r="B82" s="31" t="s">
        <v>113</v>
      </c>
      <c r="C82" s="65">
        <f>+ROUND('Table 5'!C82/'Table 5'!C81*100-100,1)</f>
        <v>6.2</v>
      </c>
      <c r="D82" s="66">
        <f>+ROUND('Table 5'!D82/'Table 5'!D81*100-100,1)</f>
        <v>6.2</v>
      </c>
      <c r="E82" s="65">
        <f>+ROUND('Table 5'!E82/'Table 5'!E81*100-100,1)</f>
        <v>-0.3</v>
      </c>
      <c r="F82" s="66">
        <f>+ROUND('Table 5'!F82/'Table 5'!F81*100-100,1)</f>
        <v>-1</v>
      </c>
      <c r="G82" s="66">
        <f>+ROUND('Table 5'!G82/'Table 5'!G81*100-100,1)</f>
        <v>-1.6</v>
      </c>
      <c r="H82" s="66">
        <f>+ROUND('Table 5'!H82/'Table 5'!H81*100-100,1)</f>
        <v>-0.8</v>
      </c>
      <c r="I82" s="66">
        <f>+ROUND('Table 5'!I82/'Table 5'!I81*100-100,1)</f>
        <v>-1.4</v>
      </c>
      <c r="J82" s="66">
        <f>+ROUND('Table 5'!J82/'Table 5'!J81*100-100,1)</f>
        <v>3.4</v>
      </c>
      <c r="K82" s="66">
        <f>+ROUND('Table 5'!K82/'Table 5'!K81*100-100,1)</f>
        <v>0.6</v>
      </c>
      <c r="L82" s="66">
        <f>+ROUND('Table 5'!L82/'Table 5'!L81*100-100,1)</f>
        <v>8.3000000000000007</v>
      </c>
      <c r="M82" s="66">
        <f>+ROUND('Table 5'!M82/'Table 5'!M81*100-100,1)</f>
        <v>4.7</v>
      </c>
      <c r="N82" s="66">
        <f>+ROUND('Table 5'!N82/'Table 5'!N81*100-100,1)</f>
        <v>-3</v>
      </c>
      <c r="O82" s="66">
        <f>+ROUND('Table 5'!O82/'Table 5'!O81*100-100,1)</f>
        <v>-8.4</v>
      </c>
      <c r="P82" s="66">
        <f>+ROUND('Table 5'!P82/'Table 5'!P81*100-100,1)</f>
        <v>0.7</v>
      </c>
      <c r="Q82" s="66">
        <f>+ROUND('Table 5'!Q82/'Table 5'!Q81*100-100,1)</f>
        <v>-0.4</v>
      </c>
      <c r="R82" s="66">
        <f>+ROUND('Table 5'!R82/'Table 5'!R81*100-100,1)</f>
        <v>-2.2000000000000002</v>
      </c>
      <c r="S82" s="66">
        <f>+ROUND('Table 5'!S82/'Table 5'!S81*100-100,1)</f>
        <v>-2.8</v>
      </c>
      <c r="T82" s="66">
        <f>+ROUND('Table 5'!T82/'Table 5'!T81*100-100,1)</f>
        <v>0.2</v>
      </c>
      <c r="U82" s="66">
        <f>+ROUND('Table 5'!U82/'Table 5'!U81*100-100,1)</f>
        <v>-0.7</v>
      </c>
      <c r="V82" s="66">
        <f>+ROUND('Table 5'!V82/'Table 5'!V81*100-100,1)</f>
        <v>-0.8</v>
      </c>
      <c r="W82" s="66">
        <f>+ROUND('Table 5'!W82/'Table 5'!W81*100-100,1)</f>
        <v>-0.9</v>
      </c>
      <c r="X82" s="66">
        <f>+ROUND('Table 5'!X82/'Table 5'!X81*100-100,1)</f>
        <v>5.8</v>
      </c>
      <c r="Y82" s="66">
        <f>+ROUND('Table 5'!Y82/'Table 5'!Y81*100-100,1)</f>
        <v>2.4</v>
      </c>
      <c r="Z82" s="66">
        <f>+ROUND('Table 5'!Z82/'Table 5'!Z81*100-100,1)</f>
        <v>0.2</v>
      </c>
      <c r="AA82" s="65">
        <f>+ROUND('Table 5'!AA82/'Table 5'!AA81*100-100,1)</f>
        <v>0.5</v>
      </c>
    </row>
    <row r="83" spans="1:27" s="5" customFormat="1" ht="12.75">
      <c r="A83" s="71">
        <v>2010</v>
      </c>
      <c r="B83" s="31" t="s">
        <v>114</v>
      </c>
      <c r="C83" s="65">
        <f>+ROUND('Table 5'!C83/'Table 5'!C82*100-100,1)</f>
        <v>2.5</v>
      </c>
      <c r="D83" s="66">
        <f>+ROUND('Table 5'!D83/'Table 5'!D82*100-100,1)</f>
        <v>2.5</v>
      </c>
      <c r="E83" s="65">
        <f>+ROUND('Table 5'!E83/'Table 5'!E82*100-100,1)</f>
        <v>1.1000000000000001</v>
      </c>
      <c r="F83" s="66">
        <f>+ROUND('Table 5'!F83/'Table 5'!F82*100-100,1)</f>
        <v>-0.1</v>
      </c>
      <c r="G83" s="66">
        <f>+ROUND('Table 5'!G83/'Table 5'!G82*100-100,1)</f>
        <v>-2</v>
      </c>
      <c r="H83" s="66">
        <f>+ROUND('Table 5'!H83/'Table 5'!H82*100-100,1)</f>
        <v>-0.1</v>
      </c>
      <c r="I83" s="66">
        <f>+ROUND('Table 5'!I83/'Table 5'!I82*100-100,1)</f>
        <v>0.8</v>
      </c>
      <c r="J83" s="66">
        <f>+ROUND('Table 5'!J83/'Table 5'!J82*100-100,1)</f>
        <v>-4.2</v>
      </c>
      <c r="K83" s="66">
        <f>+ROUND('Table 5'!K83/'Table 5'!K82*100-100,1)</f>
        <v>2.1</v>
      </c>
      <c r="L83" s="66">
        <f>+ROUND('Table 5'!L83/'Table 5'!L82*100-100,1)</f>
        <v>-7.5</v>
      </c>
      <c r="M83" s="66">
        <f>+ROUND('Table 5'!M83/'Table 5'!M82*100-100,1)</f>
        <v>1.4</v>
      </c>
      <c r="N83" s="66">
        <f>+ROUND('Table 5'!N83/'Table 5'!N82*100-100,1)</f>
        <v>1.7</v>
      </c>
      <c r="O83" s="66">
        <f>+ROUND('Table 5'!O83/'Table 5'!O82*100-100,1)</f>
        <v>10.1</v>
      </c>
      <c r="P83" s="66">
        <f>+ROUND('Table 5'!P83/'Table 5'!P82*100-100,1)</f>
        <v>2.2000000000000002</v>
      </c>
      <c r="Q83" s="66">
        <f>+ROUND('Table 5'!Q83/'Table 5'!Q82*100-100,1)</f>
        <v>0.7</v>
      </c>
      <c r="R83" s="66">
        <f>+ROUND('Table 5'!R83/'Table 5'!R82*100-100,1)</f>
        <v>4.5999999999999996</v>
      </c>
      <c r="S83" s="66">
        <f>+ROUND('Table 5'!S83/'Table 5'!S82*100-100,1)</f>
        <v>7.2</v>
      </c>
      <c r="T83" s="66">
        <f>+ROUND('Table 5'!T83/'Table 5'!T82*100-100,1)</f>
        <v>1.8</v>
      </c>
      <c r="U83" s="66">
        <f>+ROUND('Table 5'!U83/'Table 5'!U82*100-100,1)</f>
        <v>2.8</v>
      </c>
      <c r="V83" s="66">
        <f>+ROUND('Table 5'!V83/'Table 5'!V82*100-100,1)</f>
        <v>2.5</v>
      </c>
      <c r="W83" s="66">
        <f>+ROUND('Table 5'!W83/'Table 5'!W82*100-100,1)</f>
        <v>0.7</v>
      </c>
      <c r="X83" s="66">
        <f>+ROUND('Table 5'!X83/'Table 5'!X82*100-100,1)</f>
        <v>4.8</v>
      </c>
      <c r="Y83" s="66">
        <f>+ROUND('Table 5'!Y83/'Table 5'!Y82*100-100,1)</f>
        <v>0.3</v>
      </c>
      <c r="Z83" s="66">
        <f>+ROUND('Table 5'!Z83/'Table 5'!Z82*100-100,1)</f>
        <v>0.9</v>
      </c>
      <c r="AA83" s="65">
        <f>+ROUND('Table 5'!AA83/'Table 5'!AA82*100-100,1)</f>
        <v>1.1000000000000001</v>
      </c>
    </row>
    <row r="84" spans="1:27" s="5" customFormat="1" ht="12.75">
      <c r="A84" s="71">
        <v>2010</v>
      </c>
      <c r="B84" s="31" t="s">
        <v>115</v>
      </c>
      <c r="C84" s="65">
        <f>+ROUND('Table 5'!C84/'Table 5'!C83*100-100,1)</f>
        <v>-2.6</v>
      </c>
      <c r="D84" s="66">
        <f>+ROUND('Table 5'!D84/'Table 5'!D83*100-100,1)</f>
        <v>-2.6</v>
      </c>
      <c r="E84" s="65">
        <f>+ROUND('Table 5'!E84/'Table 5'!E83*100-100,1)</f>
        <v>1.4</v>
      </c>
      <c r="F84" s="66">
        <f>+ROUND('Table 5'!F84/'Table 5'!F83*100-100,1)</f>
        <v>0.4</v>
      </c>
      <c r="G84" s="66">
        <f>+ROUND('Table 5'!G84/'Table 5'!G83*100-100,1)</f>
        <v>3.1</v>
      </c>
      <c r="H84" s="66">
        <f>+ROUND('Table 5'!H84/'Table 5'!H83*100-100,1)</f>
        <v>0.1</v>
      </c>
      <c r="I84" s="66">
        <f>+ROUND('Table 5'!I84/'Table 5'!I83*100-100,1)</f>
        <v>-1.4</v>
      </c>
      <c r="J84" s="66">
        <f>+ROUND('Table 5'!J84/'Table 5'!J83*100-100,1)</f>
        <v>2.1</v>
      </c>
      <c r="K84" s="66">
        <f>+ROUND('Table 5'!K84/'Table 5'!K83*100-100,1)</f>
        <v>3</v>
      </c>
      <c r="L84" s="66">
        <f>+ROUND('Table 5'!L84/'Table 5'!L83*100-100,1)</f>
        <v>4.8</v>
      </c>
      <c r="M84" s="66">
        <f>+ROUND('Table 5'!M84/'Table 5'!M83*100-100,1)</f>
        <v>1.2</v>
      </c>
      <c r="N84" s="66">
        <f>+ROUND('Table 5'!N84/'Table 5'!N83*100-100,1)</f>
        <v>4.5</v>
      </c>
      <c r="O84" s="66">
        <f>+ROUND('Table 5'!O84/'Table 5'!O83*100-100,1)</f>
        <v>6.8</v>
      </c>
      <c r="P84" s="66">
        <f>+ROUND('Table 5'!P84/'Table 5'!P83*100-100,1)</f>
        <v>2.2000000000000002</v>
      </c>
      <c r="Q84" s="66">
        <f>+ROUND('Table 5'!Q84/'Table 5'!Q83*100-100,1)</f>
        <v>4.8</v>
      </c>
      <c r="R84" s="66">
        <f>+ROUND('Table 5'!R84/'Table 5'!R83*100-100,1)</f>
        <v>2.1</v>
      </c>
      <c r="S84" s="66">
        <f>+ROUND('Table 5'!S84/'Table 5'!S83*100-100,1)</f>
        <v>5.4</v>
      </c>
      <c r="T84" s="66">
        <f>+ROUND('Table 5'!T84/'Table 5'!T83*100-100,1)</f>
        <v>10.3</v>
      </c>
      <c r="U84" s="66">
        <f>+ROUND('Table 5'!U84/'Table 5'!U83*100-100,1)</f>
        <v>1.4</v>
      </c>
      <c r="V84" s="66">
        <f>+ROUND('Table 5'!V84/'Table 5'!V83*100-100,1)</f>
        <v>2.5</v>
      </c>
      <c r="W84" s="66">
        <f>+ROUND('Table 5'!W84/'Table 5'!W83*100-100,1)</f>
        <v>2.1</v>
      </c>
      <c r="X84" s="66">
        <f>+ROUND('Table 5'!X84/'Table 5'!X83*100-100,1)</f>
        <v>5.5</v>
      </c>
      <c r="Y84" s="66">
        <f>+ROUND('Table 5'!Y84/'Table 5'!Y83*100-100,1)</f>
        <v>4.9000000000000004</v>
      </c>
      <c r="Z84" s="66">
        <f>+ROUND('Table 5'!Z84/'Table 5'!Z83*100-100,1)</f>
        <v>5</v>
      </c>
      <c r="AA84" s="65">
        <f>+ROUND('Table 5'!AA84/'Table 5'!AA83*100-100,1)</f>
        <v>1.4</v>
      </c>
    </row>
    <row r="85" spans="1:27" s="5" customFormat="1" ht="12.75">
      <c r="A85" s="71">
        <v>2011</v>
      </c>
      <c r="B85" s="31" t="s">
        <v>112</v>
      </c>
      <c r="C85" s="65">
        <f>+ROUND('Table 5'!C85/'Table 5'!C84*100-100,1)</f>
        <v>17.3</v>
      </c>
      <c r="D85" s="66">
        <f>+ROUND('Table 5'!D85/'Table 5'!D84*100-100,1)</f>
        <v>17.3</v>
      </c>
      <c r="E85" s="65">
        <f>+ROUND('Table 5'!E85/'Table 5'!E84*100-100,1)</f>
        <v>3.2</v>
      </c>
      <c r="F85" s="66">
        <f>+ROUND('Table 5'!F85/'Table 5'!F84*100-100,1)</f>
        <v>3.8</v>
      </c>
      <c r="G85" s="66">
        <f>+ROUND('Table 5'!G85/'Table 5'!G84*100-100,1)</f>
        <v>4.0999999999999996</v>
      </c>
      <c r="H85" s="66">
        <f>+ROUND('Table 5'!H85/'Table 5'!H84*100-100,1)</f>
        <v>4</v>
      </c>
      <c r="I85" s="66">
        <f>+ROUND('Table 5'!I85/'Table 5'!I84*100-100,1)</f>
        <v>2.9</v>
      </c>
      <c r="J85" s="66">
        <f>+ROUND('Table 5'!J85/'Table 5'!J84*100-100,1)</f>
        <v>0.8</v>
      </c>
      <c r="K85" s="66">
        <f>+ROUND('Table 5'!K85/'Table 5'!K84*100-100,1)</f>
        <v>1.1000000000000001</v>
      </c>
      <c r="L85" s="66">
        <f>+ROUND('Table 5'!L85/'Table 5'!L84*100-100,1)</f>
        <v>-2</v>
      </c>
      <c r="M85" s="66">
        <f>+ROUND('Table 5'!M85/'Table 5'!M84*100-100,1)</f>
        <v>-0.4</v>
      </c>
      <c r="N85" s="66">
        <f>+ROUND('Table 5'!N85/'Table 5'!N84*100-100,1)</f>
        <v>1.7</v>
      </c>
      <c r="O85" s="66">
        <f>+ROUND('Table 5'!O85/'Table 5'!O84*100-100,1)</f>
        <v>2.7</v>
      </c>
      <c r="P85" s="66">
        <f>+ROUND('Table 5'!P85/'Table 5'!P84*100-100,1)</f>
        <v>3.3</v>
      </c>
      <c r="Q85" s="66">
        <f>+ROUND('Table 5'!Q85/'Table 5'!Q84*100-100,1)</f>
        <v>2.7</v>
      </c>
      <c r="R85" s="66">
        <f>+ROUND('Table 5'!R85/'Table 5'!R84*100-100,1)</f>
        <v>-0.5</v>
      </c>
      <c r="S85" s="66">
        <f>+ROUND('Table 5'!S85/'Table 5'!S84*100-100,1)</f>
        <v>3.4</v>
      </c>
      <c r="T85" s="66">
        <f>+ROUND('Table 5'!T85/'Table 5'!T84*100-100,1)</f>
        <v>0.1</v>
      </c>
      <c r="U85" s="66">
        <f>+ROUND('Table 5'!U85/'Table 5'!U84*100-100,1)</f>
        <v>1.8</v>
      </c>
      <c r="V85" s="66">
        <f>+ROUND('Table 5'!V85/'Table 5'!V84*100-100,1)</f>
        <v>1.4</v>
      </c>
      <c r="W85" s="66">
        <f>+ROUND('Table 5'!W85/'Table 5'!W84*100-100,1)</f>
        <v>1.5</v>
      </c>
      <c r="X85" s="66">
        <f>+ROUND('Table 5'!X85/'Table 5'!X84*100-100,1)</f>
        <v>3.4</v>
      </c>
      <c r="Y85" s="66">
        <f>+ROUND('Table 5'!Y85/'Table 5'!Y84*100-100,1)</f>
        <v>3.9</v>
      </c>
      <c r="Z85" s="66">
        <f>+ROUND('Table 5'!Z85/'Table 5'!Z84*100-100,1)</f>
        <v>5.0999999999999996</v>
      </c>
      <c r="AA85" s="65">
        <f>+ROUND('Table 5'!AA85/'Table 5'!AA84*100-100,1)</f>
        <v>4.4000000000000004</v>
      </c>
    </row>
    <row r="86" spans="1:27" s="5" customFormat="1" ht="12.75">
      <c r="A86" s="71">
        <v>2011</v>
      </c>
      <c r="B86" s="31" t="s">
        <v>113</v>
      </c>
      <c r="C86" s="65">
        <f>+ROUND('Table 5'!C86/'Table 5'!C85*100-100,1)</f>
        <v>-1.2</v>
      </c>
      <c r="D86" s="66">
        <f>+ROUND('Table 5'!D86/'Table 5'!D85*100-100,1)</f>
        <v>-1.2</v>
      </c>
      <c r="E86" s="65">
        <f>+ROUND('Table 5'!E86/'Table 5'!E85*100-100,1)</f>
        <v>-0.6</v>
      </c>
      <c r="F86" s="66">
        <f>+ROUND('Table 5'!F86/'Table 5'!F85*100-100,1)</f>
        <v>-2.2999999999999998</v>
      </c>
      <c r="G86" s="66">
        <f>+ROUND('Table 5'!G86/'Table 5'!G85*100-100,1)</f>
        <v>5.8</v>
      </c>
      <c r="H86" s="66">
        <f>+ROUND('Table 5'!H86/'Table 5'!H85*100-100,1)</f>
        <v>-3.1</v>
      </c>
      <c r="I86" s="66">
        <f>+ROUND('Table 5'!I86/'Table 5'!I85*100-100,1)</f>
        <v>-1.6</v>
      </c>
      <c r="J86" s="66">
        <f>+ROUND('Table 5'!J86/'Table 5'!J85*100-100,1)</f>
        <v>-0.1</v>
      </c>
      <c r="K86" s="66">
        <f>+ROUND('Table 5'!K86/'Table 5'!K85*100-100,1)</f>
        <v>1.4</v>
      </c>
      <c r="L86" s="66">
        <f>+ROUND('Table 5'!L86/'Table 5'!L85*100-100,1)</f>
        <v>-1.8</v>
      </c>
      <c r="M86" s="66">
        <f>+ROUND('Table 5'!M86/'Table 5'!M85*100-100,1)</f>
        <v>0.1</v>
      </c>
      <c r="N86" s="66">
        <f>+ROUND('Table 5'!N86/'Table 5'!N85*100-100,1)</f>
        <v>-0.2</v>
      </c>
      <c r="O86" s="66">
        <f>+ROUND('Table 5'!O86/'Table 5'!O85*100-100,1)</f>
        <v>3.3</v>
      </c>
      <c r="P86" s="66">
        <f>+ROUND('Table 5'!P86/'Table 5'!P85*100-100,1)</f>
        <v>2.7</v>
      </c>
      <c r="Q86" s="66">
        <f>+ROUND('Table 5'!Q86/'Table 5'!Q85*100-100,1)</f>
        <v>2.6</v>
      </c>
      <c r="R86" s="66">
        <f>+ROUND('Table 5'!R86/'Table 5'!R85*100-100,1)</f>
        <v>2.6</v>
      </c>
      <c r="S86" s="66">
        <f>+ROUND('Table 5'!S86/'Table 5'!S85*100-100,1)</f>
        <v>0.3</v>
      </c>
      <c r="T86" s="66">
        <f>+ROUND('Table 5'!T86/'Table 5'!T85*100-100,1)</f>
        <v>5.8</v>
      </c>
      <c r="U86" s="66">
        <f>+ROUND('Table 5'!U86/'Table 5'!U85*100-100,1)</f>
        <v>2.2000000000000002</v>
      </c>
      <c r="V86" s="66">
        <f>+ROUND('Table 5'!V86/'Table 5'!V85*100-100,1)</f>
        <v>3.1</v>
      </c>
      <c r="W86" s="66">
        <f>+ROUND('Table 5'!W86/'Table 5'!W85*100-100,1)</f>
        <v>1.9</v>
      </c>
      <c r="X86" s="66">
        <f>+ROUND('Table 5'!X86/'Table 5'!X85*100-100,1)</f>
        <v>1.7</v>
      </c>
      <c r="Y86" s="66">
        <f>+ROUND('Table 5'!Y86/'Table 5'!Y85*100-100,1)</f>
        <v>2.6</v>
      </c>
      <c r="Z86" s="66">
        <f>+ROUND('Table 5'!Z86/'Table 5'!Z85*100-100,1)</f>
        <v>3.6</v>
      </c>
      <c r="AA86" s="65">
        <f>+ROUND('Table 5'!AA86/'Table 5'!AA85*100-100,1)</f>
        <v>-0.8</v>
      </c>
    </row>
    <row r="87" spans="1:27" s="5" customFormat="1" ht="12.75">
      <c r="A87" s="71">
        <v>2011</v>
      </c>
      <c r="B87" s="31" t="s">
        <v>114</v>
      </c>
      <c r="C87" s="65">
        <f>+ROUND('Table 5'!C87/'Table 5'!C86*100-100,1)</f>
        <v>-0.9</v>
      </c>
      <c r="D87" s="66">
        <f>+ROUND('Table 5'!D87/'Table 5'!D86*100-100,1)</f>
        <v>-0.9</v>
      </c>
      <c r="E87" s="65">
        <f>+ROUND('Table 5'!E87/'Table 5'!E86*100-100,1)</f>
        <v>2.8</v>
      </c>
      <c r="F87" s="66">
        <f>+ROUND('Table 5'!F87/'Table 5'!F86*100-100,1)</f>
        <v>2.9</v>
      </c>
      <c r="G87" s="66">
        <f>+ROUND('Table 5'!G87/'Table 5'!G86*100-100,1)</f>
        <v>-2.6</v>
      </c>
      <c r="H87" s="66">
        <f>+ROUND('Table 5'!H87/'Table 5'!H86*100-100,1)</f>
        <v>3.2</v>
      </c>
      <c r="I87" s="66">
        <f>+ROUND('Table 5'!I87/'Table 5'!I86*100-100,1)</f>
        <v>5.5</v>
      </c>
      <c r="J87" s="66">
        <f>+ROUND('Table 5'!J87/'Table 5'!J86*100-100,1)</f>
        <v>3.8</v>
      </c>
      <c r="K87" s="66">
        <f>+ROUND('Table 5'!K87/'Table 5'!K86*100-100,1)</f>
        <v>2.9</v>
      </c>
      <c r="L87" s="66">
        <f>+ROUND('Table 5'!L87/'Table 5'!L86*100-100,1)</f>
        <v>4.8</v>
      </c>
      <c r="M87" s="66">
        <f>+ROUND('Table 5'!M87/'Table 5'!M86*100-100,1)</f>
        <v>3.3</v>
      </c>
      <c r="N87" s="66">
        <f>+ROUND('Table 5'!N87/'Table 5'!N86*100-100,1)</f>
        <v>-2.4</v>
      </c>
      <c r="O87" s="66">
        <f>+ROUND('Table 5'!O87/'Table 5'!O86*100-100,1)</f>
        <v>3.2</v>
      </c>
      <c r="P87" s="66">
        <f>+ROUND('Table 5'!P87/'Table 5'!P86*100-100,1)</f>
        <v>3.4</v>
      </c>
      <c r="Q87" s="66">
        <f>+ROUND('Table 5'!Q87/'Table 5'!Q86*100-100,1)</f>
        <v>4.5</v>
      </c>
      <c r="R87" s="66">
        <f>+ROUND('Table 5'!R87/'Table 5'!R86*100-100,1)</f>
        <v>-0.3</v>
      </c>
      <c r="S87" s="66">
        <f>+ROUND('Table 5'!S87/'Table 5'!S86*100-100,1)</f>
        <v>3.4</v>
      </c>
      <c r="T87" s="66">
        <f>+ROUND('Table 5'!T87/'Table 5'!T86*100-100,1)</f>
        <v>-1.2</v>
      </c>
      <c r="U87" s="66">
        <f>+ROUND('Table 5'!U87/'Table 5'!U86*100-100,1)</f>
        <v>2.7</v>
      </c>
      <c r="V87" s="66">
        <f>+ROUND('Table 5'!V87/'Table 5'!V86*100-100,1)</f>
        <v>2.7</v>
      </c>
      <c r="W87" s="66">
        <f>+ROUND('Table 5'!W87/'Table 5'!W86*100-100,1)</f>
        <v>3.5</v>
      </c>
      <c r="X87" s="66">
        <f>+ROUND('Table 5'!X87/'Table 5'!X86*100-100,1)</f>
        <v>2.5</v>
      </c>
      <c r="Y87" s="66">
        <f>+ROUND('Table 5'!Y87/'Table 5'!Y86*100-100,1)</f>
        <v>1.7</v>
      </c>
      <c r="Z87" s="66">
        <f>+ROUND('Table 5'!Z87/'Table 5'!Z86*100-100,1)</f>
        <v>1.7</v>
      </c>
      <c r="AA87" s="65">
        <f>+ROUND('Table 5'!AA87/'Table 5'!AA86*100-100,1)</f>
        <v>2.4</v>
      </c>
    </row>
    <row r="88" spans="1:27" s="5" customFormat="1" ht="12.75">
      <c r="A88" s="71">
        <v>2011</v>
      </c>
      <c r="B88" s="31" t="s">
        <v>115</v>
      </c>
      <c r="C88" s="65">
        <f>+ROUND('Table 5'!C88/'Table 5'!C87*100-100,1)</f>
        <v>-4.9000000000000004</v>
      </c>
      <c r="D88" s="66">
        <f>+ROUND('Table 5'!D88/'Table 5'!D87*100-100,1)</f>
        <v>-4.9000000000000004</v>
      </c>
      <c r="E88" s="65">
        <f>+ROUND('Table 5'!E88/'Table 5'!E87*100-100,1)</f>
        <v>-9.1999999999999993</v>
      </c>
      <c r="F88" s="66">
        <f>+ROUND('Table 5'!F88/'Table 5'!F87*100-100,1)</f>
        <v>-17.2</v>
      </c>
      <c r="G88" s="66">
        <f>+ROUND('Table 5'!G88/'Table 5'!G87*100-100,1)</f>
        <v>3.2</v>
      </c>
      <c r="H88" s="66">
        <f>+ROUND('Table 5'!H88/'Table 5'!H87*100-100,1)</f>
        <v>-20.7</v>
      </c>
      <c r="I88" s="66">
        <f>+ROUND('Table 5'!I88/'Table 5'!I87*100-100,1)</f>
        <v>-4.4000000000000004</v>
      </c>
      <c r="J88" s="66">
        <f>+ROUND('Table 5'!J88/'Table 5'!J87*100-100,1)</f>
        <v>-5</v>
      </c>
      <c r="K88" s="66">
        <f>+ROUND('Table 5'!K88/'Table 5'!K87*100-100,1)</f>
        <v>-3.7</v>
      </c>
      <c r="L88" s="66">
        <f>+ROUND('Table 5'!L88/'Table 5'!L87*100-100,1)</f>
        <v>2.5</v>
      </c>
      <c r="M88" s="66">
        <f>+ROUND('Table 5'!M88/'Table 5'!M87*100-100,1)</f>
        <v>-2.2999999999999998</v>
      </c>
      <c r="N88" s="66">
        <f>+ROUND('Table 5'!N88/'Table 5'!N87*100-100,1)</f>
        <v>-8.3000000000000007</v>
      </c>
      <c r="O88" s="66">
        <f>+ROUND('Table 5'!O88/'Table 5'!O87*100-100,1)</f>
        <v>-9.9</v>
      </c>
      <c r="P88" s="66">
        <f>+ROUND('Table 5'!P88/'Table 5'!P87*100-100,1)</f>
        <v>-3.9</v>
      </c>
      <c r="Q88" s="66">
        <f>+ROUND('Table 5'!Q88/'Table 5'!Q87*100-100,1)</f>
        <v>-0.6</v>
      </c>
      <c r="R88" s="66">
        <f>+ROUND('Table 5'!R88/'Table 5'!R87*100-100,1)</f>
        <v>-1.6</v>
      </c>
      <c r="S88" s="66">
        <f>+ROUND('Table 5'!S88/'Table 5'!S87*100-100,1)</f>
        <v>-10.3</v>
      </c>
      <c r="T88" s="66">
        <f>+ROUND('Table 5'!T88/'Table 5'!T87*100-100,1)</f>
        <v>-8.6</v>
      </c>
      <c r="U88" s="66">
        <f>+ROUND('Table 5'!U88/'Table 5'!U87*100-100,1)</f>
        <v>-3.2</v>
      </c>
      <c r="V88" s="66">
        <f>+ROUND('Table 5'!V88/'Table 5'!V87*100-100,1)</f>
        <v>1.8</v>
      </c>
      <c r="W88" s="66">
        <f>+ROUND('Table 5'!W88/'Table 5'!W87*100-100,1)</f>
        <v>-1.5</v>
      </c>
      <c r="X88" s="66">
        <f>+ROUND('Table 5'!X88/'Table 5'!X87*100-100,1)</f>
        <v>-1.9</v>
      </c>
      <c r="Y88" s="66">
        <f>+ROUND('Table 5'!Y88/'Table 5'!Y87*100-100,1)</f>
        <v>-6.3</v>
      </c>
      <c r="Z88" s="66">
        <f>+ROUND('Table 5'!Z88/'Table 5'!Z87*100-100,1)</f>
        <v>3.8</v>
      </c>
      <c r="AA88" s="65">
        <f>+ROUND('Table 5'!AA88/'Table 5'!AA87*100-100,1)</f>
        <v>-8.3000000000000007</v>
      </c>
    </row>
    <row r="89" spans="1:27" s="5" customFormat="1" ht="12.75">
      <c r="A89" s="71">
        <v>2012</v>
      </c>
      <c r="B89" s="31" t="s">
        <v>112</v>
      </c>
      <c r="C89" s="65">
        <f>+ROUND('Table 5'!C89/'Table 5'!C88*100-100,1)</f>
        <v>7.3</v>
      </c>
      <c r="D89" s="66">
        <f>+ROUND('Table 5'!D89/'Table 5'!D88*100-100,1)</f>
        <v>7.3</v>
      </c>
      <c r="E89" s="65">
        <f>+ROUND('Table 5'!E89/'Table 5'!E88*100-100,1)</f>
        <v>11.4</v>
      </c>
      <c r="F89" s="66">
        <f>+ROUND('Table 5'!F89/'Table 5'!F88*100-100,1)</f>
        <v>16</v>
      </c>
      <c r="G89" s="66">
        <f>+ROUND('Table 5'!G89/'Table 5'!G88*100-100,1)</f>
        <v>8.5</v>
      </c>
      <c r="H89" s="66">
        <f>+ROUND('Table 5'!H89/'Table 5'!H88*100-100,1)</f>
        <v>18.2</v>
      </c>
      <c r="I89" s="66">
        <f>+ROUND('Table 5'!I89/'Table 5'!I88*100-100,1)</f>
        <v>6.9</v>
      </c>
      <c r="J89" s="66">
        <f>+ROUND('Table 5'!J89/'Table 5'!J88*100-100,1)</f>
        <v>7.6</v>
      </c>
      <c r="K89" s="66">
        <f>+ROUND('Table 5'!K89/'Table 5'!K88*100-100,1)</f>
        <v>8.1</v>
      </c>
      <c r="L89" s="66">
        <f>+ROUND('Table 5'!L89/'Table 5'!L88*100-100,1)</f>
        <v>2.2999999999999998</v>
      </c>
      <c r="M89" s="66">
        <f>+ROUND('Table 5'!M89/'Table 5'!M88*100-100,1)</f>
        <v>4.4000000000000004</v>
      </c>
      <c r="N89" s="66">
        <f>+ROUND('Table 5'!N89/'Table 5'!N88*100-100,1)</f>
        <v>13</v>
      </c>
      <c r="O89" s="66">
        <f>+ROUND('Table 5'!O89/'Table 5'!O88*100-100,1)</f>
        <v>15.9</v>
      </c>
      <c r="P89" s="66">
        <f>+ROUND('Table 5'!P89/'Table 5'!P88*100-100,1)</f>
        <v>6.3</v>
      </c>
      <c r="Q89" s="66">
        <f>+ROUND('Table 5'!Q89/'Table 5'!Q88*100-100,1)</f>
        <v>4.8</v>
      </c>
      <c r="R89" s="66">
        <f>+ROUND('Table 5'!R89/'Table 5'!R88*100-100,1)</f>
        <v>4.0999999999999996</v>
      </c>
      <c r="S89" s="66">
        <f>+ROUND('Table 5'!S89/'Table 5'!S88*100-100,1)</f>
        <v>26.7</v>
      </c>
      <c r="T89" s="66">
        <f>+ROUND('Table 5'!T89/'Table 5'!T88*100-100,1)</f>
        <v>19.600000000000001</v>
      </c>
      <c r="U89" s="66">
        <f>+ROUND('Table 5'!U89/'Table 5'!U88*100-100,1)</f>
        <v>7.8</v>
      </c>
      <c r="V89" s="66">
        <f>+ROUND('Table 5'!V89/'Table 5'!V88*100-100,1)</f>
        <v>6.2</v>
      </c>
      <c r="W89" s="66">
        <f>+ROUND('Table 5'!W89/'Table 5'!W88*100-100,1)</f>
        <v>4.8</v>
      </c>
      <c r="X89" s="66">
        <f>+ROUND('Table 5'!X89/'Table 5'!X88*100-100,1)</f>
        <v>9.6</v>
      </c>
      <c r="Y89" s="66">
        <f>+ROUND('Table 5'!Y89/'Table 5'!Y88*100-100,1)</f>
        <v>22.8</v>
      </c>
      <c r="Z89" s="66">
        <f>+ROUND('Table 5'!Z89/'Table 5'!Z88*100-100,1)</f>
        <v>4.3</v>
      </c>
      <c r="AA89" s="65">
        <f>+ROUND('Table 5'!AA89/'Table 5'!AA88*100-100,1)</f>
        <v>10.6</v>
      </c>
    </row>
    <row r="90" spans="1:27" s="5" customFormat="1" ht="12.75">
      <c r="A90" s="71">
        <v>2012</v>
      </c>
      <c r="B90" s="31" t="s">
        <v>113</v>
      </c>
      <c r="C90" s="65">
        <f>+ROUND('Table 5'!C90/'Table 5'!C89*100-100,1)</f>
        <v>1.2</v>
      </c>
      <c r="D90" s="66">
        <f>+ROUND('Table 5'!D90/'Table 5'!D89*100-100,1)</f>
        <v>1.2</v>
      </c>
      <c r="E90" s="65">
        <f>+ROUND('Table 5'!E90/'Table 5'!E89*100-100,1)</f>
        <v>3.3</v>
      </c>
      <c r="F90" s="66">
        <f>+ROUND('Table 5'!F90/'Table 5'!F89*100-100,1)</f>
        <v>4.4000000000000004</v>
      </c>
      <c r="G90" s="66">
        <f>+ROUND('Table 5'!G90/'Table 5'!G89*100-100,1)</f>
        <v>6.8</v>
      </c>
      <c r="H90" s="66">
        <f>+ROUND('Table 5'!H90/'Table 5'!H89*100-100,1)</f>
        <v>4.4000000000000004</v>
      </c>
      <c r="I90" s="66">
        <f>+ROUND('Table 5'!I90/'Table 5'!I89*100-100,1)</f>
        <v>-1.2</v>
      </c>
      <c r="J90" s="66">
        <f>+ROUND('Table 5'!J90/'Table 5'!J89*100-100,1)</f>
        <v>6.6</v>
      </c>
      <c r="K90" s="66">
        <f>+ROUND('Table 5'!K90/'Table 5'!K89*100-100,1)</f>
        <v>3</v>
      </c>
      <c r="L90" s="66">
        <f>+ROUND('Table 5'!L90/'Table 5'!L89*100-100,1)</f>
        <v>1</v>
      </c>
      <c r="M90" s="66">
        <f>+ROUND('Table 5'!M90/'Table 5'!M89*100-100,1)</f>
        <v>4.8</v>
      </c>
      <c r="N90" s="66">
        <f>+ROUND('Table 5'!N90/'Table 5'!N89*100-100,1)</f>
        <v>3.2</v>
      </c>
      <c r="O90" s="66">
        <f>+ROUND('Table 5'!O90/'Table 5'!O89*100-100,1)</f>
        <v>6.9</v>
      </c>
      <c r="P90" s="66">
        <f>+ROUND('Table 5'!P90/'Table 5'!P89*100-100,1)</f>
        <v>3.6</v>
      </c>
      <c r="Q90" s="66">
        <f>+ROUND('Table 5'!Q90/'Table 5'!Q89*100-100,1)</f>
        <v>5.5</v>
      </c>
      <c r="R90" s="66">
        <f>+ROUND('Table 5'!R90/'Table 5'!R89*100-100,1)</f>
        <v>-0.3</v>
      </c>
      <c r="S90" s="66">
        <f>+ROUND('Table 5'!S90/'Table 5'!S89*100-100,1)</f>
        <v>2.6</v>
      </c>
      <c r="T90" s="66">
        <f>+ROUND('Table 5'!T90/'Table 5'!T89*100-100,1)</f>
        <v>6.8</v>
      </c>
      <c r="U90" s="66">
        <f>+ROUND('Table 5'!U90/'Table 5'!U89*100-100,1)</f>
        <v>-0.1</v>
      </c>
      <c r="V90" s="66">
        <f>+ROUND('Table 5'!V90/'Table 5'!V89*100-100,1)</f>
        <v>-0.3</v>
      </c>
      <c r="W90" s="66">
        <f>+ROUND('Table 5'!W90/'Table 5'!W89*100-100,1)</f>
        <v>1</v>
      </c>
      <c r="X90" s="66">
        <f>+ROUND('Table 5'!X90/'Table 5'!X89*100-100,1)</f>
        <v>7.3</v>
      </c>
      <c r="Y90" s="66">
        <f>+ROUND('Table 5'!Y90/'Table 5'!Y89*100-100,1)</f>
        <v>-6.8</v>
      </c>
      <c r="Z90" s="66">
        <f>+ROUND('Table 5'!Z90/'Table 5'!Z89*100-100,1)</f>
        <v>2.7</v>
      </c>
      <c r="AA90" s="65">
        <f>+ROUND('Table 5'!AA90/'Table 5'!AA89*100-100,1)</f>
        <v>2.9</v>
      </c>
    </row>
    <row r="91" spans="1:27" s="5" customFormat="1" ht="12.75">
      <c r="A91" s="71">
        <v>2012</v>
      </c>
      <c r="B91" s="31" t="s">
        <v>114</v>
      </c>
      <c r="C91" s="65">
        <f>+ROUND('Table 5'!C91/'Table 5'!C90*100-100,1)</f>
        <v>6</v>
      </c>
      <c r="D91" s="66">
        <f>+ROUND('Table 5'!D91/'Table 5'!D90*100-100,1)</f>
        <v>6</v>
      </c>
      <c r="E91" s="65">
        <f>+ROUND('Table 5'!E91/'Table 5'!E90*100-100,1)</f>
        <v>2.2000000000000002</v>
      </c>
      <c r="F91" s="66">
        <f>+ROUND('Table 5'!F91/'Table 5'!F90*100-100,1)</f>
        <v>2.7</v>
      </c>
      <c r="G91" s="66">
        <f>+ROUND('Table 5'!G91/'Table 5'!G90*100-100,1)</f>
        <v>4.3</v>
      </c>
      <c r="H91" s="66">
        <f>+ROUND('Table 5'!H91/'Table 5'!H90*100-100,1)</f>
        <v>2.4</v>
      </c>
      <c r="I91" s="66">
        <f>+ROUND('Table 5'!I91/'Table 5'!I90*100-100,1)</f>
        <v>2.1</v>
      </c>
      <c r="J91" s="66">
        <f>+ROUND('Table 5'!J91/'Table 5'!J90*100-100,1)</f>
        <v>-4.3</v>
      </c>
      <c r="K91" s="66">
        <f>+ROUND('Table 5'!K91/'Table 5'!K90*100-100,1)</f>
        <v>2.1</v>
      </c>
      <c r="L91" s="66">
        <f>+ROUND('Table 5'!L91/'Table 5'!L90*100-100,1)</f>
        <v>6.2</v>
      </c>
      <c r="M91" s="66">
        <f>+ROUND('Table 5'!M91/'Table 5'!M90*100-100,1)</f>
        <v>2.7</v>
      </c>
      <c r="N91" s="66">
        <f>+ROUND('Table 5'!N91/'Table 5'!N90*100-100,1)</f>
        <v>1.2</v>
      </c>
      <c r="O91" s="66">
        <f>+ROUND('Table 5'!O91/'Table 5'!O90*100-100,1)</f>
        <v>1.8</v>
      </c>
      <c r="P91" s="66">
        <f>+ROUND('Table 5'!P91/'Table 5'!P90*100-100,1)</f>
        <v>2.5</v>
      </c>
      <c r="Q91" s="66">
        <f>+ROUND('Table 5'!Q91/'Table 5'!Q90*100-100,1)</f>
        <v>4.5</v>
      </c>
      <c r="R91" s="66">
        <f>+ROUND('Table 5'!R91/'Table 5'!R90*100-100,1)</f>
        <v>1.3</v>
      </c>
      <c r="S91" s="66">
        <f>+ROUND('Table 5'!S91/'Table 5'!S90*100-100,1)</f>
        <v>-1.2</v>
      </c>
      <c r="T91" s="66">
        <f>+ROUND('Table 5'!T91/'Table 5'!T90*100-100,1)</f>
        <v>3.7</v>
      </c>
      <c r="U91" s="66">
        <f>+ROUND('Table 5'!U91/'Table 5'!U90*100-100,1)</f>
        <v>-1.1000000000000001</v>
      </c>
      <c r="V91" s="66">
        <f>+ROUND('Table 5'!V91/'Table 5'!V90*100-100,1)</f>
        <v>-0.6</v>
      </c>
      <c r="W91" s="66">
        <f>+ROUND('Table 5'!W91/'Table 5'!W90*100-100,1)</f>
        <v>-1.1000000000000001</v>
      </c>
      <c r="X91" s="66">
        <f>+ROUND('Table 5'!X91/'Table 5'!X90*100-100,1)</f>
        <v>6.4</v>
      </c>
      <c r="Y91" s="66">
        <f>+ROUND('Table 5'!Y91/'Table 5'!Y90*100-100,1)</f>
        <v>-1.2</v>
      </c>
      <c r="Z91" s="66">
        <f>+ROUND('Table 5'!Z91/'Table 5'!Z90*100-100,1)</f>
        <v>-1.8</v>
      </c>
      <c r="AA91" s="65">
        <f>+ROUND('Table 5'!AA91/'Table 5'!AA90*100-100,1)</f>
        <v>2.6</v>
      </c>
    </row>
    <row r="92" spans="1:27" s="5" customFormat="1" ht="12.75">
      <c r="A92" s="71">
        <v>2012</v>
      </c>
      <c r="B92" s="31" t="s">
        <v>115</v>
      </c>
      <c r="C92" s="65">
        <f>+ROUND('Table 5'!C92/'Table 5'!C91*100-100,1)</f>
        <v>4.3</v>
      </c>
      <c r="D92" s="66">
        <f>+ROUND('Table 5'!D92/'Table 5'!D91*100-100,1)</f>
        <v>4.3</v>
      </c>
      <c r="E92" s="65">
        <f>+ROUND('Table 5'!E92/'Table 5'!E91*100-100,1)</f>
        <v>3.1</v>
      </c>
      <c r="F92" s="66">
        <f>+ROUND('Table 5'!F92/'Table 5'!F91*100-100,1)</f>
        <v>5</v>
      </c>
      <c r="G92" s="66">
        <f>+ROUND('Table 5'!G92/'Table 5'!G91*100-100,1)</f>
        <v>4</v>
      </c>
      <c r="H92" s="66">
        <f>+ROUND('Table 5'!H92/'Table 5'!H91*100-100,1)</f>
        <v>5.0999999999999996</v>
      </c>
      <c r="I92" s="66">
        <f>+ROUND('Table 5'!I92/'Table 5'!I91*100-100,1)</f>
        <v>9</v>
      </c>
      <c r="J92" s="66">
        <f>+ROUND('Table 5'!J92/'Table 5'!J91*100-100,1)</f>
        <v>3.7</v>
      </c>
      <c r="K92" s="66">
        <f>+ROUND('Table 5'!K92/'Table 5'!K91*100-100,1)</f>
        <v>1.4</v>
      </c>
      <c r="L92" s="66">
        <f>+ROUND('Table 5'!L92/'Table 5'!L91*100-100,1)</f>
        <v>3.7</v>
      </c>
      <c r="M92" s="66">
        <f>+ROUND('Table 5'!M92/'Table 5'!M91*100-100,1)</f>
        <v>-2.2999999999999998</v>
      </c>
      <c r="N92" s="66">
        <f>+ROUND('Table 5'!N92/'Table 5'!N91*100-100,1)</f>
        <v>1.3</v>
      </c>
      <c r="O92" s="66">
        <f>+ROUND('Table 5'!O92/'Table 5'!O91*100-100,1)</f>
        <v>6.1</v>
      </c>
      <c r="P92" s="66">
        <f>+ROUND('Table 5'!P92/'Table 5'!P91*100-100,1)</f>
        <v>-2.4</v>
      </c>
      <c r="Q92" s="66">
        <f>+ROUND('Table 5'!Q92/'Table 5'!Q91*100-100,1)</f>
        <v>4.5999999999999996</v>
      </c>
      <c r="R92" s="66">
        <f>+ROUND('Table 5'!R92/'Table 5'!R91*100-100,1)</f>
        <v>-0.1</v>
      </c>
      <c r="S92" s="66">
        <f>+ROUND('Table 5'!S92/'Table 5'!S91*100-100,1)</f>
        <v>0.8</v>
      </c>
      <c r="T92" s="66">
        <f>+ROUND('Table 5'!T92/'Table 5'!T91*100-100,1)</f>
        <v>-0.3</v>
      </c>
      <c r="U92" s="66">
        <f>+ROUND('Table 5'!U92/'Table 5'!U91*100-100,1)</f>
        <v>4.2</v>
      </c>
      <c r="V92" s="66">
        <f>+ROUND('Table 5'!V92/'Table 5'!V91*100-100,1)</f>
        <v>5.7</v>
      </c>
      <c r="W92" s="66">
        <f>+ROUND('Table 5'!W92/'Table 5'!W91*100-100,1)</f>
        <v>5.3</v>
      </c>
      <c r="X92" s="66">
        <f>+ROUND('Table 5'!X92/'Table 5'!X91*100-100,1)</f>
        <v>-1.7</v>
      </c>
      <c r="Y92" s="66">
        <f>+ROUND('Table 5'!Y92/'Table 5'!Y91*100-100,1)</f>
        <v>8</v>
      </c>
      <c r="Z92" s="66">
        <f>+ROUND('Table 5'!Z92/'Table 5'!Z91*100-100,1)</f>
        <v>0</v>
      </c>
      <c r="AA92" s="65">
        <f>+ROUND('Table 5'!AA92/'Table 5'!AA91*100-100,1)</f>
        <v>3.7</v>
      </c>
    </row>
    <row r="93" spans="1:27" s="5" customFormat="1" ht="12.75">
      <c r="A93" s="74">
        <v>2013</v>
      </c>
      <c r="B93" s="31" t="s">
        <v>112</v>
      </c>
      <c r="C93" s="65">
        <f>+ROUND('Table 5'!C93/'Table 5'!C92*100-100,1)</f>
        <v>-3.4</v>
      </c>
      <c r="D93" s="66">
        <f>+ROUND('Table 5'!D93/'Table 5'!D92*100-100,1)</f>
        <v>-3.4</v>
      </c>
      <c r="E93" s="65">
        <f>+ROUND('Table 5'!E93/'Table 5'!E92*100-100,1)</f>
        <v>-0.4</v>
      </c>
      <c r="F93" s="66">
        <f>+ROUND('Table 5'!F93/'Table 5'!F92*100-100,1)</f>
        <v>-3.4</v>
      </c>
      <c r="G93" s="66">
        <f>+ROUND('Table 5'!G93/'Table 5'!G92*100-100,1)</f>
        <v>-2.7</v>
      </c>
      <c r="H93" s="66">
        <f>+ROUND('Table 5'!H93/'Table 5'!H92*100-100,1)</f>
        <v>-3.8</v>
      </c>
      <c r="I93" s="66">
        <f>+ROUND('Table 5'!I93/'Table 5'!I92*100-100,1)</f>
        <v>0.9</v>
      </c>
      <c r="J93" s="66">
        <f>+ROUND('Table 5'!J93/'Table 5'!J92*100-100,1)</f>
        <v>6.4</v>
      </c>
      <c r="K93" s="66">
        <f>+ROUND('Table 5'!K93/'Table 5'!K92*100-100,1)</f>
        <v>1.7</v>
      </c>
      <c r="L93" s="66">
        <f>+ROUND('Table 5'!L93/'Table 5'!L92*100-100,1)</f>
        <v>-1.5</v>
      </c>
      <c r="M93" s="66">
        <f>+ROUND('Table 5'!M93/'Table 5'!M92*100-100,1)</f>
        <v>3.5</v>
      </c>
      <c r="N93" s="66">
        <f>+ROUND('Table 5'!N93/'Table 5'!N92*100-100,1)</f>
        <v>-0.2</v>
      </c>
      <c r="O93" s="66">
        <f>+ROUND('Table 5'!O93/'Table 5'!O92*100-100,1)</f>
        <v>1.8</v>
      </c>
      <c r="P93" s="66">
        <f>+ROUND('Table 5'!P93/'Table 5'!P92*100-100,1)</f>
        <v>8.4</v>
      </c>
      <c r="Q93" s="66">
        <f>+ROUND('Table 5'!Q93/'Table 5'!Q92*100-100,1)</f>
        <v>5.0999999999999996</v>
      </c>
      <c r="R93" s="66">
        <f>+ROUND('Table 5'!R93/'Table 5'!R92*100-100,1)</f>
        <v>-1.3</v>
      </c>
      <c r="S93" s="66">
        <f>+ROUND('Table 5'!S93/'Table 5'!S92*100-100,1)</f>
        <v>2.9</v>
      </c>
      <c r="T93" s="66">
        <f>+ROUND('Table 5'!T93/'Table 5'!T92*100-100,1)</f>
        <v>0.7</v>
      </c>
      <c r="U93" s="66">
        <f>+ROUND('Table 5'!U93/'Table 5'!U92*100-100,1)</f>
        <v>-0.3</v>
      </c>
      <c r="V93" s="66">
        <f>+ROUND('Table 5'!V93/'Table 5'!V92*100-100,1)</f>
        <v>-2.5</v>
      </c>
      <c r="W93" s="66">
        <f>+ROUND('Table 5'!W93/'Table 5'!W92*100-100,1)</f>
        <v>-0.9</v>
      </c>
      <c r="X93" s="66">
        <f>+ROUND('Table 5'!X93/'Table 5'!X92*100-100,1)</f>
        <v>5.3</v>
      </c>
      <c r="Y93" s="66">
        <f>+ROUND('Table 5'!Y93/'Table 5'!Y92*100-100,1)</f>
        <v>4.3</v>
      </c>
      <c r="Z93" s="66">
        <f>+ROUND('Table 5'!Z93/'Table 5'!Z92*100-100,1)</f>
        <v>1.2</v>
      </c>
      <c r="AA93" s="65">
        <f>+ROUND('Table 5'!AA93/'Table 5'!AA92*100-100,1)</f>
        <v>-1.1000000000000001</v>
      </c>
    </row>
    <row r="94" spans="1:27" s="5" customFormat="1" ht="12.75">
      <c r="A94" s="74">
        <v>2013</v>
      </c>
      <c r="B94" s="31" t="s">
        <v>113</v>
      </c>
      <c r="C94" s="65">
        <f>+ROUND('Table 5'!C94/'Table 5'!C93*100-100,1)</f>
        <v>-1.9</v>
      </c>
      <c r="D94" s="66">
        <f>+ROUND('Table 5'!D94/'Table 5'!D93*100-100,1)</f>
        <v>-1.9</v>
      </c>
      <c r="E94" s="65">
        <f>+ROUND('Table 5'!E94/'Table 5'!E93*100-100,1)</f>
        <v>0.2</v>
      </c>
      <c r="F94" s="66">
        <f>+ROUND('Table 5'!F94/'Table 5'!F93*100-100,1)</f>
        <v>-0.2</v>
      </c>
      <c r="G94" s="66">
        <f>+ROUND('Table 5'!G94/'Table 5'!G93*100-100,1)</f>
        <v>-3.2</v>
      </c>
      <c r="H94" s="66">
        <f>+ROUND('Table 5'!H94/'Table 5'!H93*100-100,1)</f>
        <v>0.2</v>
      </c>
      <c r="I94" s="66">
        <f>+ROUND('Table 5'!I94/'Table 5'!I93*100-100,1)</f>
        <v>-1.3</v>
      </c>
      <c r="J94" s="66">
        <f>+ROUND('Table 5'!J94/'Table 5'!J93*100-100,1)</f>
        <v>1.4</v>
      </c>
      <c r="K94" s="66">
        <f>+ROUND('Table 5'!K94/'Table 5'!K93*100-100,1)</f>
        <v>0.5</v>
      </c>
      <c r="L94" s="66">
        <f>+ROUND('Table 5'!L94/'Table 5'!L93*100-100,1)</f>
        <v>-2.6</v>
      </c>
      <c r="M94" s="66">
        <f>+ROUND('Table 5'!M94/'Table 5'!M93*100-100,1)</f>
        <v>-3.5</v>
      </c>
      <c r="N94" s="66">
        <f>+ROUND('Table 5'!N94/'Table 5'!N93*100-100,1)</f>
        <v>0</v>
      </c>
      <c r="O94" s="66">
        <f>+ROUND('Table 5'!O94/'Table 5'!O93*100-100,1)</f>
        <v>3.3</v>
      </c>
      <c r="P94" s="66">
        <f>+ROUND('Table 5'!P94/'Table 5'!P93*100-100,1)</f>
        <v>1.8</v>
      </c>
      <c r="Q94" s="66">
        <f>+ROUND('Table 5'!Q94/'Table 5'!Q93*100-100,1)</f>
        <v>2.6</v>
      </c>
      <c r="R94" s="66">
        <f>+ROUND('Table 5'!R94/'Table 5'!R93*100-100,1)</f>
        <v>1.7</v>
      </c>
      <c r="S94" s="66">
        <f>+ROUND('Table 5'!S94/'Table 5'!S93*100-100,1)</f>
        <v>-1.2</v>
      </c>
      <c r="T94" s="66">
        <f>+ROUND('Table 5'!T94/'Table 5'!T93*100-100,1)</f>
        <v>-0.7</v>
      </c>
      <c r="U94" s="66">
        <f>+ROUND('Table 5'!U94/'Table 5'!U93*100-100,1)</f>
        <v>2.7</v>
      </c>
      <c r="V94" s="66">
        <f>+ROUND('Table 5'!V94/'Table 5'!V93*100-100,1)</f>
        <v>4.0999999999999996</v>
      </c>
      <c r="W94" s="66">
        <f>+ROUND('Table 5'!W94/'Table 5'!W93*100-100,1)</f>
        <v>5.6</v>
      </c>
      <c r="X94" s="66">
        <f>+ROUND('Table 5'!X94/'Table 5'!X93*100-100,1)</f>
        <v>0.9</v>
      </c>
      <c r="Y94" s="66">
        <f>+ROUND('Table 5'!Y94/'Table 5'!Y93*100-100,1)</f>
        <v>0.1</v>
      </c>
      <c r="Z94" s="66">
        <f>+ROUND('Table 5'!Z94/'Table 5'!Z93*100-100,1)</f>
        <v>1.2</v>
      </c>
      <c r="AA94" s="65">
        <f>+ROUND('Table 5'!AA94/'Table 5'!AA93*100-100,1)</f>
        <v>-0.2</v>
      </c>
    </row>
    <row r="95" spans="1:27" s="5" customFormat="1" ht="12.75">
      <c r="A95" s="74">
        <v>2013</v>
      </c>
      <c r="B95" s="31" t="s">
        <v>114</v>
      </c>
      <c r="C95" s="65">
        <f>+ROUND('Table 5'!C95/'Table 5'!C94*100-100,1)</f>
        <v>3.3</v>
      </c>
      <c r="D95" s="66">
        <f>+ROUND('Table 5'!D95/'Table 5'!D94*100-100,1)</f>
        <v>3.3</v>
      </c>
      <c r="E95" s="65">
        <f>+ROUND('Table 5'!E95/'Table 5'!E94*100-100,1)</f>
        <v>1.3</v>
      </c>
      <c r="F95" s="66">
        <f>+ROUND('Table 5'!F95/'Table 5'!F94*100-100,1)</f>
        <v>1.5</v>
      </c>
      <c r="G95" s="66">
        <f>+ROUND('Table 5'!G95/'Table 5'!G94*100-100,1)</f>
        <v>1.5</v>
      </c>
      <c r="H95" s="66">
        <f>+ROUND('Table 5'!H95/'Table 5'!H94*100-100,1)</f>
        <v>1.4</v>
      </c>
      <c r="I95" s="66">
        <f>+ROUND('Table 5'!I95/'Table 5'!I94*100-100,1)</f>
        <v>0.6</v>
      </c>
      <c r="J95" s="66">
        <f>+ROUND('Table 5'!J95/'Table 5'!J94*100-100,1)</f>
        <v>6.6</v>
      </c>
      <c r="K95" s="66">
        <f>+ROUND('Table 5'!K95/'Table 5'!K94*100-100,1)</f>
        <v>1.3</v>
      </c>
      <c r="L95" s="66">
        <f>+ROUND('Table 5'!L95/'Table 5'!L94*100-100,1)</f>
        <v>-1.1000000000000001</v>
      </c>
      <c r="M95" s="66">
        <f>+ROUND('Table 5'!M95/'Table 5'!M94*100-100,1)</f>
        <v>-1.5</v>
      </c>
      <c r="N95" s="66">
        <f>+ROUND('Table 5'!N95/'Table 5'!N94*100-100,1)</f>
        <v>3</v>
      </c>
      <c r="O95" s="66">
        <f>+ROUND('Table 5'!O95/'Table 5'!O94*100-100,1)</f>
        <v>4.8</v>
      </c>
      <c r="P95" s="66">
        <f>+ROUND('Table 5'!P95/'Table 5'!P94*100-100,1)</f>
        <v>-0.1</v>
      </c>
      <c r="Q95" s="66">
        <f>+ROUND('Table 5'!Q95/'Table 5'!Q94*100-100,1)</f>
        <v>2.7</v>
      </c>
      <c r="R95" s="66">
        <f>+ROUND('Table 5'!R95/'Table 5'!R94*100-100,1)</f>
        <v>0.3</v>
      </c>
      <c r="S95" s="66">
        <f>+ROUND('Table 5'!S95/'Table 5'!S94*100-100,1)</f>
        <v>0.7</v>
      </c>
      <c r="T95" s="66">
        <f>+ROUND('Table 5'!T95/'Table 5'!T94*100-100,1)</f>
        <v>1.2</v>
      </c>
      <c r="U95" s="66">
        <f>+ROUND('Table 5'!U95/'Table 5'!U94*100-100,1)</f>
        <v>1.5</v>
      </c>
      <c r="V95" s="66">
        <f>+ROUND('Table 5'!V95/'Table 5'!V94*100-100,1)</f>
        <v>2.1</v>
      </c>
      <c r="W95" s="66">
        <f>+ROUND('Table 5'!W95/'Table 5'!W94*100-100,1)</f>
        <v>1.6</v>
      </c>
      <c r="X95" s="66">
        <f>+ROUND('Table 5'!X95/'Table 5'!X94*100-100,1)</f>
        <v>-2.5</v>
      </c>
      <c r="Y95" s="66">
        <f>+ROUND('Table 5'!Y95/'Table 5'!Y94*100-100,1)</f>
        <v>-0.8</v>
      </c>
      <c r="Z95" s="66">
        <f>+ROUND('Table 5'!Z95/'Table 5'!Z94*100-100,1)</f>
        <v>2</v>
      </c>
      <c r="AA95" s="65">
        <f>+ROUND('Table 5'!AA95/'Table 5'!AA94*100-100,1)</f>
        <v>1.5</v>
      </c>
    </row>
    <row r="96" spans="1:27" s="5" customFormat="1" ht="12.75">
      <c r="A96" s="74">
        <v>2013</v>
      </c>
      <c r="B96" s="31" t="s">
        <v>115</v>
      </c>
      <c r="C96" s="65">
        <f>+ROUND('Table 5'!C96/'Table 5'!C95*100-100,1)</f>
        <v>0.3</v>
      </c>
      <c r="D96" s="66">
        <f>+ROUND('Table 5'!D96/'Table 5'!D95*100-100,1)</f>
        <v>0.3</v>
      </c>
      <c r="E96" s="65">
        <f>+ROUND('Table 5'!E96/'Table 5'!E95*100-100,1)</f>
        <v>0.1</v>
      </c>
      <c r="F96" s="66">
        <f>+ROUND('Table 5'!F96/'Table 5'!F95*100-100,1)</f>
        <v>0.6</v>
      </c>
      <c r="G96" s="66">
        <f>+ROUND('Table 5'!G96/'Table 5'!G95*100-100,1)</f>
        <v>2.7</v>
      </c>
      <c r="H96" s="66">
        <f>+ROUND('Table 5'!H96/'Table 5'!H95*100-100,1)</f>
        <v>0.8</v>
      </c>
      <c r="I96" s="66">
        <f>+ROUND('Table 5'!I96/'Table 5'!I95*100-100,1)</f>
        <v>-2</v>
      </c>
      <c r="J96" s="66">
        <f>+ROUND('Table 5'!J96/'Table 5'!J95*100-100,1)</f>
        <v>1</v>
      </c>
      <c r="K96" s="66">
        <f>+ROUND('Table 5'!K96/'Table 5'!K95*100-100,1)</f>
        <v>-0.6</v>
      </c>
      <c r="L96" s="66">
        <f>+ROUND('Table 5'!L96/'Table 5'!L95*100-100,1)</f>
        <v>-3.3</v>
      </c>
      <c r="M96" s="66">
        <f>+ROUND('Table 5'!M96/'Table 5'!M95*100-100,1)</f>
        <v>0.2</v>
      </c>
      <c r="N96" s="66">
        <f>+ROUND('Table 5'!N96/'Table 5'!N95*100-100,1)</f>
        <v>1.5</v>
      </c>
      <c r="O96" s="66">
        <f>+ROUND('Table 5'!O96/'Table 5'!O95*100-100,1)</f>
        <v>0.3</v>
      </c>
      <c r="P96" s="66">
        <f>+ROUND('Table 5'!P96/'Table 5'!P95*100-100,1)</f>
        <v>-1.7</v>
      </c>
      <c r="Q96" s="66">
        <f>+ROUND('Table 5'!Q96/'Table 5'!Q95*100-100,1)</f>
        <v>2.4</v>
      </c>
      <c r="R96" s="66">
        <f>+ROUND('Table 5'!R96/'Table 5'!R95*100-100,1)</f>
        <v>-1</v>
      </c>
      <c r="S96" s="66">
        <f>+ROUND('Table 5'!S96/'Table 5'!S95*100-100,1)</f>
        <v>0.7</v>
      </c>
      <c r="T96" s="66">
        <f>+ROUND('Table 5'!T96/'Table 5'!T95*100-100,1)</f>
        <v>-4.4000000000000004</v>
      </c>
      <c r="U96" s="66">
        <f>+ROUND('Table 5'!U96/'Table 5'!U95*100-100,1)</f>
        <v>-1.9</v>
      </c>
      <c r="V96" s="66">
        <f>+ROUND('Table 5'!V96/'Table 5'!V95*100-100,1)</f>
        <v>-2.2000000000000002</v>
      </c>
      <c r="W96" s="66">
        <f>+ROUND('Table 5'!W96/'Table 5'!W95*100-100,1)</f>
        <v>-5.2</v>
      </c>
      <c r="X96" s="66">
        <f>+ROUND('Table 5'!X96/'Table 5'!X95*100-100,1)</f>
        <v>0.1</v>
      </c>
      <c r="Y96" s="66">
        <f>+ROUND('Table 5'!Y96/'Table 5'!Y95*100-100,1)</f>
        <v>1.7</v>
      </c>
      <c r="Z96" s="66">
        <f>+ROUND('Table 5'!Z96/'Table 5'!Z95*100-100,1)</f>
        <v>-0.1</v>
      </c>
      <c r="AA96" s="65">
        <f>+ROUND('Table 5'!AA96/'Table 5'!AA95*100-100,1)</f>
        <v>0.6</v>
      </c>
    </row>
    <row r="97" spans="1:27" s="5" customFormat="1" ht="12.75">
      <c r="A97" s="74">
        <v>2014</v>
      </c>
      <c r="B97" s="31" t="s">
        <v>112</v>
      </c>
      <c r="C97" s="65">
        <f>+ROUND('Table 5'!C97/'Table 5'!C96*100-100,1)</f>
        <v>-5</v>
      </c>
      <c r="D97" s="66">
        <f>+ROUND('Table 5'!D97/'Table 5'!D96*100-100,1)</f>
        <v>-5</v>
      </c>
      <c r="E97" s="65">
        <f>+ROUND('Table 5'!E97/'Table 5'!E96*100-100,1)</f>
        <v>0.6</v>
      </c>
      <c r="F97" s="66">
        <f>+ROUND('Table 5'!F97/'Table 5'!F96*100-100,1)</f>
        <v>-0.1</v>
      </c>
      <c r="G97" s="66">
        <f>+ROUND('Table 5'!G97/'Table 5'!G96*100-100,1)</f>
        <v>0.7</v>
      </c>
      <c r="H97" s="66">
        <f>+ROUND('Table 5'!H97/'Table 5'!H96*100-100,1)</f>
        <v>-0.4</v>
      </c>
      <c r="I97" s="66">
        <f>+ROUND('Table 5'!I97/'Table 5'!I96*100-100,1)</f>
        <v>2.2999999999999998</v>
      </c>
      <c r="J97" s="66">
        <f>+ROUND('Table 5'!J97/'Table 5'!J96*100-100,1)</f>
        <v>1.4</v>
      </c>
      <c r="K97" s="66">
        <f>+ROUND('Table 5'!K97/'Table 5'!K96*100-100,1)</f>
        <v>1.4</v>
      </c>
      <c r="L97" s="66">
        <f>+ROUND('Table 5'!L97/'Table 5'!L96*100-100,1)</f>
        <v>-4</v>
      </c>
      <c r="M97" s="66">
        <f>+ROUND('Table 5'!M97/'Table 5'!M96*100-100,1)</f>
        <v>3.6</v>
      </c>
      <c r="N97" s="66">
        <f>+ROUND('Table 5'!N97/'Table 5'!N96*100-100,1)</f>
        <v>-1.2</v>
      </c>
      <c r="O97" s="66">
        <f>+ROUND('Table 5'!O97/'Table 5'!O96*100-100,1)</f>
        <v>-4</v>
      </c>
      <c r="P97" s="66">
        <f>+ROUND('Table 5'!P97/'Table 5'!P96*100-100,1)</f>
        <v>1</v>
      </c>
      <c r="Q97" s="66">
        <f>+ROUND('Table 5'!Q97/'Table 5'!Q96*100-100,1)</f>
        <v>3.2</v>
      </c>
      <c r="R97" s="66">
        <f>+ROUND('Table 5'!R97/'Table 5'!R96*100-100,1)</f>
        <v>-0.1</v>
      </c>
      <c r="S97" s="66">
        <f>+ROUND('Table 5'!S97/'Table 5'!S96*100-100,1)</f>
        <v>-1</v>
      </c>
      <c r="T97" s="66">
        <f>+ROUND('Table 5'!T97/'Table 5'!T96*100-100,1)</f>
        <v>1.1000000000000001</v>
      </c>
      <c r="U97" s="66">
        <f>+ROUND('Table 5'!U97/'Table 5'!U96*100-100,1)</f>
        <v>2.5</v>
      </c>
      <c r="V97" s="66">
        <f>+ROUND('Table 5'!V97/'Table 5'!V96*100-100,1)</f>
        <v>5.0999999999999996</v>
      </c>
      <c r="W97" s="66">
        <f>+ROUND('Table 5'!W97/'Table 5'!W96*100-100,1)</f>
        <v>9.1999999999999993</v>
      </c>
      <c r="X97" s="66">
        <f>+ROUND('Table 5'!X97/'Table 5'!X96*100-100,1)</f>
        <v>-2.1</v>
      </c>
      <c r="Y97" s="66">
        <f>+ROUND('Table 5'!Y97/'Table 5'!Y96*100-100,1)</f>
        <v>0.3</v>
      </c>
      <c r="Z97" s="66">
        <f>+ROUND('Table 5'!Z97/'Table 5'!Z96*100-100,1)</f>
        <v>1.9</v>
      </c>
      <c r="AA97" s="65">
        <f>+ROUND('Table 5'!AA97/'Table 5'!AA96*100-100,1)</f>
        <v>-0.4</v>
      </c>
    </row>
    <row r="98" spans="1:27" s="5" customFormat="1" ht="12.75">
      <c r="A98" s="74">
        <v>2014</v>
      </c>
      <c r="B98" s="31" t="s">
        <v>113</v>
      </c>
      <c r="C98" s="65">
        <f>+ROUND('Table 5'!C98/'Table 5'!C97*100-100,1)</f>
        <v>-2.7</v>
      </c>
      <c r="D98" s="66">
        <f>+ROUND('Table 5'!D98/'Table 5'!D97*100-100,1)</f>
        <v>-2.7</v>
      </c>
      <c r="E98" s="65">
        <f>+ROUND('Table 5'!E98/'Table 5'!E97*100-100,1)</f>
        <v>2.2999999999999998</v>
      </c>
      <c r="F98" s="66">
        <f>+ROUND('Table 5'!F98/'Table 5'!F97*100-100,1)</f>
        <v>2.5</v>
      </c>
      <c r="G98" s="66">
        <f>+ROUND('Table 5'!G98/'Table 5'!G97*100-100,1)</f>
        <v>-0.7</v>
      </c>
      <c r="H98" s="66">
        <f>+ROUND('Table 5'!H98/'Table 5'!H97*100-100,1)</f>
        <v>2.8</v>
      </c>
      <c r="I98" s="66">
        <f>+ROUND('Table 5'!I98/'Table 5'!I97*100-100,1)</f>
        <v>4</v>
      </c>
      <c r="J98" s="66">
        <f>+ROUND('Table 5'!J98/'Table 5'!J97*100-100,1)</f>
        <v>7.8</v>
      </c>
      <c r="K98" s="66">
        <f>+ROUND('Table 5'!K98/'Table 5'!K97*100-100,1)</f>
        <v>1.8</v>
      </c>
      <c r="L98" s="66">
        <f>+ROUND('Table 5'!L98/'Table 5'!L97*100-100,1)</f>
        <v>6.6</v>
      </c>
      <c r="M98" s="66">
        <f>+ROUND('Table 5'!M98/'Table 5'!M97*100-100,1)</f>
        <v>1.5</v>
      </c>
      <c r="N98" s="66">
        <f>+ROUND('Table 5'!N98/'Table 5'!N97*100-100,1)</f>
        <v>1.3</v>
      </c>
      <c r="O98" s="66">
        <f>+ROUND('Table 5'!O98/'Table 5'!O97*100-100,1)</f>
        <v>1.4</v>
      </c>
      <c r="P98" s="66">
        <f>+ROUND('Table 5'!P98/'Table 5'!P97*100-100,1)</f>
        <v>2</v>
      </c>
      <c r="Q98" s="66">
        <f>+ROUND('Table 5'!Q98/'Table 5'!Q97*100-100,1)</f>
        <v>1.7</v>
      </c>
      <c r="R98" s="66">
        <f>+ROUND('Table 5'!R98/'Table 5'!R97*100-100,1)</f>
        <v>3</v>
      </c>
      <c r="S98" s="66">
        <f>+ROUND('Table 5'!S98/'Table 5'!S97*100-100,1)</f>
        <v>0.7</v>
      </c>
      <c r="T98" s="66">
        <f>+ROUND('Table 5'!T98/'Table 5'!T97*100-100,1)</f>
        <v>-1.1000000000000001</v>
      </c>
      <c r="U98" s="66">
        <f>+ROUND('Table 5'!U98/'Table 5'!U97*100-100,1)</f>
        <v>1.8</v>
      </c>
      <c r="V98" s="66">
        <f>+ROUND('Table 5'!V98/'Table 5'!V97*100-100,1)</f>
        <v>0.9</v>
      </c>
      <c r="W98" s="66">
        <f>+ROUND('Table 5'!W98/'Table 5'!W97*100-100,1)</f>
        <v>0.3</v>
      </c>
      <c r="X98" s="66">
        <f>+ROUND('Table 5'!X98/'Table 5'!X97*100-100,1)</f>
        <v>1.2</v>
      </c>
      <c r="Y98" s="66">
        <f>+ROUND('Table 5'!Y98/'Table 5'!Y97*100-100,1)</f>
        <v>2.2000000000000002</v>
      </c>
      <c r="Z98" s="66">
        <f>+ROUND('Table 5'!Z98/'Table 5'!Z97*100-100,1)</f>
        <v>1.9</v>
      </c>
      <c r="AA98" s="65">
        <f>+ROUND('Table 5'!AA98/'Table 5'!AA97*100-100,1)</f>
        <v>1.7</v>
      </c>
    </row>
    <row r="99" spans="1:27" s="5" customFormat="1" ht="12.75">
      <c r="A99" s="74">
        <v>2014</v>
      </c>
      <c r="B99" s="31" t="s">
        <v>114</v>
      </c>
      <c r="C99" s="65">
        <f>+ROUND('Table 5'!C99/'Table 5'!C98*100-100,1)</f>
        <v>-6.3</v>
      </c>
      <c r="D99" s="66">
        <f>+ROUND('Table 5'!D99/'Table 5'!D98*100-100,1)</f>
        <v>-6.3</v>
      </c>
      <c r="E99" s="65">
        <f>+ROUND('Table 5'!E99/'Table 5'!E98*100-100,1)</f>
        <v>1</v>
      </c>
      <c r="F99" s="66">
        <f>+ROUND('Table 5'!F99/'Table 5'!F98*100-100,1)</f>
        <v>-0.4</v>
      </c>
      <c r="G99" s="66">
        <f>+ROUND('Table 5'!G99/'Table 5'!G98*100-100,1)</f>
        <v>-2.7</v>
      </c>
      <c r="H99" s="66">
        <f>+ROUND('Table 5'!H99/'Table 5'!H98*100-100,1)</f>
        <v>-0.7</v>
      </c>
      <c r="I99" s="66">
        <f>+ROUND('Table 5'!I99/'Table 5'!I98*100-100,1)</f>
        <v>3.9</v>
      </c>
      <c r="J99" s="66">
        <f>+ROUND('Table 5'!J99/'Table 5'!J98*100-100,1)</f>
        <v>-11.6</v>
      </c>
      <c r="K99" s="66">
        <f>+ROUND('Table 5'!K99/'Table 5'!K98*100-100,1)</f>
        <v>2.1</v>
      </c>
      <c r="L99" s="66">
        <f>+ROUND('Table 5'!L99/'Table 5'!L98*100-100,1)</f>
        <v>2.2000000000000002</v>
      </c>
      <c r="M99" s="66">
        <f>+ROUND('Table 5'!M99/'Table 5'!M98*100-100,1)</f>
        <v>2.5</v>
      </c>
      <c r="N99" s="66">
        <f>+ROUND('Table 5'!N99/'Table 5'!N98*100-100,1)</f>
        <v>1.7</v>
      </c>
      <c r="O99" s="66">
        <f>+ROUND('Table 5'!O99/'Table 5'!O98*100-100,1)</f>
        <v>5.8</v>
      </c>
      <c r="P99" s="66">
        <f>+ROUND('Table 5'!P99/'Table 5'!P98*100-100,1)</f>
        <v>1.7</v>
      </c>
      <c r="Q99" s="66">
        <f>+ROUND('Table 5'!Q99/'Table 5'!Q98*100-100,1)</f>
        <v>2.9</v>
      </c>
      <c r="R99" s="66">
        <f>+ROUND('Table 5'!R99/'Table 5'!R98*100-100,1)</f>
        <v>0.5</v>
      </c>
      <c r="S99" s="66">
        <f>+ROUND('Table 5'!S99/'Table 5'!S98*100-100,1)</f>
        <v>0.2</v>
      </c>
      <c r="T99" s="66">
        <f>+ROUND('Table 5'!T99/'Table 5'!T98*100-100,1)</f>
        <v>1.5</v>
      </c>
      <c r="U99" s="66">
        <f>+ROUND('Table 5'!U99/'Table 5'!U98*100-100,1)</f>
        <v>0.9</v>
      </c>
      <c r="V99" s="66">
        <f>+ROUND('Table 5'!V99/'Table 5'!V98*100-100,1)</f>
        <v>0.8</v>
      </c>
      <c r="W99" s="66">
        <f>+ROUND('Table 5'!W99/'Table 5'!W98*100-100,1)</f>
        <v>1.2</v>
      </c>
      <c r="X99" s="66">
        <f>+ROUND('Table 5'!X99/'Table 5'!X98*100-100,1)</f>
        <v>2.5</v>
      </c>
      <c r="Y99" s="66">
        <f>+ROUND('Table 5'!Y99/'Table 5'!Y98*100-100,1)</f>
        <v>2.6</v>
      </c>
      <c r="Z99" s="66">
        <f>+ROUND('Table 5'!Z99/'Table 5'!Z98*100-100,1)</f>
        <v>1.9</v>
      </c>
      <c r="AA99" s="65">
        <f>+ROUND('Table 5'!AA99/'Table 5'!AA98*100-100,1)</f>
        <v>0.3</v>
      </c>
    </row>
    <row r="100" spans="1:27" s="5" customFormat="1" ht="12.75">
      <c r="A100" s="74">
        <v>2014</v>
      </c>
      <c r="B100" s="31" t="s">
        <v>115</v>
      </c>
      <c r="C100" s="65">
        <f>+ROUND('Table 5'!C100/'Table 5'!C99*100-100,1)</f>
        <v>0.6</v>
      </c>
      <c r="D100" s="66">
        <f>+ROUND('Table 5'!D100/'Table 5'!D99*100-100,1)</f>
        <v>0.6</v>
      </c>
      <c r="E100" s="65">
        <f>+ROUND('Table 5'!E100/'Table 5'!E99*100-100,1)</f>
        <v>1</v>
      </c>
      <c r="F100" s="66">
        <f>+ROUND('Table 5'!F100/'Table 5'!F99*100-100,1)</f>
        <v>-1.1000000000000001</v>
      </c>
      <c r="G100" s="66">
        <f>+ROUND('Table 5'!G100/'Table 5'!G99*100-100,1)</f>
        <v>-3.7</v>
      </c>
      <c r="H100" s="66">
        <f>+ROUND('Table 5'!H100/'Table 5'!H99*100-100,1)</f>
        <v>-0.7</v>
      </c>
      <c r="I100" s="66">
        <f>+ROUND('Table 5'!I100/'Table 5'!I99*100-100,1)</f>
        <v>0.4</v>
      </c>
      <c r="J100" s="66">
        <f>+ROUND('Table 5'!J100/'Table 5'!J99*100-100,1)</f>
        <v>12.1</v>
      </c>
      <c r="K100" s="66">
        <f>+ROUND('Table 5'!K100/'Table 5'!K99*100-100,1)</f>
        <v>2.1</v>
      </c>
      <c r="L100" s="66">
        <f>+ROUND('Table 5'!L100/'Table 5'!L99*100-100,1)</f>
        <v>-0.4</v>
      </c>
      <c r="M100" s="66">
        <f>+ROUND('Table 5'!M100/'Table 5'!M99*100-100,1)</f>
        <v>2.2000000000000002</v>
      </c>
      <c r="N100" s="66">
        <f>+ROUND('Table 5'!N100/'Table 5'!N99*100-100,1)</f>
        <v>2.9</v>
      </c>
      <c r="O100" s="66">
        <f>+ROUND('Table 5'!O100/'Table 5'!O99*100-100,1)</f>
        <v>8</v>
      </c>
      <c r="P100" s="66">
        <f>+ROUND('Table 5'!P100/'Table 5'!P99*100-100,1)</f>
        <v>4</v>
      </c>
      <c r="Q100" s="66">
        <f>+ROUND('Table 5'!Q100/'Table 5'!Q99*100-100,1)</f>
        <v>0.4</v>
      </c>
      <c r="R100" s="66">
        <f>+ROUND('Table 5'!R100/'Table 5'!R99*100-100,1)</f>
        <v>-1.9</v>
      </c>
      <c r="S100" s="66">
        <f>+ROUND('Table 5'!S100/'Table 5'!S99*100-100,1)</f>
        <v>0.5</v>
      </c>
      <c r="T100" s="66">
        <f>+ROUND('Table 5'!T100/'Table 5'!T99*100-100,1)</f>
        <v>2.7</v>
      </c>
      <c r="U100" s="66">
        <f>+ROUND('Table 5'!U100/'Table 5'!U99*100-100,1)</f>
        <v>1.8</v>
      </c>
      <c r="V100" s="66">
        <f>+ROUND('Table 5'!V100/'Table 5'!V99*100-100,1)</f>
        <v>1.6</v>
      </c>
      <c r="W100" s="66">
        <f>+ROUND('Table 5'!W100/'Table 5'!W99*100-100,1)</f>
        <v>-1.1000000000000001</v>
      </c>
      <c r="X100" s="66">
        <f>+ROUND('Table 5'!X100/'Table 5'!X99*100-100,1)</f>
        <v>4.5</v>
      </c>
      <c r="Y100" s="66">
        <f>+ROUND('Table 5'!Y100/'Table 5'!Y99*100-100,1)</f>
        <v>-1.9</v>
      </c>
      <c r="Z100" s="66">
        <f>+ROUND('Table 5'!Z100/'Table 5'!Z99*100-100,1)</f>
        <v>2.5</v>
      </c>
      <c r="AA100" s="65">
        <f>+ROUND('Table 5'!AA100/'Table 5'!AA99*100-100,1)</f>
        <v>0.9</v>
      </c>
    </row>
    <row r="101" spans="1:27" s="5" customFormat="1" ht="12.75">
      <c r="A101" s="74">
        <v>2015</v>
      </c>
      <c r="B101" s="31" t="s">
        <v>112</v>
      </c>
      <c r="C101" s="65">
        <f>+ROUND('Table 5'!C101/'Table 5'!C100*100-100,1)</f>
        <v>-2.2999999999999998</v>
      </c>
      <c r="D101" s="66">
        <f>+ROUND('Table 5'!D101/'Table 5'!D100*100-100,1)</f>
        <v>-2.2999999999999998</v>
      </c>
      <c r="E101" s="65">
        <f>+ROUND('Table 5'!E101/'Table 5'!E100*100-100,1)</f>
        <v>1.2</v>
      </c>
      <c r="F101" s="66">
        <f>+ROUND('Table 5'!F101/'Table 5'!F100*100-100,1)</f>
        <v>0.9</v>
      </c>
      <c r="G101" s="66">
        <f>+ROUND('Table 5'!G101/'Table 5'!G100*100-100,1)</f>
        <v>-9.4</v>
      </c>
      <c r="H101" s="66">
        <f>+ROUND('Table 5'!H101/'Table 5'!H100*100-100,1)</f>
        <v>1.9</v>
      </c>
      <c r="I101" s="66">
        <f>+ROUND('Table 5'!I101/'Table 5'!I100*100-100,1)</f>
        <v>2.2000000000000002</v>
      </c>
      <c r="J101" s="66">
        <f>+ROUND('Table 5'!J101/'Table 5'!J100*100-100,1)</f>
        <v>-0.2</v>
      </c>
      <c r="K101" s="66">
        <f>+ROUND('Table 5'!K101/'Table 5'!K100*100-100,1)</f>
        <v>1.4</v>
      </c>
      <c r="L101" s="66">
        <f>+ROUND('Table 5'!L101/'Table 5'!L100*100-100,1)</f>
        <v>6.9</v>
      </c>
      <c r="M101" s="66">
        <f>+ROUND('Table 5'!M101/'Table 5'!M100*100-100,1)</f>
        <v>0.2</v>
      </c>
      <c r="N101" s="66">
        <f>+ROUND('Table 5'!N101/'Table 5'!N100*100-100,1)</f>
        <v>3.8</v>
      </c>
      <c r="O101" s="66">
        <f>+ROUND('Table 5'!O101/'Table 5'!O100*100-100,1)</f>
        <v>8.4</v>
      </c>
      <c r="P101" s="66">
        <f>+ROUND('Table 5'!P101/'Table 5'!P100*100-100,1)</f>
        <v>0.8</v>
      </c>
      <c r="Q101" s="66">
        <f>+ROUND('Table 5'!Q101/'Table 5'!Q100*100-100,1)</f>
        <v>4.3</v>
      </c>
      <c r="R101" s="66">
        <f>+ROUND('Table 5'!R101/'Table 5'!R100*100-100,1)</f>
        <v>1.7</v>
      </c>
      <c r="S101" s="66">
        <f>+ROUND('Table 5'!S101/'Table 5'!S100*100-100,1)</f>
        <v>-3.3</v>
      </c>
      <c r="T101" s="66">
        <f>+ROUND('Table 5'!T101/'Table 5'!T100*100-100,1)</f>
        <v>-0.4</v>
      </c>
      <c r="U101" s="66">
        <f>+ROUND('Table 5'!U101/'Table 5'!U100*100-100,1)</f>
        <v>-1.4</v>
      </c>
      <c r="V101" s="66">
        <f>+ROUND('Table 5'!V101/'Table 5'!V100*100-100,1)</f>
        <v>-0.2</v>
      </c>
      <c r="W101" s="66">
        <f>+ROUND('Table 5'!W101/'Table 5'!W100*100-100,1)</f>
        <v>2.8</v>
      </c>
      <c r="X101" s="66">
        <f>+ROUND('Table 5'!X101/'Table 5'!X100*100-100,1)</f>
        <v>2.9</v>
      </c>
      <c r="Y101" s="66">
        <f>+ROUND('Table 5'!Y101/'Table 5'!Y100*100-100,1)</f>
        <v>0.1</v>
      </c>
      <c r="Z101" s="66">
        <f>+ROUND('Table 5'!Z101/'Table 5'!Z100*100-100,1)</f>
        <v>4.5</v>
      </c>
      <c r="AA101" s="65">
        <f>+ROUND('Table 5'!AA101/'Table 5'!AA100*100-100,1)</f>
        <v>0.8</v>
      </c>
    </row>
    <row r="102" spans="1:27" s="5" customFormat="1" ht="12.75">
      <c r="A102" s="74">
        <v>2015</v>
      </c>
      <c r="B102" s="31" t="s">
        <v>113</v>
      </c>
      <c r="C102" s="65">
        <f>+ROUND('Table 5'!C102/'Table 5'!C101*100-100,1)</f>
        <v>-4.5999999999999996</v>
      </c>
      <c r="D102" s="66">
        <f>+ROUND('Table 5'!D102/'Table 5'!D101*100-100,1)</f>
        <v>-4.5999999999999996</v>
      </c>
      <c r="E102" s="65">
        <f>+ROUND('Table 5'!E102/'Table 5'!E101*100-100,1)</f>
        <v>1.3</v>
      </c>
      <c r="F102" s="66">
        <f>+ROUND('Table 5'!F102/'Table 5'!F101*100-100,1)</f>
        <v>-0.4</v>
      </c>
      <c r="G102" s="66">
        <f>+ROUND('Table 5'!G102/'Table 5'!G101*100-100,1)</f>
        <v>3.8</v>
      </c>
      <c r="H102" s="66">
        <f>+ROUND('Table 5'!H102/'Table 5'!H101*100-100,1)</f>
        <v>-0.1</v>
      </c>
      <c r="I102" s="66">
        <f>+ROUND('Table 5'!I102/'Table 5'!I101*100-100,1)</f>
        <v>-6.8</v>
      </c>
      <c r="J102" s="66">
        <f>+ROUND('Table 5'!J102/'Table 5'!J101*100-100,1)</f>
        <v>2.4</v>
      </c>
      <c r="K102" s="66">
        <f>+ROUND('Table 5'!K102/'Table 5'!K101*100-100,1)</f>
        <v>2.2999999999999998</v>
      </c>
      <c r="L102" s="66">
        <f>+ROUND('Table 5'!L102/'Table 5'!L101*100-100,1)</f>
        <v>2.2000000000000002</v>
      </c>
      <c r="M102" s="66">
        <f>+ROUND('Table 5'!M102/'Table 5'!M101*100-100,1)</f>
        <v>3.8</v>
      </c>
      <c r="N102" s="66">
        <f>+ROUND('Table 5'!N102/'Table 5'!N101*100-100,1)</f>
        <v>0.6</v>
      </c>
      <c r="O102" s="66">
        <f>+ROUND('Table 5'!O102/'Table 5'!O101*100-100,1)</f>
        <v>3.2</v>
      </c>
      <c r="P102" s="66">
        <f>+ROUND('Table 5'!P102/'Table 5'!P101*100-100,1)</f>
        <v>2.6</v>
      </c>
      <c r="Q102" s="66">
        <f>+ROUND('Table 5'!Q102/'Table 5'!Q101*100-100,1)</f>
        <v>-0.1</v>
      </c>
      <c r="R102" s="66">
        <f>+ROUND('Table 5'!R102/'Table 5'!R101*100-100,1)</f>
        <v>-1.3</v>
      </c>
      <c r="S102" s="66">
        <f>+ROUND('Table 5'!S102/'Table 5'!S101*100-100,1)</f>
        <v>0.5</v>
      </c>
      <c r="T102" s="66">
        <f>+ROUND('Table 5'!T102/'Table 5'!T101*100-100,1)</f>
        <v>-0.1</v>
      </c>
      <c r="U102" s="66">
        <f>+ROUND('Table 5'!U102/'Table 5'!U101*100-100,1)</f>
        <v>4.3</v>
      </c>
      <c r="V102" s="66">
        <f>+ROUND('Table 5'!V102/'Table 5'!V101*100-100,1)</f>
        <v>2.2999999999999998</v>
      </c>
      <c r="W102" s="66">
        <f>+ROUND('Table 5'!W102/'Table 5'!W101*100-100,1)</f>
        <v>1.4</v>
      </c>
      <c r="X102" s="66">
        <f>+ROUND('Table 5'!X102/'Table 5'!X101*100-100,1)</f>
        <v>1.4</v>
      </c>
      <c r="Y102" s="66">
        <f>+ROUND('Table 5'!Y102/'Table 5'!Y101*100-100,1)</f>
        <v>2.2000000000000002</v>
      </c>
      <c r="Z102" s="66">
        <f>+ROUND('Table 5'!Z102/'Table 5'!Z101*100-100,1)</f>
        <v>2.9</v>
      </c>
      <c r="AA102" s="65">
        <f>+ROUND('Table 5'!AA102/'Table 5'!AA101*100-100,1)</f>
        <v>0.8</v>
      </c>
    </row>
    <row r="103" spans="1:27" s="5" customFormat="1" ht="12.75">
      <c r="A103" s="74">
        <v>2015</v>
      </c>
      <c r="B103" s="31" t="s">
        <v>114</v>
      </c>
      <c r="C103" s="65">
        <f>+ROUND('Table 5'!C103/'Table 5'!C102*100-100,1)</f>
        <v>1.1000000000000001</v>
      </c>
      <c r="D103" s="66">
        <f>+ROUND('Table 5'!D103/'Table 5'!D102*100-100,1)</f>
        <v>1.1000000000000001</v>
      </c>
      <c r="E103" s="65">
        <f>+ROUND('Table 5'!E103/'Table 5'!E102*100-100,1)</f>
        <v>2.1</v>
      </c>
      <c r="F103" s="66">
        <f>+ROUND('Table 5'!F103/'Table 5'!F102*100-100,1)</f>
        <v>3.4</v>
      </c>
      <c r="G103" s="66">
        <f>+ROUND('Table 5'!G103/'Table 5'!G102*100-100,1)</f>
        <v>-1.2</v>
      </c>
      <c r="H103" s="66">
        <f>+ROUND('Table 5'!H103/'Table 5'!H102*100-100,1)</f>
        <v>3.2</v>
      </c>
      <c r="I103" s="66">
        <f>+ROUND('Table 5'!I103/'Table 5'!I102*100-100,1)</f>
        <v>6.6</v>
      </c>
      <c r="J103" s="66">
        <f>+ROUND('Table 5'!J103/'Table 5'!J102*100-100,1)</f>
        <v>3.4</v>
      </c>
      <c r="K103" s="66">
        <f>+ROUND('Table 5'!K103/'Table 5'!K102*100-100,1)</f>
        <v>1.3</v>
      </c>
      <c r="L103" s="66">
        <f>+ROUND('Table 5'!L103/'Table 5'!L102*100-100,1)</f>
        <v>-0.8</v>
      </c>
      <c r="M103" s="66">
        <f>+ROUND('Table 5'!M103/'Table 5'!M102*100-100,1)</f>
        <v>1.9</v>
      </c>
      <c r="N103" s="66">
        <f>+ROUND('Table 5'!N103/'Table 5'!N102*100-100,1)</f>
        <v>-0.4</v>
      </c>
      <c r="O103" s="66">
        <f>+ROUND('Table 5'!O103/'Table 5'!O102*100-100,1)</f>
        <v>-0.8</v>
      </c>
      <c r="P103" s="66">
        <f>+ROUND('Table 5'!P103/'Table 5'!P102*100-100,1)</f>
        <v>2.7</v>
      </c>
      <c r="Q103" s="66">
        <f>+ROUND('Table 5'!Q103/'Table 5'!Q102*100-100,1)</f>
        <v>2</v>
      </c>
      <c r="R103" s="66">
        <f>+ROUND('Table 5'!R103/'Table 5'!R102*100-100,1)</f>
        <v>2.7</v>
      </c>
      <c r="S103" s="66">
        <f>+ROUND('Table 5'!S103/'Table 5'!S102*100-100,1)</f>
        <v>-0.2</v>
      </c>
      <c r="T103" s="66">
        <f>+ROUND('Table 5'!T103/'Table 5'!T102*100-100,1)</f>
        <v>0.1</v>
      </c>
      <c r="U103" s="66">
        <f>+ROUND('Table 5'!U103/'Table 5'!U102*100-100,1)</f>
        <v>2.2000000000000002</v>
      </c>
      <c r="V103" s="66">
        <f>+ROUND('Table 5'!V103/'Table 5'!V102*100-100,1)</f>
        <v>3.5</v>
      </c>
      <c r="W103" s="66">
        <f>+ROUND('Table 5'!W103/'Table 5'!W102*100-100,1)</f>
        <v>3.3</v>
      </c>
      <c r="X103" s="66">
        <f>+ROUND('Table 5'!X103/'Table 5'!X102*100-100,1)</f>
        <v>-8.6999999999999993</v>
      </c>
      <c r="Y103" s="66">
        <f>+ROUND('Table 5'!Y103/'Table 5'!Y102*100-100,1)</f>
        <v>0.4</v>
      </c>
      <c r="Z103" s="66">
        <f>+ROUND('Table 5'!Z103/'Table 5'!Z102*100-100,1)</f>
        <v>3</v>
      </c>
      <c r="AA103" s="65">
        <f>+ROUND('Table 5'!AA103/'Table 5'!AA102*100-100,1)</f>
        <v>2</v>
      </c>
    </row>
    <row r="104" spans="1:27" s="5" customFormat="1" ht="12.75">
      <c r="A104" s="74">
        <v>2015</v>
      </c>
      <c r="B104" s="31" t="s">
        <v>115</v>
      </c>
      <c r="C104" s="65">
        <f>+ROUND('Table 5'!C104/'Table 5'!C103*100-100,1)</f>
        <v>-0.2</v>
      </c>
      <c r="D104" s="66">
        <f>+ROUND('Table 5'!D104/'Table 5'!D103*100-100,1)</f>
        <v>-0.2</v>
      </c>
      <c r="E104" s="65">
        <f>+ROUND('Table 5'!E104/'Table 5'!E103*100-100,1)</f>
        <v>0.9</v>
      </c>
      <c r="F104" s="66">
        <f>+ROUND('Table 5'!F104/'Table 5'!F103*100-100,1)</f>
        <v>-1.3</v>
      </c>
      <c r="G104" s="66">
        <f>+ROUND('Table 5'!G104/'Table 5'!G103*100-100,1)</f>
        <v>-7.3</v>
      </c>
      <c r="H104" s="66">
        <f>+ROUND('Table 5'!H104/'Table 5'!H103*100-100,1)</f>
        <v>-0.5</v>
      </c>
      <c r="I104" s="66">
        <f>+ROUND('Table 5'!I104/'Table 5'!I103*100-100,1)</f>
        <v>1.6</v>
      </c>
      <c r="J104" s="66">
        <f>+ROUND('Table 5'!J104/'Table 5'!J103*100-100,1)</f>
        <v>-2</v>
      </c>
      <c r="K104" s="66">
        <f>+ROUND('Table 5'!K104/'Table 5'!K103*100-100,1)</f>
        <v>2.2000000000000002</v>
      </c>
      <c r="L104" s="66">
        <f>+ROUND('Table 5'!L104/'Table 5'!L103*100-100,1)</f>
        <v>8.1</v>
      </c>
      <c r="M104" s="66">
        <f>+ROUND('Table 5'!M104/'Table 5'!M103*100-100,1)</f>
        <v>3.2</v>
      </c>
      <c r="N104" s="66">
        <f>+ROUND('Table 5'!N104/'Table 5'!N103*100-100,1)</f>
        <v>2.4</v>
      </c>
      <c r="O104" s="66">
        <f>+ROUND('Table 5'!O104/'Table 5'!O103*100-100,1)</f>
        <v>-0.4</v>
      </c>
      <c r="P104" s="66">
        <f>+ROUND('Table 5'!P104/'Table 5'!P103*100-100,1)</f>
        <v>0.2</v>
      </c>
      <c r="Q104" s="66">
        <f>+ROUND('Table 5'!Q104/'Table 5'!Q103*100-100,1)</f>
        <v>1.4</v>
      </c>
      <c r="R104" s="66">
        <f>+ROUND('Table 5'!R104/'Table 5'!R103*100-100,1)</f>
        <v>3.3</v>
      </c>
      <c r="S104" s="66">
        <f>+ROUND('Table 5'!S104/'Table 5'!S103*100-100,1)</f>
        <v>0.1</v>
      </c>
      <c r="T104" s="66">
        <f>+ROUND('Table 5'!T104/'Table 5'!T103*100-100,1)</f>
        <v>1.2</v>
      </c>
      <c r="U104" s="66">
        <f>+ROUND('Table 5'!U104/'Table 5'!U103*100-100,1)</f>
        <v>-0.1</v>
      </c>
      <c r="V104" s="66">
        <f>+ROUND('Table 5'!V104/'Table 5'!V103*100-100,1)</f>
        <v>-0.2</v>
      </c>
      <c r="W104" s="66">
        <f>+ROUND('Table 5'!W104/'Table 5'!W103*100-100,1)</f>
        <v>4.3</v>
      </c>
      <c r="X104" s="66">
        <f>+ROUND('Table 5'!X104/'Table 5'!X103*100-100,1)</f>
        <v>10</v>
      </c>
      <c r="Y104" s="66">
        <f>+ROUND('Table 5'!Y104/'Table 5'!Y103*100-100,1)</f>
        <v>0</v>
      </c>
      <c r="Z104" s="66">
        <f>+ROUND('Table 5'!Z104/'Table 5'!Z103*100-100,1)</f>
        <v>0.8</v>
      </c>
      <c r="AA104" s="65">
        <f>+ROUND('Table 5'!AA104/'Table 5'!AA103*100-100,1)</f>
        <v>0.6</v>
      </c>
    </row>
    <row r="105" spans="1:27" s="5" customFormat="1" ht="12.75">
      <c r="A105" s="74">
        <v>2016</v>
      </c>
      <c r="B105" s="31" t="s">
        <v>112</v>
      </c>
      <c r="C105" s="65">
        <f>+ROUND('Table 5'!C105/'Table 5'!C104*100-100,1)</f>
        <v>-3.3</v>
      </c>
      <c r="D105" s="66">
        <f>+ROUND('Table 5'!D105/'Table 5'!D104*100-100,1)</f>
        <v>-3.3</v>
      </c>
      <c r="E105" s="65">
        <f>+ROUND('Table 5'!E105/'Table 5'!E104*100-100,1)</f>
        <v>2.1</v>
      </c>
      <c r="F105" s="66">
        <f>+ROUND('Table 5'!F105/'Table 5'!F104*100-100,1)</f>
        <v>1.7</v>
      </c>
      <c r="G105" s="66">
        <f>+ROUND('Table 5'!G105/'Table 5'!G104*100-100,1)</f>
        <v>-1.5</v>
      </c>
      <c r="H105" s="66">
        <f>+ROUND('Table 5'!H105/'Table 5'!H104*100-100,1)</f>
        <v>1.7</v>
      </c>
      <c r="I105" s="66">
        <f>+ROUND('Table 5'!I105/'Table 5'!I104*100-100,1)</f>
        <v>4.5999999999999996</v>
      </c>
      <c r="J105" s="66">
        <f>+ROUND('Table 5'!J105/'Table 5'!J104*100-100,1)</f>
        <v>3</v>
      </c>
      <c r="K105" s="66">
        <f>+ROUND('Table 5'!K105/'Table 5'!K104*100-100,1)</f>
        <v>2.1</v>
      </c>
      <c r="L105" s="66">
        <f>+ROUND('Table 5'!L105/'Table 5'!L104*100-100,1)</f>
        <v>-1.7</v>
      </c>
      <c r="M105" s="66">
        <f>+ROUND('Table 5'!M105/'Table 5'!M104*100-100,1)</f>
        <v>2.2000000000000002</v>
      </c>
      <c r="N105" s="66">
        <f>+ROUND('Table 5'!N105/'Table 5'!N104*100-100,1)</f>
        <v>6.9</v>
      </c>
      <c r="O105" s="66">
        <f>+ROUND('Table 5'!O105/'Table 5'!O104*100-100,1)</f>
        <v>11.9</v>
      </c>
      <c r="P105" s="66">
        <f>+ROUND('Table 5'!P105/'Table 5'!P104*100-100,1)</f>
        <v>-2.7</v>
      </c>
      <c r="Q105" s="66">
        <f>+ROUND('Table 5'!Q105/'Table 5'!Q104*100-100,1)</f>
        <v>3.2</v>
      </c>
      <c r="R105" s="66">
        <f>+ROUND('Table 5'!R105/'Table 5'!R104*100-100,1)</f>
        <v>1.4</v>
      </c>
      <c r="S105" s="66">
        <f>+ROUND('Table 5'!S105/'Table 5'!S104*100-100,1)</f>
        <v>-3.5</v>
      </c>
      <c r="T105" s="66">
        <f>+ROUND('Table 5'!T105/'Table 5'!T104*100-100,1)</f>
        <v>-0.1</v>
      </c>
      <c r="U105" s="66">
        <f>+ROUND('Table 5'!U105/'Table 5'!U104*100-100,1)</f>
        <v>1</v>
      </c>
      <c r="V105" s="66">
        <f>+ROUND('Table 5'!V105/'Table 5'!V104*100-100,1)</f>
        <v>-0.2</v>
      </c>
      <c r="W105" s="66">
        <f>+ROUND('Table 5'!W105/'Table 5'!W104*100-100,1)</f>
        <v>-1.6</v>
      </c>
      <c r="X105" s="66">
        <f>+ROUND('Table 5'!X105/'Table 5'!X104*100-100,1)</f>
        <v>6.5</v>
      </c>
      <c r="Y105" s="66">
        <f>+ROUND('Table 5'!Y105/'Table 5'!Y104*100-100,1)</f>
        <v>0.9</v>
      </c>
      <c r="Z105" s="66">
        <f>+ROUND('Table 5'!Z105/'Table 5'!Z104*100-100,1)</f>
        <v>-2.9</v>
      </c>
      <c r="AA105" s="65">
        <f>+ROUND('Table 5'!AA105/'Table 5'!AA104*100-100,1)</f>
        <v>1.7</v>
      </c>
    </row>
    <row r="106" spans="1:27" s="5" customFormat="1" ht="12.75">
      <c r="A106" s="74">
        <v>2016</v>
      </c>
      <c r="B106" s="31" t="s">
        <v>113</v>
      </c>
      <c r="C106" s="65">
        <f>+ROUND('Table 5'!C106/'Table 5'!C105*100-100,1)</f>
        <v>3.4</v>
      </c>
      <c r="D106" s="66">
        <f>+ROUND('Table 5'!D106/'Table 5'!D105*100-100,1)</f>
        <v>3.4</v>
      </c>
      <c r="E106" s="65">
        <f>+ROUND('Table 5'!E106/'Table 5'!E105*100-100,1)</f>
        <v>2.2000000000000002</v>
      </c>
      <c r="F106" s="66">
        <f>+ROUND('Table 5'!F106/'Table 5'!F105*100-100,1)</f>
        <v>2.6</v>
      </c>
      <c r="G106" s="66">
        <f>+ROUND('Table 5'!G106/'Table 5'!G105*100-100,1)</f>
        <v>1.7</v>
      </c>
      <c r="H106" s="66">
        <f>+ROUND('Table 5'!H106/'Table 5'!H105*100-100,1)</f>
        <v>2.6</v>
      </c>
      <c r="I106" s="66">
        <f>+ROUND('Table 5'!I106/'Table 5'!I105*100-100,1)</f>
        <v>5</v>
      </c>
      <c r="J106" s="66">
        <f>+ROUND('Table 5'!J106/'Table 5'!J105*100-100,1)</f>
        <v>0</v>
      </c>
      <c r="K106" s="66">
        <f>+ROUND('Table 5'!K106/'Table 5'!K105*100-100,1)</f>
        <v>2</v>
      </c>
      <c r="L106" s="66">
        <f>+ROUND('Table 5'!L106/'Table 5'!L105*100-100,1)</f>
        <v>1.8</v>
      </c>
      <c r="M106" s="66">
        <f>+ROUND('Table 5'!M106/'Table 5'!M105*100-100,1)</f>
        <v>3</v>
      </c>
      <c r="N106" s="66">
        <f>+ROUND('Table 5'!N106/'Table 5'!N105*100-100,1)</f>
        <v>1.1000000000000001</v>
      </c>
      <c r="O106" s="66">
        <f>+ROUND('Table 5'!O106/'Table 5'!O105*100-100,1)</f>
        <v>3.8</v>
      </c>
      <c r="P106" s="66">
        <f>+ROUND('Table 5'!P106/'Table 5'!P105*100-100,1)</f>
        <v>3.2</v>
      </c>
      <c r="Q106" s="66">
        <f>+ROUND('Table 5'!Q106/'Table 5'!Q105*100-100,1)</f>
        <v>1.8</v>
      </c>
      <c r="R106" s="66">
        <f>+ROUND('Table 5'!R106/'Table 5'!R105*100-100,1)</f>
        <v>1</v>
      </c>
      <c r="S106" s="66">
        <f>+ROUND('Table 5'!S106/'Table 5'!S105*100-100,1)</f>
        <v>1.1000000000000001</v>
      </c>
      <c r="T106" s="66">
        <f>+ROUND('Table 5'!T106/'Table 5'!T105*100-100,1)</f>
        <v>0.4</v>
      </c>
      <c r="U106" s="66">
        <f>+ROUND('Table 5'!U106/'Table 5'!U105*100-100,1)</f>
        <v>0.2</v>
      </c>
      <c r="V106" s="66">
        <f>+ROUND('Table 5'!V106/'Table 5'!V105*100-100,1)</f>
        <v>0</v>
      </c>
      <c r="W106" s="66">
        <f>+ROUND('Table 5'!W106/'Table 5'!W105*100-100,1)</f>
        <v>1.9</v>
      </c>
      <c r="X106" s="66">
        <f>+ROUND('Table 5'!X106/'Table 5'!X105*100-100,1)</f>
        <v>7.1</v>
      </c>
      <c r="Y106" s="66">
        <f>+ROUND('Table 5'!Y106/'Table 5'!Y105*100-100,1)</f>
        <v>1.9</v>
      </c>
      <c r="Z106" s="66">
        <f>+ROUND('Table 5'!Z106/'Table 5'!Z105*100-100,1)</f>
        <v>-0.7</v>
      </c>
      <c r="AA106" s="65">
        <f>+ROUND('Table 5'!AA106/'Table 5'!AA105*100-100,1)</f>
        <v>2.4</v>
      </c>
    </row>
    <row r="107" spans="1:27" s="5" customFormat="1" ht="12.75">
      <c r="A107" s="74">
        <v>2016</v>
      </c>
      <c r="B107" s="31" t="s">
        <v>114</v>
      </c>
      <c r="C107" s="65">
        <f>+ROUND('Table 5'!C107/'Table 5'!C106*100-100,1)</f>
        <v>4</v>
      </c>
      <c r="D107" s="66">
        <f>+ROUND('Table 5'!D107/'Table 5'!D106*100-100,1)</f>
        <v>4</v>
      </c>
      <c r="E107" s="65">
        <f>+ROUND('Table 5'!E107/'Table 5'!E106*100-100,1)</f>
        <v>1.1000000000000001</v>
      </c>
      <c r="F107" s="66">
        <f>+ROUND('Table 5'!F107/'Table 5'!F106*100-100,1)</f>
        <v>-0.1</v>
      </c>
      <c r="G107" s="66">
        <f>+ROUND('Table 5'!G107/'Table 5'!G106*100-100,1)</f>
        <v>-2.6</v>
      </c>
      <c r="H107" s="66">
        <f>+ROUND('Table 5'!H107/'Table 5'!H106*100-100,1)</f>
        <v>0.3</v>
      </c>
      <c r="I107" s="66">
        <f>+ROUND('Table 5'!I107/'Table 5'!I106*100-100,1)</f>
        <v>-4.9000000000000004</v>
      </c>
      <c r="J107" s="66">
        <f>+ROUND('Table 5'!J107/'Table 5'!J106*100-100,1)</f>
        <v>4.8</v>
      </c>
      <c r="K107" s="66">
        <f>+ROUND('Table 5'!K107/'Table 5'!K106*100-100,1)</f>
        <v>1.9</v>
      </c>
      <c r="L107" s="66">
        <f>+ROUND('Table 5'!L107/'Table 5'!L106*100-100,1)</f>
        <v>-3.1</v>
      </c>
      <c r="M107" s="66">
        <f>+ROUND('Table 5'!M107/'Table 5'!M106*100-100,1)</f>
        <v>3.4</v>
      </c>
      <c r="N107" s="66">
        <f>+ROUND('Table 5'!N107/'Table 5'!N106*100-100,1)</f>
        <v>2</v>
      </c>
      <c r="O107" s="66">
        <f>+ROUND('Table 5'!O107/'Table 5'!O106*100-100,1)</f>
        <v>3.6</v>
      </c>
      <c r="P107" s="66">
        <f>+ROUND('Table 5'!P107/'Table 5'!P106*100-100,1)</f>
        <v>1.6</v>
      </c>
      <c r="Q107" s="66">
        <f>+ROUND('Table 5'!Q107/'Table 5'!Q106*100-100,1)</f>
        <v>1.1000000000000001</v>
      </c>
      <c r="R107" s="66">
        <f>+ROUND('Table 5'!R107/'Table 5'!R106*100-100,1)</f>
        <v>0.4</v>
      </c>
      <c r="S107" s="66">
        <f>+ROUND('Table 5'!S107/'Table 5'!S106*100-100,1)</f>
        <v>-0.2</v>
      </c>
      <c r="T107" s="66">
        <f>+ROUND('Table 5'!T107/'Table 5'!T106*100-100,1)</f>
        <v>1.3</v>
      </c>
      <c r="U107" s="66">
        <f>+ROUND('Table 5'!U107/'Table 5'!U106*100-100,1)</f>
        <v>1.8</v>
      </c>
      <c r="V107" s="66">
        <f>+ROUND('Table 5'!V107/'Table 5'!V106*100-100,1)</f>
        <v>2</v>
      </c>
      <c r="W107" s="66">
        <f>+ROUND('Table 5'!W107/'Table 5'!W106*100-100,1)</f>
        <v>1.7</v>
      </c>
      <c r="X107" s="66">
        <f>+ROUND('Table 5'!X107/'Table 5'!X106*100-100,1)</f>
        <v>2.5</v>
      </c>
      <c r="Y107" s="66">
        <f>+ROUND('Table 5'!Y107/'Table 5'!Y106*100-100,1)</f>
        <v>1.2</v>
      </c>
      <c r="Z107" s="66">
        <f>+ROUND('Table 5'!Z107/'Table 5'!Z106*100-100,1)</f>
        <v>5.9</v>
      </c>
      <c r="AA107" s="65">
        <f>+ROUND('Table 5'!AA107/'Table 5'!AA106*100-100,1)</f>
        <v>1.3</v>
      </c>
    </row>
    <row r="108" spans="1:27" s="5" customFormat="1" ht="12.75">
      <c r="A108" s="74">
        <v>2016</v>
      </c>
      <c r="B108" s="31" t="s">
        <v>115</v>
      </c>
      <c r="C108" s="65">
        <f>+ROUND('Table 5'!C108/'Table 5'!C107*100-100,1)</f>
        <v>4</v>
      </c>
      <c r="D108" s="66">
        <f>+ROUND('Table 5'!D108/'Table 5'!D107*100-100,1)</f>
        <v>4</v>
      </c>
      <c r="E108" s="65">
        <f>+ROUND('Table 5'!E108/'Table 5'!E107*100-100,1)</f>
        <v>0.9</v>
      </c>
      <c r="F108" s="66">
        <f>+ROUND('Table 5'!F108/'Table 5'!F107*100-100,1)</f>
        <v>0.2</v>
      </c>
      <c r="G108" s="66">
        <f>+ROUND('Table 5'!G108/'Table 5'!G107*100-100,1)</f>
        <v>-2.7</v>
      </c>
      <c r="H108" s="66">
        <f>+ROUND('Table 5'!H108/'Table 5'!H107*100-100,1)</f>
        <v>0.9</v>
      </c>
      <c r="I108" s="66">
        <f>+ROUND('Table 5'!I108/'Table 5'!I107*100-100,1)</f>
        <v>-2</v>
      </c>
      <c r="J108" s="66">
        <f>+ROUND('Table 5'!J108/'Table 5'!J107*100-100,1)</f>
        <v>-0.8</v>
      </c>
      <c r="K108" s="66">
        <f>+ROUND('Table 5'!K108/'Table 5'!K107*100-100,1)</f>
        <v>1.3</v>
      </c>
      <c r="L108" s="66">
        <f>+ROUND('Table 5'!L108/'Table 5'!L107*100-100,1)</f>
        <v>4.7</v>
      </c>
      <c r="M108" s="66">
        <f>+ROUND('Table 5'!M108/'Table 5'!M107*100-100,1)</f>
        <v>1.6</v>
      </c>
      <c r="N108" s="66">
        <f>+ROUND('Table 5'!N108/'Table 5'!N107*100-100,1)</f>
        <v>0.4</v>
      </c>
      <c r="O108" s="66">
        <f>+ROUND('Table 5'!O108/'Table 5'!O107*100-100,1)</f>
        <v>-4</v>
      </c>
      <c r="P108" s="66">
        <f>+ROUND('Table 5'!P108/'Table 5'!P107*100-100,1)</f>
        <v>2.1</v>
      </c>
      <c r="Q108" s="66">
        <f>+ROUND('Table 5'!Q108/'Table 5'!Q107*100-100,1)</f>
        <v>2.4</v>
      </c>
      <c r="R108" s="66">
        <f>+ROUND('Table 5'!R108/'Table 5'!R107*100-100,1)</f>
        <v>2.2999999999999998</v>
      </c>
      <c r="S108" s="66">
        <f>+ROUND('Table 5'!S108/'Table 5'!S107*100-100,1)</f>
        <v>1.1000000000000001</v>
      </c>
      <c r="T108" s="66">
        <f>+ROUND('Table 5'!T108/'Table 5'!T107*100-100,1)</f>
        <v>-1.2</v>
      </c>
      <c r="U108" s="66">
        <f>+ROUND('Table 5'!U108/'Table 5'!U107*100-100,1)</f>
        <v>1.8</v>
      </c>
      <c r="V108" s="66">
        <f>+ROUND('Table 5'!V108/'Table 5'!V107*100-100,1)</f>
        <v>0.8</v>
      </c>
      <c r="W108" s="66">
        <f>+ROUND('Table 5'!W108/'Table 5'!W107*100-100,1)</f>
        <v>3</v>
      </c>
      <c r="X108" s="66">
        <f>+ROUND('Table 5'!X108/'Table 5'!X107*100-100,1)</f>
        <v>-4.4000000000000004</v>
      </c>
      <c r="Y108" s="66">
        <f>+ROUND('Table 5'!Y108/'Table 5'!Y107*100-100,1)</f>
        <v>2</v>
      </c>
      <c r="Z108" s="66">
        <f>+ROUND('Table 5'!Z108/'Table 5'!Z107*100-100,1)</f>
        <v>-4.3</v>
      </c>
      <c r="AA108" s="65">
        <f>+ROUND('Table 5'!AA108/'Table 5'!AA107*100-100,1)</f>
        <v>1.1000000000000001</v>
      </c>
    </row>
    <row r="109" spans="1:27" s="5" customFormat="1" ht="12.75">
      <c r="A109" s="74">
        <v>2017</v>
      </c>
      <c r="B109" s="31" t="s">
        <v>112</v>
      </c>
      <c r="C109" s="65">
        <f>+ROUND('Table 5'!C109/'Table 5'!C108*100-100,1)</f>
        <v>2.6</v>
      </c>
      <c r="D109" s="66">
        <f>+ROUND('Table 5'!D109/'Table 5'!D108*100-100,1)</f>
        <v>2.6</v>
      </c>
      <c r="E109" s="65">
        <f>+ROUND('Table 5'!E109/'Table 5'!E108*100-100,1)</f>
        <v>1.6</v>
      </c>
      <c r="F109" s="66">
        <f>+ROUND('Table 5'!F109/'Table 5'!F108*100-100,1)</f>
        <v>2.2000000000000002</v>
      </c>
      <c r="G109" s="66">
        <f>+ROUND('Table 5'!G109/'Table 5'!G108*100-100,1)</f>
        <v>3.8</v>
      </c>
      <c r="H109" s="66">
        <f>+ROUND('Table 5'!H109/'Table 5'!H108*100-100,1)</f>
        <v>2</v>
      </c>
      <c r="I109" s="66">
        <f>+ROUND('Table 5'!I109/'Table 5'!I108*100-100,1)</f>
        <v>1.8</v>
      </c>
      <c r="J109" s="66">
        <f>+ROUND('Table 5'!J109/'Table 5'!J108*100-100,1)</f>
        <v>1.2</v>
      </c>
      <c r="K109" s="66">
        <f>+ROUND('Table 5'!K109/'Table 5'!K108*100-100,1)</f>
        <v>1.3</v>
      </c>
      <c r="L109" s="66">
        <f>+ROUND('Table 5'!L109/'Table 5'!L108*100-100,1)</f>
        <v>-1.5</v>
      </c>
      <c r="M109" s="66">
        <f>+ROUND('Table 5'!M109/'Table 5'!M108*100-100,1)</f>
        <v>1.1000000000000001</v>
      </c>
      <c r="N109" s="66">
        <f>+ROUND('Table 5'!N109/'Table 5'!N108*100-100,1)</f>
        <v>1.7</v>
      </c>
      <c r="O109" s="66">
        <f>+ROUND('Table 5'!O109/'Table 5'!O108*100-100,1)</f>
        <v>8.6</v>
      </c>
      <c r="P109" s="66">
        <f>+ROUND('Table 5'!P109/'Table 5'!P108*100-100,1)</f>
        <v>1.9</v>
      </c>
      <c r="Q109" s="66">
        <f>+ROUND('Table 5'!Q109/'Table 5'!Q108*100-100,1)</f>
        <v>0</v>
      </c>
      <c r="R109" s="66">
        <f>+ROUND('Table 5'!R109/'Table 5'!R108*100-100,1)</f>
        <v>1.1000000000000001</v>
      </c>
      <c r="S109" s="66">
        <f>+ROUND('Table 5'!S109/'Table 5'!S108*100-100,1)</f>
        <v>4.8</v>
      </c>
      <c r="T109" s="66">
        <f>+ROUND('Table 5'!T109/'Table 5'!T108*100-100,1)</f>
        <v>2.2999999999999998</v>
      </c>
      <c r="U109" s="66">
        <f>+ROUND('Table 5'!U109/'Table 5'!U108*100-100,1)</f>
        <v>0</v>
      </c>
      <c r="V109" s="66">
        <f>+ROUND('Table 5'!V109/'Table 5'!V108*100-100,1)</f>
        <v>-0.8</v>
      </c>
      <c r="W109" s="66">
        <f>+ROUND('Table 5'!W109/'Table 5'!W108*100-100,1)</f>
        <v>-0.5</v>
      </c>
      <c r="X109" s="66">
        <f>+ROUND('Table 5'!X109/'Table 5'!X108*100-100,1)</f>
        <v>6.5</v>
      </c>
      <c r="Y109" s="66">
        <f>+ROUND('Table 5'!Y109/'Table 5'!Y108*100-100,1)</f>
        <v>1.1000000000000001</v>
      </c>
      <c r="Z109" s="66">
        <f>+ROUND('Table 5'!Z109/'Table 5'!Z108*100-100,1)</f>
        <v>-2.6</v>
      </c>
      <c r="AA109" s="65">
        <f>+ROUND('Table 5'!AA109/'Table 5'!AA108*100-100,1)</f>
        <v>1.8</v>
      </c>
    </row>
    <row r="110" spans="1:27" s="5" customFormat="1" ht="12.75">
      <c r="A110" s="74">
        <v>2017</v>
      </c>
      <c r="B110" s="31" t="s">
        <v>113</v>
      </c>
      <c r="C110" s="65">
        <f>+ROUND('Table 5'!C110/'Table 5'!C109*100-100,1)</f>
        <v>-3.2</v>
      </c>
      <c r="D110" s="66">
        <f>+ROUND('Table 5'!D110/'Table 5'!D109*100-100,1)</f>
        <v>-3.2</v>
      </c>
      <c r="E110" s="65">
        <f>+ROUND('Table 5'!E110/'Table 5'!E109*100-100,1)</f>
        <v>1.8</v>
      </c>
      <c r="F110" s="66">
        <f>+ROUND('Table 5'!F110/'Table 5'!F109*100-100,1)</f>
        <v>0.7</v>
      </c>
      <c r="G110" s="66">
        <f>+ROUND('Table 5'!G110/'Table 5'!G109*100-100,1)</f>
        <v>-7.7</v>
      </c>
      <c r="H110" s="66">
        <f>+ROUND('Table 5'!H110/'Table 5'!H109*100-100,1)</f>
        <v>1.1000000000000001</v>
      </c>
      <c r="I110" s="66">
        <f>+ROUND('Table 5'!I110/'Table 5'!I109*100-100,1)</f>
        <v>6.5</v>
      </c>
      <c r="J110" s="66">
        <f>+ROUND('Table 5'!J110/'Table 5'!J109*100-100,1)</f>
        <v>2.2999999999999998</v>
      </c>
      <c r="K110" s="66">
        <f>+ROUND('Table 5'!K110/'Table 5'!K109*100-100,1)</f>
        <v>2.4</v>
      </c>
      <c r="L110" s="66">
        <f>+ROUND('Table 5'!L110/'Table 5'!L109*100-100,1)</f>
        <v>-4.5</v>
      </c>
      <c r="M110" s="66">
        <f>+ROUND('Table 5'!M110/'Table 5'!M109*100-100,1)</f>
        <v>2.6</v>
      </c>
      <c r="N110" s="66">
        <f>+ROUND('Table 5'!N110/'Table 5'!N109*100-100,1)</f>
        <v>3.4</v>
      </c>
      <c r="O110" s="66">
        <f>+ROUND('Table 5'!O110/'Table 5'!O109*100-100,1)</f>
        <v>6.6</v>
      </c>
      <c r="P110" s="66">
        <f>+ROUND('Table 5'!P110/'Table 5'!P109*100-100,1)</f>
        <v>0.9</v>
      </c>
      <c r="Q110" s="66">
        <f>+ROUND('Table 5'!Q110/'Table 5'!Q109*100-100,1)</f>
        <v>2.2000000000000002</v>
      </c>
      <c r="R110" s="66">
        <f>+ROUND('Table 5'!R110/'Table 5'!R109*100-100,1)</f>
        <v>2.9</v>
      </c>
      <c r="S110" s="66">
        <f>+ROUND('Table 5'!S110/'Table 5'!S109*100-100,1)</f>
        <v>1</v>
      </c>
      <c r="T110" s="66">
        <f>+ROUND('Table 5'!T110/'Table 5'!T109*100-100,1)</f>
        <v>2.2999999999999998</v>
      </c>
      <c r="U110" s="66">
        <f>+ROUND('Table 5'!U110/'Table 5'!U109*100-100,1)</f>
        <v>1.6</v>
      </c>
      <c r="V110" s="66">
        <f>+ROUND('Table 5'!V110/'Table 5'!V109*100-100,1)</f>
        <v>1.8</v>
      </c>
      <c r="W110" s="66">
        <f>+ROUND('Table 5'!W110/'Table 5'!W109*100-100,1)</f>
        <v>1.7</v>
      </c>
      <c r="X110" s="66">
        <f>+ROUND('Table 5'!X110/'Table 5'!X109*100-100,1)</f>
        <v>5.7</v>
      </c>
      <c r="Y110" s="66">
        <f>+ROUND('Table 5'!Y110/'Table 5'!Y109*100-100,1)</f>
        <v>1.9</v>
      </c>
      <c r="Z110" s="66">
        <f>+ROUND('Table 5'!Z110/'Table 5'!Z109*100-100,1)</f>
        <v>1.2</v>
      </c>
      <c r="AA110" s="65">
        <f>+ROUND('Table 5'!AA110/'Table 5'!AA109*100-100,1)</f>
        <v>1.3</v>
      </c>
    </row>
    <row r="111" spans="1:27" s="5" customFormat="1" ht="12.75">
      <c r="A111" s="74">
        <v>2017</v>
      </c>
      <c r="B111" s="31" t="s">
        <v>114</v>
      </c>
      <c r="C111" s="65">
        <f>+ROUND('Table 5'!C111/'Table 5'!C110*100-100,1)</f>
        <v>-1.3</v>
      </c>
      <c r="D111" s="66">
        <f>+ROUND('Table 5'!D111/'Table 5'!D110*100-100,1)</f>
        <v>-1.3</v>
      </c>
      <c r="E111" s="65">
        <f>+ROUND('Table 5'!E111/'Table 5'!E110*100-100,1)</f>
        <v>2.2000000000000002</v>
      </c>
      <c r="F111" s="66">
        <f>+ROUND('Table 5'!F111/'Table 5'!F110*100-100,1)</f>
        <v>2.4</v>
      </c>
      <c r="G111" s="66">
        <f>+ROUND('Table 5'!G111/'Table 5'!G110*100-100,1)</f>
        <v>0.5</v>
      </c>
      <c r="H111" s="66">
        <f>+ROUND('Table 5'!H111/'Table 5'!H110*100-100,1)</f>
        <v>2.2000000000000002</v>
      </c>
      <c r="I111" s="66">
        <f>+ROUND('Table 5'!I111/'Table 5'!I110*100-100,1)</f>
        <v>3.4</v>
      </c>
      <c r="J111" s="66">
        <f>+ROUND('Table 5'!J111/'Table 5'!J110*100-100,1)</f>
        <v>0.8</v>
      </c>
      <c r="K111" s="66">
        <f>+ROUND('Table 5'!K111/'Table 5'!K110*100-100,1)</f>
        <v>2</v>
      </c>
      <c r="L111" s="66">
        <f>+ROUND('Table 5'!L111/'Table 5'!L110*100-100,1)</f>
        <v>1</v>
      </c>
      <c r="M111" s="66">
        <f>+ROUND('Table 5'!M111/'Table 5'!M110*100-100,1)</f>
        <v>3.1</v>
      </c>
      <c r="N111" s="66">
        <f>+ROUND('Table 5'!N111/'Table 5'!N110*100-100,1)</f>
        <v>1.3</v>
      </c>
      <c r="O111" s="66">
        <f>+ROUND('Table 5'!O111/'Table 5'!O110*100-100,1)</f>
        <v>5.7</v>
      </c>
      <c r="P111" s="66">
        <f>+ROUND('Table 5'!P111/'Table 5'!P110*100-100,1)</f>
        <v>1.5</v>
      </c>
      <c r="Q111" s="66">
        <f>+ROUND('Table 5'!Q111/'Table 5'!Q110*100-100,1)</f>
        <v>0.6</v>
      </c>
      <c r="R111" s="66">
        <f>+ROUND('Table 5'!R111/'Table 5'!R110*100-100,1)</f>
        <v>0.7</v>
      </c>
      <c r="S111" s="66">
        <f>+ROUND('Table 5'!S111/'Table 5'!S110*100-100,1)</f>
        <v>1.2</v>
      </c>
      <c r="T111" s="66">
        <f>+ROUND('Table 5'!T111/'Table 5'!T110*100-100,1)</f>
        <v>1.2</v>
      </c>
      <c r="U111" s="66">
        <f>+ROUND('Table 5'!U111/'Table 5'!U110*100-100,1)</f>
        <v>0.3</v>
      </c>
      <c r="V111" s="66">
        <f>+ROUND('Table 5'!V111/'Table 5'!V110*100-100,1)</f>
        <v>0.4</v>
      </c>
      <c r="W111" s="66">
        <f>+ROUND('Table 5'!W111/'Table 5'!W110*100-100,1)</f>
        <v>7.1</v>
      </c>
      <c r="X111" s="66">
        <f>+ROUND('Table 5'!X111/'Table 5'!X110*100-100,1)</f>
        <v>1.5</v>
      </c>
      <c r="Y111" s="66">
        <f>+ROUND('Table 5'!Y111/'Table 5'!Y110*100-100,1)</f>
        <v>0.7</v>
      </c>
      <c r="Z111" s="66">
        <f>+ROUND('Table 5'!Z111/'Table 5'!Z110*100-100,1)</f>
        <v>0.2</v>
      </c>
      <c r="AA111" s="65">
        <f>+ROUND('Table 5'!AA111/'Table 5'!AA110*100-100,1)</f>
        <v>1.9</v>
      </c>
    </row>
    <row r="112" spans="1:27" s="5" customFormat="1" ht="12.75">
      <c r="A112" s="74">
        <v>2017</v>
      </c>
      <c r="B112" s="31" t="s">
        <v>115</v>
      </c>
      <c r="C112" s="65">
        <f>+ROUND('Table 5'!C112/'Table 5'!C111*100-100,1)</f>
        <v>-0.3</v>
      </c>
      <c r="D112" s="66">
        <f>+ROUND('Table 5'!D112/'Table 5'!D111*100-100,1)</f>
        <v>-0.3</v>
      </c>
      <c r="E112" s="65">
        <f>+ROUND('Table 5'!E112/'Table 5'!E111*100-100,1)</f>
        <v>1.1000000000000001</v>
      </c>
      <c r="F112" s="66">
        <f>+ROUND('Table 5'!F112/'Table 5'!F111*100-100,1)</f>
        <v>0.9</v>
      </c>
      <c r="G112" s="66">
        <f>+ROUND('Table 5'!G112/'Table 5'!G111*100-100,1)</f>
        <v>6.2</v>
      </c>
      <c r="H112" s="66">
        <f>+ROUND('Table 5'!H112/'Table 5'!H111*100-100,1)</f>
        <v>0.5</v>
      </c>
      <c r="I112" s="66">
        <f>+ROUND('Table 5'!I112/'Table 5'!I111*100-100,1)</f>
        <v>4.5999999999999996</v>
      </c>
      <c r="J112" s="66">
        <f>+ROUND('Table 5'!J112/'Table 5'!J111*100-100,1)</f>
        <v>4.3</v>
      </c>
      <c r="K112" s="66">
        <f>+ROUND('Table 5'!K112/'Table 5'!K111*100-100,1)</f>
        <v>1.1000000000000001</v>
      </c>
      <c r="L112" s="66">
        <f>+ROUND('Table 5'!L112/'Table 5'!L111*100-100,1)</f>
        <v>2</v>
      </c>
      <c r="M112" s="66">
        <f>+ROUND('Table 5'!M112/'Table 5'!M111*100-100,1)</f>
        <v>1.3</v>
      </c>
      <c r="N112" s="66">
        <f>+ROUND('Table 5'!N112/'Table 5'!N111*100-100,1)</f>
        <v>-1.1000000000000001</v>
      </c>
      <c r="O112" s="66">
        <f>+ROUND('Table 5'!O112/'Table 5'!O111*100-100,1)</f>
        <v>0.7</v>
      </c>
      <c r="P112" s="66">
        <f>+ROUND('Table 5'!P112/'Table 5'!P111*100-100,1)</f>
        <v>2.2000000000000002</v>
      </c>
      <c r="Q112" s="66">
        <f>+ROUND('Table 5'!Q112/'Table 5'!Q111*100-100,1)</f>
        <v>2.1</v>
      </c>
      <c r="R112" s="66">
        <f>+ROUND('Table 5'!R112/'Table 5'!R111*100-100,1)</f>
        <v>2.5</v>
      </c>
      <c r="S112" s="66">
        <f>+ROUND('Table 5'!S112/'Table 5'!S111*100-100,1)</f>
        <v>1.9</v>
      </c>
      <c r="T112" s="66">
        <f>+ROUND('Table 5'!T112/'Table 5'!T111*100-100,1)</f>
        <v>0.1</v>
      </c>
      <c r="U112" s="66">
        <f>+ROUND('Table 5'!U112/'Table 5'!U111*100-100,1)</f>
        <v>1.8</v>
      </c>
      <c r="V112" s="66">
        <f>+ROUND('Table 5'!V112/'Table 5'!V111*100-100,1)</f>
        <v>2.2999999999999998</v>
      </c>
      <c r="W112" s="66">
        <f>+ROUND('Table 5'!W112/'Table 5'!W111*100-100,1)</f>
        <v>-4.3</v>
      </c>
      <c r="X112" s="66">
        <f>+ROUND('Table 5'!X112/'Table 5'!X111*100-100,1)</f>
        <v>2.5</v>
      </c>
      <c r="Y112" s="66">
        <f>+ROUND('Table 5'!Y112/'Table 5'!Y111*100-100,1)</f>
        <v>0.1</v>
      </c>
      <c r="Z112" s="66">
        <f>+ROUND('Table 5'!Z112/'Table 5'!Z111*100-100,1)</f>
        <v>-0.7</v>
      </c>
      <c r="AA112" s="65">
        <f>+ROUND('Table 5'!AA112/'Table 5'!AA111*100-100,1)</f>
        <v>0.9</v>
      </c>
    </row>
    <row r="113" spans="1:27" s="5" customFormat="1" ht="12.75">
      <c r="A113" s="74">
        <v>2018</v>
      </c>
      <c r="B113" s="31" t="s">
        <v>112</v>
      </c>
      <c r="C113" s="65">
        <f>+ROUND('Table 5'!C113/'Table 5'!C112*100-100,1)</f>
        <v>7.9</v>
      </c>
      <c r="D113" s="66">
        <f>+ROUND('Table 5'!D113/'Table 5'!D112*100-100,1)</f>
        <v>7.9</v>
      </c>
      <c r="E113" s="65">
        <f>+ROUND('Table 5'!E113/'Table 5'!E112*100-100,1)</f>
        <v>1.1000000000000001</v>
      </c>
      <c r="F113" s="66">
        <f>+ROUND('Table 5'!F113/'Table 5'!F112*100-100,1)</f>
        <v>0.1</v>
      </c>
      <c r="G113" s="66">
        <f>+ROUND('Table 5'!G113/'Table 5'!G112*100-100,1)</f>
        <v>0</v>
      </c>
      <c r="H113" s="66">
        <f>+ROUND('Table 5'!H113/'Table 5'!H112*100-100,1)</f>
        <v>0.2</v>
      </c>
      <c r="I113" s="66">
        <f>+ROUND('Table 5'!I113/'Table 5'!I112*100-100,1)</f>
        <v>-5</v>
      </c>
      <c r="J113" s="66">
        <f>+ROUND('Table 5'!J113/'Table 5'!J112*100-100,1)</f>
        <v>-2</v>
      </c>
      <c r="K113" s="66">
        <f>+ROUND('Table 5'!K113/'Table 5'!K112*100-100,1)</f>
        <v>1.9</v>
      </c>
      <c r="L113" s="66">
        <f>+ROUND('Table 5'!L113/'Table 5'!L112*100-100,1)</f>
        <v>3.6</v>
      </c>
      <c r="M113" s="66">
        <f>+ROUND('Table 5'!M113/'Table 5'!M112*100-100,1)</f>
        <v>1.2</v>
      </c>
      <c r="N113" s="66">
        <f>+ROUND('Table 5'!N113/'Table 5'!N112*100-100,1)</f>
        <v>1.2</v>
      </c>
      <c r="O113" s="66">
        <f>+ROUND('Table 5'!O113/'Table 5'!O112*100-100,1)</f>
        <v>5.7</v>
      </c>
      <c r="P113" s="66">
        <f>+ROUND('Table 5'!P113/'Table 5'!P112*100-100,1)</f>
        <v>2.6</v>
      </c>
      <c r="Q113" s="66">
        <f>+ROUND('Table 5'!Q113/'Table 5'!Q112*100-100,1)</f>
        <v>1</v>
      </c>
      <c r="R113" s="66">
        <f>+ROUND('Table 5'!R113/'Table 5'!R112*100-100,1)</f>
        <v>0.3</v>
      </c>
      <c r="S113" s="66">
        <f>+ROUND('Table 5'!S113/'Table 5'!S112*100-100,1)</f>
        <v>-0.4</v>
      </c>
      <c r="T113" s="66">
        <f>+ROUND('Table 5'!T113/'Table 5'!T112*100-100,1)</f>
        <v>2.6</v>
      </c>
      <c r="U113" s="66">
        <f>+ROUND('Table 5'!U113/'Table 5'!U112*100-100,1)</f>
        <v>1.5</v>
      </c>
      <c r="V113" s="66">
        <f>+ROUND('Table 5'!V113/'Table 5'!V112*100-100,1)</f>
        <v>0.4</v>
      </c>
      <c r="W113" s="66">
        <f>+ROUND('Table 5'!W113/'Table 5'!W112*100-100,1)</f>
        <v>6</v>
      </c>
      <c r="X113" s="66">
        <f>+ROUND('Table 5'!X113/'Table 5'!X112*100-100,1)</f>
        <v>2.2999999999999998</v>
      </c>
      <c r="Y113" s="66">
        <f>+ROUND('Table 5'!Y113/'Table 5'!Y112*100-100,1)</f>
        <v>2.2999999999999998</v>
      </c>
      <c r="Z113" s="66">
        <f>+ROUND('Table 5'!Z113/'Table 5'!Z112*100-100,1)</f>
        <v>0</v>
      </c>
      <c r="AA113" s="65">
        <f>+ROUND('Table 5'!AA113/'Table 5'!AA112*100-100,1)</f>
        <v>1.7</v>
      </c>
    </row>
    <row r="114" spans="1:27" s="5" customFormat="1" ht="12.75">
      <c r="A114" s="74">
        <v>2018</v>
      </c>
      <c r="B114" s="31" t="s">
        <v>113</v>
      </c>
      <c r="C114" s="65">
        <f>+ROUND('Table 5'!C114/'Table 5'!C113*100-100,1)</f>
        <v>-0.3</v>
      </c>
      <c r="D114" s="66">
        <f>+ROUND('Table 5'!D114/'Table 5'!D113*100-100,1)</f>
        <v>-0.3</v>
      </c>
      <c r="E114" s="65">
        <f>+ROUND('Table 5'!E114/'Table 5'!E113*100-100,1)</f>
        <v>2.2999999999999998</v>
      </c>
      <c r="F114" s="66">
        <f>+ROUND('Table 5'!F114/'Table 5'!F113*100-100,1)</f>
        <v>2.2999999999999998</v>
      </c>
      <c r="G114" s="66">
        <f>+ROUND('Table 5'!G114/'Table 5'!G113*100-100,1)</f>
        <v>2.4</v>
      </c>
      <c r="H114" s="66">
        <f>+ROUND('Table 5'!H114/'Table 5'!H113*100-100,1)</f>
        <v>2.5</v>
      </c>
      <c r="I114" s="66">
        <f>+ROUND('Table 5'!I114/'Table 5'!I113*100-100,1)</f>
        <v>2.4</v>
      </c>
      <c r="J114" s="66">
        <f>+ROUND('Table 5'!J114/'Table 5'!J113*100-100,1)</f>
        <v>3.7</v>
      </c>
      <c r="K114" s="66">
        <f>+ROUND('Table 5'!K114/'Table 5'!K113*100-100,1)</f>
        <v>2.2000000000000002</v>
      </c>
      <c r="L114" s="66">
        <f>+ROUND('Table 5'!L114/'Table 5'!L113*100-100,1)</f>
        <v>-2.4</v>
      </c>
      <c r="M114" s="66">
        <f>+ROUND('Table 5'!M114/'Table 5'!M113*100-100,1)</f>
        <v>4</v>
      </c>
      <c r="N114" s="66">
        <f>+ROUND('Table 5'!N114/'Table 5'!N113*100-100,1)</f>
        <v>3.4</v>
      </c>
      <c r="O114" s="66">
        <f>+ROUND('Table 5'!O114/'Table 5'!O113*100-100,1)</f>
        <v>3.7</v>
      </c>
      <c r="P114" s="66">
        <f>+ROUND('Table 5'!P114/'Table 5'!P113*100-100,1)</f>
        <v>1</v>
      </c>
      <c r="Q114" s="66">
        <f>+ROUND('Table 5'!Q114/'Table 5'!Q113*100-100,1)</f>
        <v>2.6</v>
      </c>
      <c r="R114" s="66">
        <f>+ROUND('Table 5'!R114/'Table 5'!R113*100-100,1)</f>
        <v>1.5</v>
      </c>
      <c r="S114" s="66">
        <f>+ROUND('Table 5'!S114/'Table 5'!S113*100-100,1)</f>
        <v>1</v>
      </c>
      <c r="T114" s="66">
        <f>+ROUND('Table 5'!T114/'Table 5'!T113*100-100,1)</f>
        <v>1.9</v>
      </c>
      <c r="U114" s="66">
        <f>+ROUND('Table 5'!U114/'Table 5'!U113*100-100,1)</f>
        <v>0.5</v>
      </c>
      <c r="V114" s="66">
        <f>+ROUND('Table 5'!V114/'Table 5'!V113*100-100,1)</f>
        <v>0</v>
      </c>
      <c r="W114" s="66">
        <f>+ROUND('Table 5'!W114/'Table 5'!W113*100-100,1)</f>
        <v>1.9</v>
      </c>
      <c r="X114" s="66">
        <f>+ROUND('Table 5'!X114/'Table 5'!X113*100-100,1)</f>
        <v>4.0999999999999996</v>
      </c>
      <c r="Y114" s="66">
        <f>+ROUND('Table 5'!Y114/'Table 5'!Y113*100-100,1)</f>
        <v>2.5</v>
      </c>
      <c r="Z114" s="66">
        <f>+ROUND('Table 5'!Z114/'Table 5'!Z113*100-100,1)</f>
        <v>0.4</v>
      </c>
      <c r="AA114" s="65">
        <f>+ROUND('Table 5'!AA114/'Table 5'!AA113*100-100,1)</f>
        <v>2.1</v>
      </c>
    </row>
    <row r="115" spans="1:27" s="5" customFormat="1" ht="12.75">
      <c r="A115" s="74">
        <v>2018</v>
      </c>
      <c r="B115" s="31" t="s">
        <v>114</v>
      </c>
      <c r="C115" s="65">
        <f>+ROUND('Table 5'!C115/'Table 5'!C114*100-100,1)</f>
        <v>-4.3</v>
      </c>
      <c r="D115" s="66">
        <f>+ROUND('Table 5'!D115/'Table 5'!D114*100-100,1)</f>
        <v>-4.3</v>
      </c>
      <c r="E115" s="65">
        <f>+ROUND('Table 5'!E115/'Table 5'!E114*100-100,1)</f>
        <v>1.3</v>
      </c>
      <c r="F115" s="66">
        <f>+ROUND('Table 5'!F115/'Table 5'!F114*100-100,1)</f>
        <v>1.9</v>
      </c>
      <c r="G115" s="66">
        <f>+ROUND('Table 5'!G115/'Table 5'!G114*100-100,1)</f>
        <v>5.4</v>
      </c>
      <c r="H115" s="66">
        <f>+ROUND('Table 5'!H115/'Table 5'!H114*100-100,1)</f>
        <v>1.6</v>
      </c>
      <c r="I115" s="66">
        <f>+ROUND('Table 5'!I115/'Table 5'!I114*100-100,1)</f>
        <v>1.3</v>
      </c>
      <c r="J115" s="66">
        <f>+ROUND('Table 5'!J115/'Table 5'!J114*100-100,1)</f>
        <v>-0.5</v>
      </c>
      <c r="K115" s="66">
        <f>+ROUND('Table 5'!K115/'Table 5'!K114*100-100,1)</f>
        <v>0.7</v>
      </c>
      <c r="L115" s="66">
        <f>+ROUND('Table 5'!L115/'Table 5'!L114*100-100,1)</f>
        <v>1.3</v>
      </c>
      <c r="M115" s="66">
        <f>+ROUND('Table 5'!M115/'Table 5'!M114*100-100,1)</f>
        <v>2</v>
      </c>
      <c r="N115" s="66">
        <f>+ROUND('Table 5'!N115/'Table 5'!N114*100-100,1)</f>
        <v>-0.3</v>
      </c>
      <c r="O115" s="66">
        <f>+ROUND('Table 5'!O115/'Table 5'!O114*100-100,1)</f>
        <v>-1.2</v>
      </c>
      <c r="P115" s="66">
        <f>+ROUND('Table 5'!P115/'Table 5'!P114*100-100,1)</f>
        <v>2</v>
      </c>
      <c r="Q115" s="66">
        <f>+ROUND('Table 5'!Q115/'Table 5'!Q114*100-100,1)</f>
        <v>-0.9</v>
      </c>
      <c r="R115" s="66">
        <f>+ROUND('Table 5'!R115/'Table 5'!R114*100-100,1)</f>
        <v>2.6</v>
      </c>
      <c r="S115" s="66">
        <f>+ROUND('Table 5'!S115/'Table 5'!S114*100-100,1)</f>
        <v>2.2999999999999998</v>
      </c>
      <c r="T115" s="66">
        <f>+ROUND('Table 5'!T115/'Table 5'!T114*100-100,1)</f>
        <v>-1.3</v>
      </c>
      <c r="U115" s="66">
        <f>+ROUND('Table 5'!U115/'Table 5'!U114*100-100,1)</f>
        <v>0.4</v>
      </c>
      <c r="V115" s="66">
        <f>+ROUND('Table 5'!V115/'Table 5'!V114*100-100,1)</f>
        <v>-0.1</v>
      </c>
      <c r="W115" s="66">
        <f>+ROUND('Table 5'!W115/'Table 5'!W114*100-100,1)</f>
        <v>-1.2</v>
      </c>
      <c r="X115" s="66">
        <f>+ROUND('Table 5'!X115/'Table 5'!X114*100-100,1)</f>
        <v>5.3</v>
      </c>
      <c r="Y115" s="66">
        <f>+ROUND('Table 5'!Y115/'Table 5'!Y114*100-100,1)</f>
        <v>2</v>
      </c>
      <c r="Z115" s="66">
        <f>+ROUND('Table 5'!Z115/'Table 5'!Z114*100-100,1)</f>
        <v>-1.5</v>
      </c>
      <c r="AA115" s="65">
        <f>+ROUND('Table 5'!AA115/'Table 5'!AA114*100-100,1)</f>
        <v>0.8</v>
      </c>
    </row>
    <row r="116" spans="1:27" s="5" customFormat="1" ht="12.75">
      <c r="A116" s="74">
        <v>2018</v>
      </c>
      <c r="B116" s="31" t="s">
        <v>115</v>
      </c>
      <c r="C116" s="65">
        <f>+ROUND('Table 5'!C116/'Table 5'!C115*100-100,1)</f>
        <v>-2.1</v>
      </c>
      <c r="D116" s="66">
        <f>+ROUND('Table 5'!D116/'Table 5'!D115*100-100,1)</f>
        <v>-2.1</v>
      </c>
      <c r="E116" s="65">
        <f>+ROUND('Table 5'!E116/'Table 5'!E115*100-100,1)</f>
        <v>0.3</v>
      </c>
      <c r="F116" s="66">
        <f>+ROUND('Table 5'!F116/'Table 5'!F115*100-100,1)</f>
        <v>0.5</v>
      </c>
      <c r="G116" s="66">
        <f>+ROUND('Table 5'!G116/'Table 5'!G115*100-100,1)</f>
        <v>2</v>
      </c>
      <c r="H116" s="66">
        <f>+ROUND('Table 5'!H116/'Table 5'!H115*100-100,1)</f>
        <v>-0.3</v>
      </c>
      <c r="I116" s="66">
        <f>+ROUND('Table 5'!I116/'Table 5'!I115*100-100,1)</f>
        <v>10.199999999999999</v>
      </c>
      <c r="J116" s="66">
        <f>+ROUND('Table 5'!J116/'Table 5'!J115*100-100,1)</f>
        <v>1.5</v>
      </c>
      <c r="K116" s="66">
        <f>+ROUND('Table 5'!K116/'Table 5'!K115*100-100,1)</f>
        <v>0.1</v>
      </c>
      <c r="L116" s="66">
        <f>+ROUND('Table 5'!L116/'Table 5'!L115*100-100,1)</f>
        <v>3.1</v>
      </c>
      <c r="M116" s="66">
        <f>+ROUND('Table 5'!M116/'Table 5'!M115*100-100,1)</f>
        <v>-0.1</v>
      </c>
      <c r="N116" s="66">
        <f>+ROUND('Table 5'!N116/'Table 5'!N115*100-100,1)</f>
        <v>-2.7</v>
      </c>
      <c r="O116" s="66">
        <f>+ROUND('Table 5'!O116/'Table 5'!O115*100-100,1)</f>
        <v>-1.8</v>
      </c>
      <c r="P116" s="66">
        <f>+ROUND('Table 5'!P116/'Table 5'!P115*100-100,1)</f>
        <v>0.7</v>
      </c>
      <c r="Q116" s="66">
        <f>+ROUND('Table 5'!Q116/'Table 5'!Q115*100-100,1)</f>
        <v>0.5</v>
      </c>
      <c r="R116" s="66">
        <f>+ROUND('Table 5'!R116/'Table 5'!R115*100-100,1)</f>
        <v>1</v>
      </c>
      <c r="S116" s="66">
        <f>+ROUND('Table 5'!S116/'Table 5'!S115*100-100,1)</f>
        <v>-0.3</v>
      </c>
      <c r="T116" s="66">
        <f>+ROUND('Table 5'!T116/'Table 5'!T115*100-100,1)</f>
        <v>-0.3</v>
      </c>
      <c r="U116" s="66">
        <f>+ROUND('Table 5'!U116/'Table 5'!U115*100-100,1)</f>
        <v>1.6</v>
      </c>
      <c r="V116" s="66">
        <f>+ROUND('Table 5'!V116/'Table 5'!V115*100-100,1)</f>
        <v>2.7</v>
      </c>
      <c r="W116" s="66">
        <f>+ROUND('Table 5'!W116/'Table 5'!W115*100-100,1)</f>
        <v>-1.1000000000000001</v>
      </c>
      <c r="X116" s="66">
        <f>+ROUND('Table 5'!X116/'Table 5'!X115*100-100,1)</f>
        <v>-0.7</v>
      </c>
      <c r="Y116" s="66">
        <f>+ROUND('Table 5'!Y116/'Table 5'!Y115*100-100,1)</f>
        <v>-1.4</v>
      </c>
      <c r="Z116" s="66">
        <f>+ROUND('Table 5'!Z116/'Table 5'!Z115*100-100,1)</f>
        <v>1.4</v>
      </c>
      <c r="AA116" s="65">
        <f>+ROUND('Table 5'!AA116/'Table 5'!AA115*100-100,1)</f>
        <v>0</v>
      </c>
    </row>
    <row r="117" spans="1:27" s="5" customFormat="1" ht="12.75">
      <c r="A117" s="74">
        <v>2019</v>
      </c>
      <c r="B117" s="31" t="s">
        <v>112</v>
      </c>
      <c r="C117" s="65">
        <f>+ROUND('Table 5'!C117/'Table 5'!C116*100-100,1)</f>
        <v>6.7</v>
      </c>
      <c r="D117" s="66">
        <f>+ROUND('Table 5'!D117/'Table 5'!D116*100-100,1)</f>
        <v>6.7</v>
      </c>
      <c r="E117" s="65">
        <f>+ROUND('Table 5'!E117/'Table 5'!E116*100-100,1)</f>
        <v>0.8</v>
      </c>
      <c r="F117" s="66">
        <f>+ROUND('Table 5'!F117/'Table 5'!F116*100-100,1)</f>
        <v>-1.6</v>
      </c>
      <c r="G117" s="66">
        <f>+ROUND('Table 5'!G117/'Table 5'!G116*100-100,1)</f>
        <v>-8</v>
      </c>
      <c r="H117" s="66">
        <f>+ROUND('Table 5'!H117/'Table 5'!H116*100-100,1)</f>
        <v>-1.4</v>
      </c>
      <c r="I117" s="66">
        <f>+ROUND('Table 5'!I117/'Table 5'!I116*100-100,1)</f>
        <v>-3.8</v>
      </c>
      <c r="J117" s="66">
        <f>+ROUND('Table 5'!J117/'Table 5'!J116*100-100,1)</f>
        <v>3.8</v>
      </c>
      <c r="K117" s="66">
        <f>+ROUND('Table 5'!K117/'Table 5'!K116*100-100,1)</f>
        <v>2.4</v>
      </c>
      <c r="L117" s="66">
        <f>+ROUND('Table 5'!L117/'Table 5'!L116*100-100,1)</f>
        <v>2.1</v>
      </c>
      <c r="M117" s="66">
        <f>+ROUND('Table 5'!M117/'Table 5'!M116*100-100,1)</f>
        <v>1.5</v>
      </c>
      <c r="N117" s="66">
        <f>+ROUND('Table 5'!N117/'Table 5'!N116*100-100,1)</f>
        <v>3.1</v>
      </c>
      <c r="O117" s="66">
        <f>+ROUND('Table 5'!O117/'Table 5'!O116*100-100,1)</f>
        <v>11.4</v>
      </c>
      <c r="P117" s="66">
        <f>+ROUND('Table 5'!P117/'Table 5'!P116*100-100,1)</f>
        <v>5.6</v>
      </c>
      <c r="Q117" s="66">
        <f>+ROUND('Table 5'!Q117/'Table 5'!Q116*100-100,1)</f>
        <v>-0.5</v>
      </c>
      <c r="R117" s="66">
        <f>+ROUND('Table 5'!R117/'Table 5'!R116*100-100,1)</f>
        <v>0.9</v>
      </c>
      <c r="S117" s="66">
        <f>+ROUND('Table 5'!S117/'Table 5'!S116*100-100,1)</f>
        <v>-2.6</v>
      </c>
      <c r="T117" s="66">
        <f>+ROUND('Table 5'!T117/'Table 5'!T116*100-100,1)</f>
        <v>1.1000000000000001</v>
      </c>
      <c r="U117" s="66">
        <f>+ROUND('Table 5'!U117/'Table 5'!U116*100-100,1)</f>
        <v>0.9</v>
      </c>
      <c r="V117" s="66">
        <f>+ROUND('Table 5'!V117/'Table 5'!V116*100-100,1)</f>
        <v>1.3</v>
      </c>
      <c r="W117" s="66">
        <f>+ROUND('Table 5'!W117/'Table 5'!W116*100-100,1)</f>
        <v>4.4000000000000004</v>
      </c>
      <c r="X117" s="66">
        <f>+ROUND('Table 5'!X117/'Table 5'!X116*100-100,1)</f>
        <v>5.8</v>
      </c>
      <c r="Y117" s="66">
        <f>+ROUND('Table 5'!Y117/'Table 5'!Y116*100-100,1)</f>
        <v>0.3</v>
      </c>
      <c r="Z117" s="66">
        <f>+ROUND('Table 5'!Z117/'Table 5'!Z116*100-100,1)</f>
        <v>1.4</v>
      </c>
      <c r="AA117" s="65">
        <f>+ROUND('Table 5'!AA117/'Table 5'!AA116*100-100,1)</f>
        <v>1.3</v>
      </c>
    </row>
    <row r="118" spans="1:27" s="5" customFormat="1" ht="12.75">
      <c r="A118" s="74">
        <v>2019</v>
      </c>
      <c r="B118" s="31" t="s">
        <v>113</v>
      </c>
      <c r="C118" s="65">
        <f>+ROUND('Table 5'!C118/'Table 5'!C117*100-100,1)</f>
        <v>1.8</v>
      </c>
      <c r="D118" s="66">
        <f>+ROUND('Table 5'!D118/'Table 5'!D117*100-100,1)</f>
        <v>1.8</v>
      </c>
      <c r="E118" s="65">
        <f>+ROUND('Table 5'!E118/'Table 5'!E117*100-100,1)</f>
        <v>1.9</v>
      </c>
      <c r="F118" s="66">
        <f>+ROUND('Table 5'!F118/'Table 5'!F117*100-100,1)</f>
        <v>1.1000000000000001</v>
      </c>
      <c r="G118" s="66">
        <f>+ROUND('Table 5'!G118/'Table 5'!G117*100-100,1)</f>
        <v>6.5</v>
      </c>
      <c r="H118" s="66">
        <f>+ROUND('Table 5'!H118/'Table 5'!H117*100-100,1)</f>
        <v>0.7</v>
      </c>
      <c r="I118" s="66">
        <f>+ROUND('Table 5'!I118/'Table 5'!I117*100-100,1)</f>
        <v>3.5</v>
      </c>
      <c r="J118" s="66">
        <f>+ROUND('Table 5'!J118/'Table 5'!J117*100-100,1)</f>
        <v>-0.5</v>
      </c>
      <c r="K118" s="66">
        <f>+ROUND('Table 5'!K118/'Table 5'!K117*100-100,1)</f>
        <v>2.2999999999999998</v>
      </c>
      <c r="L118" s="66">
        <f>+ROUND('Table 5'!L118/'Table 5'!L117*100-100,1)</f>
        <v>-2.9</v>
      </c>
      <c r="M118" s="66">
        <f>+ROUND('Table 5'!M118/'Table 5'!M117*100-100,1)</f>
        <v>4</v>
      </c>
      <c r="N118" s="66">
        <f>+ROUND('Table 5'!N118/'Table 5'!N117*100-100,1)</f>
        <v>5.9</v>
      </c>
      <c r="O118" s="66">
        <f>+ROUND('Table 5'!O118/'Table 5'!O117*100-100,1)</f>
        <v>1.9</v>
      </c>
      <c r="P118" s="66">
        <f>+ROUND('Table 5'!P118/'Table 5'!P117*100-100,1)</f>
        <v>3</v>
      </c>
      <c r="Q118" s="66">
        <f>+ROUND('Table 5'!Q118/'Table 5'!Q117*100-100,1)</f>
        <v>2.4</v>
      </c>
      <c r="R118" s="66">
        <f>+ROUND('Table 5'!R118/'Table 5'!R117*100-100,1)</f>
        <v>0.1</v>
      </c>
      <c r="S118" s="66">
        <f>+ROUND('Table 5'!S118/'Table 5'!S117*100-100,1)</f>
        <v>3.9</v>
      </c>
      <c r="T118" s="66">
        <f>+ROUND('Table 5'!T118/'Table 5'!T117*100-100,1)</f>
        <v>4.3</v>
      </c>
      <c r="U118" s="66">
        <f>+ROUND('Table 5'!U118/'Table 5'!U117*100-100,1)</f>
        <v>0.8</v>
      </c>
      <c r="V118" s="66">
        <f>+ROUND('Table 5'!V118/'Table 5'!V117*100-100,1)</f>
        <v>1.1000000000000001</v>
      </c>
      <c r="W118" s="66">
        <f>+ROUND('Table 5'!W118/'Table 5'!W117*100-100,1)</f>
        <v>2.1</v>
      </c>
      <c r="X118" s="66">
        <f>+ROUND('Table 5'!X118/'Table 5'!X117*100-100,1)</f>
        <v>2.5</v>
      </c>
      <c r="Y118" s="66">
        <f>+ROUND('Table 5'!Y118/'Table 5'!Y117*100-100,1)</f>
        <v>3.7</v>
      </c>
      <c r="Z118" s="66">
        <f>+ROUND('Table 5'!Z118/'Table 5'!Z117*100-100,1)</f>
        <v>1</v>
      </c>
      <c r="AA118" s="65">
        <f>+ROUND('Table 5'!AA118/'Table 5'!AA117*100-100,1)</f>
        <v>1.9</v>
      </c>
    </row>
    <row r="119" spans="1:27" s="5" customFormat="1" ht="12.75">
      <c r="A119" s="74">
        <v>2019</v>
      </c>
      <c r="B119" s="31" t="s">
        <v>114</v>
      </c>
      <c r="C119" s="65">
        <f>+ROUND('Table 5'!C119/'Table 5'!C118*100-100,1)</f>
        <v>-2.5</v>
      </c>
      <c r="D119" s="66">
        <f>+ROUND('Table 5'!D119/'Table 5'!D118*100-100,1)</f>
        <v>-2.5</v>
      </c>
      <c r="E119" s="65">
        <f>+ROUND('Table 5'!E119/'Table 5'!E118*100-100,1)</f>
        <v>-0.2</v>
      </c>
      <c r="F119" s="66">
        <f>+ROUND('Table 5'!F119/'Table 5'!F118*100-100,1)</f>
        <v>-1.7</v>
      </c>
      <c r="G119" s="66">
        <f>+ROUND('Table 5'!G119/'Table 5'!G118*100-100,1)</f>
        <v>-3.8</v>
      </c>
      <c r="H119" s="66">
        <f>+ROUND('Table 5'!H119/'Table 5'!H118*100-100,1)</f>
        <v>-1.3</v>
      </c>
      <c r="I119" s="66">
        <f>+ROUND('Table 5'!I119/'Table 5'!I118*100-100,1)</f>
        <v>-2.9</v>
      </c>
      <c r="J119" s="66">
        <f>+ROUND('Table 5'!J119/'Table 5'!J118*100-100,1)</f>
        <v>0.7</v>
      </c>
      <c r="K119" s="66">
        <f>+ROUND('Table 5'!K119/'Table 5'!K118*100-100,1)</f>
        <v>0.3</v>
      </c>
      <c r="L119" s="66">
        <f>+ROUND('Table 5'!L119/'Table 5'!L118*100-100,1)</f>
        <v>-0.4</v>
      </c>
      <c r="M119" s="66">
        <f>+ROUND('Table 5'!M119/'Table 5'!M118*100-100,1)</f>
        <v>0.1</v>
      </c>
      <c r="N119" s="66">
        <f>+ROUND('Table 5'!N119/'Table 5'!N118*100-100,1)</f>
        <v>-2.8</v>
      </c>
      <c r="O119" s="66">
        <f>+ROUND('Table 5'!O119/'Table 5'!O118*100-100,1)</f>
        <v>2.4</v>
      </c>
      <c r="P119" s="66">
        <f>+ROUND('Table 5'!P119/'Table 5'!P118*100-100,1)</f>
        <v>1.1000000000000001</v>
      </c>
      <c r="Q119" s="66">
        <f>+ROUND('Table 5'!Q119/'Table 5'!Q118*100-100,1)</f>
        <v>0.5</v>
      </c>
      <c r="R119" s="66">
        <f>+ROUND('Table 5'!R119/'Table 5'!R118*100-100,1)</f>
        <v>1.5</v>
      </c>
      <c r="S119" s="66">
        <f>+ROUND('Table 5'!S119/'Table 5'!S118*100-100,1)</f>
        <v>1.3</v>
      </c>
      <c r="T119" s="66">
        <f>+ROUND('Table 5'!T119/'Table 5'!T118*100-100,1)</f>
        <v>-0.9</v>
      </c>
      <c r="U119" s="66">
        <f>+ROUND('Table 5'!U119/'Table 5'!U118*100-100,1)</f>
        <v>1.3</v>
      </c>
      <c r="V119" s="66">
        <f>+ROUND('Table 5'!V119/'Table 5'!V118*100-100,1)</f>
        <v>-1.7</v>
      </c>
      <c r="W119" s="66">
        <f>+ROUND('Table 5'!W119/'Table 5'!W118*100-100,1)</f>
        <v>1.1000000000000001</v>
      </c>
      <c r="X119" s="66">
        <f>+ROUND('Table 5'!X119/'Table 5'!X118*100-100,1)</f>
        <v>6.5</v>
      </c>
      <c r="Y119" s="66">
        <f>+ROUND('Table 5'!Y119/'Table 5'!Y118*100-100,1)</f>
        <v>-0.1</v>
      </c>
      <c r="Z119" s="66">
        <f>+ROUND('Table 5'!Z119/'Table 5'!Z118*100-100,1)</f>
        <v>0</v>
      </c>
      <c r="AA119" s="65">
        <f>+ROUND('Table 5'!AA119/'Table 5'!AA118*100-100,1)</f>
        <v>-0.3</v>
      </c>
    </row>
    <row r="120" spans="1:27" s="5" customFormat="1" ht="12.75">
      <c r="A120" s="74">
        <v>2019</v>
      </c>
      <c r="B120" s="31" t="s">
        <v>115</v>
      </c>
      <c r="C120" s="65">
        <f>+ROUND('Table 5'!C120/'Table 5'!C119*100-100,1)</f>
        <v>-2.2000000000000002</v>
      </c>
      <c r="D120" s="66">
        <f>+ROUND('Table 5'!D120/'Table 5'!D119*100-100,1)</f>
        <v>-2.2000000000000002</v>
      </c>
      <c r="E120" s="65">
        <f>+ROUND('Table 5'!E120/'Table 5'!E119*100-100,1)</f>
        <v>-1.1000000000000001</v>
      </c>
      <c r="F120" s="66">
        <f>+ROUND('Table 5'!F120/'Table 5'!F119*100-100,1)</f>
        <v>-2.2999999999999998</v>
      </c>
      <c r="G120" s="66">
        <f>+ROUND('Table 5'!G120/'Table 5'!G119*100-100,1)</f>
        <v>-1</v>
      </c>
      <c r="H120" s="66">
        <f>+ROUND('Table 5'!H120/'Table 5'!H119*100-100,1)</f>
        <v>-2.2999999999999998</v>
      </c>
      <c r="I120" s="66">
        <f>+ROUND('Table 5'!I120/'Table 5'!I119*100-100,1)</f>
        <v>-2.6</v>
      </c>
      <c r="J120" s="66">
        <f>+ROUND('Table 5'!J120/'Table 5'!J119*100-100,1)</f>
        <v>-1</v>
      </c>
      <c r="K120" s="66">
        <f>+ROUND('Table 5'!K120/'Table 5'!K119*100-100,1)</f>
        <v>-0.6</v>
      </c>
      <c r="L120" s="66">
        <f>+ROUND('Table 5'!L120/'Table 5'!L119*100-100,1)</f>
        <v>-0.3</v>
      </c>
      <c r="M120" s="66">
        <f>+ROUND('Table 5'!M120/'Table 5'!M119*100-100,1)</f>
        <v>-0.5</v>
      </c>
      <c r="N120" s="66">
        <f>+ROUND('Table 5'!N120/'Table 5'!N119*100-100,1)</f>
        <v>-6.3</v>
      </c>
      <c r="O120" s="66">
        <f>+ROUND('Table 5'!O120/'Table 5'!O119*100-100,1)</f>
        <v>-5</v>
      </c>
      <c r="P120" s="66">
        <f>+ROUND('Table 5'!P120/'Table 5'!P119*100-100,1)</f>
        <v>1.8</v>
      </c>
      <c r="Q120" s="66">
        <f>+ROUND('Table 5'!Q120/'Table 5'!Q119*100-100,1)</f>
        <v>-0.1</v>
      </c>
      <c r="R120" s="66">
        <f>+ROUND('Table 5'!R120/'Table 5'!R119*100-100,1)</f>
        <v>1</v>
      </c>
      <c r="S120" s="66">
        <f>+ROUND('Table 5'!S120/'Table 5'!S119*100-100,1)</f>
        <v>-0.2</v>
      </c>
      <c r="T120" s="66">
        <f>+ROUND('Table 5'!T120/'Table 5'!T119*100-100,1)</f>
        <v>-2.2999999999999998</v>
      </c>
      <c r="U120" s="66">
        <f>+ROUND('Table 5'!U120/'Table 5'!U119*100-100,1)</f>
        <v>0.2</v>
      </c>
      <c r="V120" s="66">
        <f>+ROUND('Table 5'!V120/'Table 5'!V119*100-100,1)</f>
        <v>1.2</v>
      </c>
      <c r="W120" s="66">
        <f>+ROUND('Table 5'!W120/'Table 5'!W119*100-100,1)</f>
        <v>-0.3</v>
      </c>
      <c r="X120" s="66">
        <f>+ROUND('Table 5'!X120/'Table 5'!X119*100-100,1)</f>
        <v>-2.4</v>
      </c>
      <c r="Y120" s="66">
        <f>+ROUND('Table 5'!Y120/'Table 5'!Y119*100-100,1)</f>
        <v>-1.7</v>
      </c>
      <c r="Z120" s="66">
        <f>+ROUND('Table 5'!Z120/'Table 5'!Z119*100-100,1)</f>
        <v>0.1</v>
      </c>
      <c r="AA120" s="65">
        <f>+ROUND('Table 5'!AA120/'Table 5'!AA119*100-100,1)</f>
        <v>-1.3</v>
      </c>
    </row>
    <row r="121" spans="1:27" s="5" customFormat="1" ht="12.75">
      <c r="A121" s="74">
        <v>2020</v>
      </c>
      <c r="B121" s="31" t="s">
        <v>112</v>
      </c>
      <c r="C121" s="65">
        <f>+ROUND('Table 5'!C121/'Table 5'!C120*100-100,1)</f>
        <v>-2.5</v>
      </c>
      <c r="D121" s="66">
        <f>+ROUND('Table 5'!D121/'Table 5'!D120*100-100,1)</f>
        <v>-2.5</v>
      </c>
      <c r="E121" s="65">
        <f>+ROUND('Table 5'!E121/'Table 5'!E120*100-100,1)</f>
        <v>-2.2000000000000002</v>
      </c>
      <c r="F121" s="66">
        <f>+ROUND('Table 5'!F121/'Table 5'!F120*100-100,1)</f>
        <v>0.2</v>
      </c>
      <c r="G121" s="66">
        <f>+ROUND('Table 5'!G121/'Table 5'!G120*100-100,1)</f>
        <v>-9.5</v>
      </c>
      <c r="H121" s="66">
        <f>+ROUND('Table 5'!H121/'Table 5'!H120*100-100,1)</f>
        <v>0.7</v>
      </c>
      <c r="I121" s="66">
        <f>+ROUND('Table 5'!I121/'Table 5'!I120*100-100,1)</f>
        <v>1.9</v>
      </c>
      <c r="J121" s="66">
        <f>+ROUND('Table 5'!J121/'Table 5'!J120*100-100,1)</f>
        <v>-0.2</v>
      </c>
      <c r="K121" s="66">
        <f>+ROUND('Table 5'!K121/'Table 5'!K120*100-100,1)</f>
        <v>-3.1</v>
      </c>
      <c r="L121" s="66">
        <f>+ROUND('Table 5'!L121/'Table 5'!L120*100-100,1)</f>
        <v>-6.1</v>
      </c>
      <c r="M121" s="66">
        <f>+ROUND('Table 5'!M121/'Table 5'!M120*100-100,1)</f>
        <v>0.7</v>
      </c>
      <c r="N121" s="66">
        <f>+ROUND('Table 5'!N121/'Table 5'!N120*100-100,1)</f>
        <v>-4.0999999999999996</v>
      </c>
      <c r="O121" s="66">
        <f>+ROUND('Table 5'!O121/'Table 5'!O120*100-100,1)</f>
        <v>-23.5</v>
      </c>
      <c r="P121" s="66">
        <f>+ROUND('Table 5'!P121/'Table 5'!P120*100-100,1)</f>
        <v>-3.2</v>
      </c>
      <c r="Q121" s="66">
        <f>+ROUND('Table 5'!Q121/'Table 5'!Q120*100-100,1)</f>
        <v>1.9</v>
      </c>
      <c r="R121" s="66">
        <f>+ROUND('Table 5'!R121/'Table 5'!R120*100-100,1)</f>
        <v>0.5</v>
      </c>
      <c r="S121" s="66">
        <f>+ROUND('Table 5'!S121/'Table 5'!S120*100-100,1)</f>
        <v>-2.9</v>
      </c>
      <c r="T121" s="66">
        <f>+ROUND('Table 5'!T121/'Table 5'!T120*100-100,1)</f>
        <v>-11.4</v>
      </c>
      <c r="U121" s="66">
        <f>+ROUND('Table 5'!U121/'Table 5'!U120*100-100,1)</f>
        <v>1.3</v>
      </c>
      <c r="V121" s="66">
        <f>+ROUND('Table 5'!V121/'Table 5'!V120*100-100,1)</f>
        <v>1.7</v>
      </c>
      <c r="W121" s="66">
        <f>+ROUND('Table 5'!W121/'Table 5'!W120*100-100,1)</f>
        <v>1.7</v>
      </c>
      <c r="X121" s="66">
        <f>+ROUND('Table 5'!X121/'Table 5'!X120*100-100,1)</f>
        <v>2</v>
      </c>
      <c r="Y121" s="66">
        <f>+ROUND('Table 5'!Y121/'Table 5'!Y120*100-100,1)</f>
        <v>-4.3</v>
      </c>
      <c r="Z121" s="66">
        <f>+ROUND('Table 5'!Z121/'Table 5'!Z120*100-100,1)</f>
        <v>3.2</v>
      </c>
      <c r="AA121" s="65">
        <f>+ROUND('Table 5'!AA121/'Table 5'!AA120*100-100,1)</f>
        <v>-2.2000000000000002</v>
      </c>
    </row>
    <row r="122" spans="1:27" s="5" customFormat="1" ht="12.75">
      <c r="A122" s="74">
        <v>2020</v>
      </c>
      <c r="B122" s="31" t="s">
        <v>113</v>
      </c>
      <c r="C122" s="65">
        <f>+ROUND('Table 5'!C122/'Table 5'!C121*100-100,1)</f>
        <v>1.1000000000000001</v>
      </c>
      <c r="D122" s="66">
        <f>+ROUND('Table 5'!D122/'Table 5'!D121*100-100,1)</f>
        <v>1.1000000000000001</v>
      </c>
      <c r="E122" s="65">
        <f>+ROUND('Table 5'!E122/'Table 5'!E121*100-100,1)</f>
        <v>-12.3</v>
      </c>
      <c r="F122" s="66">
        <f>+ROUND('Table 5'!F122/'Table 5'!F121*100-100,1)</f>
        <v>-16.100000000000001</v>
      </c>
      <c r="G122" s="66">
        <f>+ROUND('Table 5'!G122/'Table 5'!G121*100-100,1)</f>
        <v>-23.9</v>
      </c>
      <c r="H122" s="66">
        <f>+ROUND('Table 5'!H122/'Table 5'!H121*100-100,1)</f>
        <v>-15.8</v>
      </c>
      <c r="I122" s="66">
        <f>+ROUND('Table 5'!I122/'Table 5'!I121*100-100,1)</f>
        <v>-12.2</v>
      </c>
      <c r="J122" s="66">
        <f>+ROUND('Table 5'!J122/'Table 5'!J121*100-100,1)</f>
        <v>-4.0999999999999996</v>
      </c>
      <c r="K122" s="66">
        <f>+ROUND('Table 5'!K122/'Table 5'!K121*100-100,1)</f>
        <v>-10.3</v>
      </c>
      <c r="L122" s="66">
        <f>+ROUND('Table 5'!L122/'Table 5'!L121*100-100,1)</f>
        <v>11.6</v>
      </c>
      <c r="M122" s="66">
        <f>+ROUND('Table 5'!M122/'Table 5'!M121*100-100,1)</f>
        <v>-10.3</v>
      </c>
      <c r="N122" s="66">
        <f>+ROUND('Table 5'!N122/'Table 5'!N121*100-100,1)</f>
        <v>-30.8</v>
      </c>
      <c r="O122" s="66">
        <f>+ROUND('Table 5'!O122/'Table 5'!O121*100-100,1)</f>
        <v>-38.799999999999997</v>
      </c>
      <c r="P122" s="66">
        <f>+ROUND('Table 5'!P122/'Table 5'!P121*100-100,1)</f>
        <v>0.1</v>
      </c>
      <c r="Q122" s="66">
        <f>+ROUND('Table 5'!Q122/'Table 5'!Q121*100-100,1)</f>
        <v>-2.6</v>
      </c>
      <c r="R122" s="66">
        <f>+ROUND('Table 5'!R122/'Table 5'!R121*100-100,1)</f>
        <v>-0.8</v>
      </c>
      <c r="S122" s="66">
        <f>+ROUND('Table 5'!S122/'Table 5'!S121*100-100,1)</f>
        <v>-7.9</v>
      </c>
      <c r="T122" s="66">
        <f>+ROUND('Table 5'!T122/'Table 5'!T121*100-100,1)</f>
        <v>-17.2</v>
      </c>
      <c r="U122" s="66">
        <f>+ROUND('Table 5'!U122/'Table 5'!U121*100-100,1)</f>
        <v>0.4</v>
      </c>
      <c r="V122" s="66">
        <f>+ROUND('Table 5'!V122/'Table 5'!V121*100-100,1)</f>
        <v>-0.2</v>
      </c>
      <c r="W122" s="66">
        <f>+ROUND('Table 5'!W122/'Table 5'!W121*100-100,1)</f>
        <v>0.6</v>
      </c>
      <c r="X122" s="66">
        <f>+ROUND('Table 5'!X122/'Table 5'!X121*100-100,1)</f>
        <v>-50.1</v>
      </c>
      <c r="Y122" s="66">
        <f>+ROUND('Table 5'!Y122/'Table 5'!Y121*100-100,1)</f>
        <v>-11.4</v>
      </c>
      <c r="Z122" s="66">
        <f>+ROUND('Table 5'!Z122/'Table 5'!Z121*100-100,1)</f>
        <v>-5.7</v>
      </c>
      <c r="AA122" s="65">
        <f>+ROUND('Table 5'!AA122/'Table 5'!AA121*100-100,1)</f>
        <v>-11.2</v>
      </c>
    </row>
    <row r="123" spans="1:27" s="5" customFormat="1" ht="12.75">
      <c r="A123" s="74">
        <v>2020</v>
      </c>
      <c r="B123" s="31" t="s">
        <v>114</v>
      </c>
      <c r="C123" s="65">
        <f>+ROUND('Table 5'!C123/'Table 5'!C122*100-100,1)</f>
        <v>6</v>
      </c>
      <c r="D123" s="66">
        <f>+ROUND('Table 5'!D123/'Table 5'!D122*100-100,1)</f>
        <v>6</v>
      </c>
      <c r="E123" s="65">
        <f>+ROUND('Table 5'!E123/'Table 5'!E122*100-100,1)</f>
        <v>8.1999999999999993</v>
      </c>
      <c r="F123" s="66">
        <f>+ROUND('Table 5'!F123/'Table 5'!F122*100-100,1)</f>
        <v>11.3</v>
      </c>
      <c r="G123" s="66">
        <f>+ROUND('Table 5'!G123/'Table 5'!G122*100-100,1)</f>
        <v>21.8</v>
      </c>
      <c r="H123" s="66">
        <f>+ROUND('Table 5'!H123/'Table 5'!H122*100-100,1)</f>
        <v>11.6</v>
      </c>
      <c r="I123" s="66">
        <f>+ROUND('Table 5'!I123/'Table 5'!I122*100-100,1)</f>
        <v>2.7</v>
      </c>
      <c r="J123" s="66">
        <f>+ROUND('Table 5'!J123/'Table 5'!J122*100-100,1)</f>
        <v>3</v>
      </c>
      <c r="K123" s="66">
        <f>+ROUND('Table 5'!K123/'Table 5'!K122*100-100,1)</f>
        <v>6.3</v>
      </c>
      <c r="L123" s="66">
        <f>+ROUND('Table 5'!L123/'Table 5'!L122*100-100,1)</f>
        <v>3.3</v>
      </c>
      <c r="M123" s="66">
        <f>+ROUND('Table 5'!M123/'Table 5'!M122*100-100,1)</f>
        <v>5.3</v>
      </c>
      <c r="N123" s="66">
        <f>+ROUND('Table 5'!N123/'Table 5'!N122*100-100,1)</f>
        <v>18.8</v>
      </c>
      <c r="O123" s="66">
        <f>+ROUND('Table 5'!O123/'Table 5'!O122*100-100,1)</f>
        <v>25.8</v>
      </c>
      <c r="P123" s="66">
        <f>+ROUND('Table 5'!P123/'Table 5'!P122*100-100,1)</f>
        <v>1.5</v>
      </c>
      <c r="Q123" s="66">
        <f>+ROUND('Table 5'!Q123/'Table 5'!Q122*100-100,1)</f>
        <v>1.9</v>
      </c>
      <c r="R123" s="66">
        <f>+ROUND('Table 5'!R123/'Table 5'!R122*100-100,1)</f>
        <v>1.9</v>
      </c>
      <c r="S123" s="66">
        <f>+ROUND('Table 5'!S123/'Table 5'!S122*100-100,1)</f>
        <v>4.3</v>
      </c>
      <c r="T123" s="66">
        <f>+ROUND('Table 5'!T123/'Table 5'!T122*100-100,1)</f>
        <v>4.7</v>
      </c>
      <c r="U123" s="66">
        <f>+ROUND('Table 5'!U123/'Table 5'!U122*100-100,1)</f>
        <v>0.8</v>
      </c>
      <c r="V123" s="66">
        <f>+ROUND('Table 5'!V123/'Table 5'!V122*100-100,1)</f>
        <v>0.9</v>
      </c>
      <c r="W123" s="66">
        <f>+ROUND('Table 5'!W123/'Table 5'!W122*100-100,1)</f>
        <v>2</v>
      </c>
      <c r="X123" s="66">
        <f>+ROUND('Table 5'!X123/'Table 5'!X122*100-100,1)</f>
        <v>90.4</v>
      </c>
      <c r="Y123" s="66">
        <f>+ROUND('Table 5'!Y123/'Table 5'!Y122*100-100,1)</f>
        <v>9.9</v>
      </c>
      <c r="Z123" s="66">
        <f>+ROUND('Table 5'!Z123/'Table 5'!Z122*100-100,1)</f>
        <v>7.3</v>
      </c>
      <c r="AA123" s="65">
        <f>+ROUND('Table 5'!AA123/'Table 5'!AA122*100-100,1)</f>
        <v>8</v>
      </c>
    </row>
    <row r="124" spans="1:27" s="5" customFormat="1" ht="12.75">
      <c r="A124" s="74">
        <v>2020</v>
      </c>
      <c r="B124" s="31" t="s">
        <v>115</v>
      </c>
      <c r="C124" s="65">
        <f>+ROUND('Table 5'!C124/'Table 5'!C123*100-100,1)</f>
        <v>2.2000000000000002</v>
      </c>
      <c r="D124" s="66">
        <f>+ROUND('Table 5'!D124/'Table 5'!D123*100-100,1)</f>
        <v>2.2000000000000002</v>
      </c>
      <c r="E124" s="65">
        <f>+ROUND('Table 5'!E124/'Table 5'!E123*100-100,1)</f>
        <v>0.9</v>
      </c>
      <c r="F124" s="66">
        <f>+ROUND('Table 5'!F124/'Table 5'!F123*100-100,1)</f>
        <v>1.9</v>
      </c>
      <c r="G124" s="66">
        <f>+ROUND('Table 5'!G124/'Table 5'!G123*100-100,1)</f>
        <v>-9.5</v>
      </c>
      <c r="H124" s="66">
        <f>+ROUND('Table 5'!H124/'Table 5'!H123*100-100,1)</f>
        <v>3.8</v>
      </c>
      <c r="I124" s="66">
        <f>+ROUND('Table 5'!I124/'Table 5'!I123*100-100,1)</f>
        <v>-10.9</v>
      </c>
      <c r="J124" s="66">
        <f>+ROUND('Table 5'!J124/'Table 5'!J123*100-100,1)</f>
        <v>4.2</v>
      </c>
      <c r="K124" s="66">
        <f>+ROUND('Table 5'!K124/'Table 5'!K123*100-100,1)</f>
        <v>0.6</v>
      </c>
      <c r="L124" s="66">
        <f>+ROUND('Table 5'!L124/'Table 5'!L123*100-100,1)</f>
        <v>-7.2</v>
      </c>
      <c r="M124" s="66">
        <f>+ROUND('Table 5'!M124/'Table 5'!M123*100-100,1)</f>
        <v>1.4</v>
      </c>
      <c r="N124" s="66">
        <f>+ROUND('Table 5'!N124/'Table 5'!N123*100-100,1)</f>
        <v>-0.4</v>
      </c>
      <c r="O124" s="66">
        <f>+ROUND('Table 5'!O124/'Table 5'!O123*100-100,1)</f>
        <v>-0.9</v>
      </c>
      <c r="P124" s="66">
        <f>+ROUND('Table 5'!P124/'Table 5'!P123*100-100,1)</f>
        <v>2.6</v>
      </c>
      <c r="Q124" s="66">
        <f>+ROUND('Table 5'!Q124/'Table 5'!Q123*100-100,1)</f>
        <v>1.1000000000000001</v>
      </c>
      <c r="R124" s="66">
        <f>+ROUND('Table 5'!R124/'Table 5'!R123*100-100,1)</f>
        <v>0.5</v>
      </c>
      <c r="S124" s="66">
        <f>+ROUND('Table 5'!S124/'Table 5'!S123*100-100,1)</f>
        <v>0.5</v>
      </c>
      <c r="T124" s="66">
        <f>+ROUND('Table 5'!T124/'Table 5'!T123*100-100,1)</f>
        <v>1.3</v>
      </c>
      <c r="U124" s="66">
        <f>+ROUND('Table 5'!U124/'Table 5'!U123*100-100,1)</f>
        <v>1.3</v>
      </c>
      <c r="V124" s="66">
        <f>+ROUND('Table 5'!V124/'Table 5'!V123*100-100,1)</f>
        <v>0.8</v>
      </c>
      <c r="W124" s="66">
        <f>+ROUND('Table 5'!W124/'Table 5'!W123*100-100,1)</f>
        <v>1.8</v>
      </c>
      <c r="X124" s="66">
        <f>+ROUND('Table 5'!X124/'Table 5'!X123*100-100,1)</f>
        <v>-4.7</v>
      </c>
      <c r="Y124" s="66">
        <f>+ROUND('Table 5'!Y124/'Table 5'!Y123*100-100,1)</f>
        <v>-2.8</v>
      </c>
      <c r="Z124" s="66">
        <f>+ROUND('Table 5'!Z124/'Table 5'!Z123*100-100,1)</f>
        <v>0</v>
      </c>
      <c r="AA124" s="65">
        <f>+ROUND('Table 5'!AA124/'Table 5'!AA123*100-100,1)</f>
        <v>1.1000000000000001</v>
      </c>
    </row>
    <row r="125" spans="1:27" s="5" customFormat="1" ht="12.75">
      <c r="A125" s="74">
        <v>2021</v>
      </c>
      <c r="B125" s="31" t="s">
        <v>112</v>
      </c>
      <c r="C125" s="65">
        <f>+ROUND('Table 5'!C125/'Table 5'!C124*100-100,1)</f>
        <v>-4.2</v>
      </c>
      <c r="D125" s="66">
        <f>+ROUND('Table 5'!D125/'Table 5'!D124*100-100,1)</f>
        <v>-4.2</v>
      </c>
      <c r="E125" s="65">
        <f>+ROUND('Table 5'!E125/'Table 5'!E124*100-100,1)</f>
        <v>1.2</v>
      </c>
      <c r="F125" s="66">
        <f>+ROUND('Table 5'!F125/'Table 5'!F124*100-100,1)</f>
        <v>5.2</v>
      </c>
      <c r="G125" s="66">
        <f>+ROUND('Table 5'!G125/'Table 5'!G124*100-100,1)</f>
        <v>10.8</v>
      </c>
      <c r="H125" s="66">
        <f>+ROUND('Table 5'!H125/'Table 5'!H124*100-100,1)</f>
        <v>5</v>
      </c>
      <c r="I125" s="66">
        <f>+ROUND('Table 5'!I125/'Table 5'!I124*100-100,1)</f>
        <v>6.7</v>
      </c>
      <c r="J125" s="66">
        <f>+ROUND('Table 5'!J125/'Table 5'!J124*100-100,1)</f>
        <v>0</v>
      </c>
      <c r="K125" s="66">
        <f>+ROUND('Table 5'!K125/'Table 5'!K124*100-100,1)</f>
        <v>-0.9</v>
      </c>
      <c r="L125" s="66">
        <f>+ROUND('Table 5'!L125/'Table 5'!L124*100-100,1)</f>
        <v>6.7</v>
      </c>
      <c r="M125" s="66">
        <f>+ROUND('Table 5'!M125/'Table 5'!M124*100-100,1)</f>
        <v>-1.4</v>
      </c>
      <c r="N125" s="66">
        <f>+ROUND('Table 5'!N125/'Table 5'!N124*100-100,1)</f>
        <v>0.2</v>
      </c>
      <c r="O125" s="66">
        <f>+ROUND('Table 5'!O125/'Table 5'!O124*100-100,1)</f>
        <v>-17.399999999999999</v>
      </c>
      <c r="P125" s="66">
        <f>+ROUND('Table 5'!P125/'Table 5'!P124*100-100,1)</f>
        <v>0.2</v>
      </c>
      <c r="Q125" s="66">
        <f>+ROUND('Table 5'!Q125/'Table 5'!Q124*100-100,1)</f>
        <v>2</v>
      </c>
      <c r="R125" s="66">
        <f>+ROUND('Table 5'!R125/'Table 5'!R124*100-100,1)</f>
        <v>0.5</v>
      </c>
      <c r="S125" s="66">
        <f>+ROUND('Table 5'!S125/'Table 5'!S124*100-100,1)</f>
        <v>0.2</v>
      </c>
      <c r="T125" s="66">
        <f>+ROUND('Table 5'!T125/'Table 5'!T124*100-100,1)</f>
        <v>-2.7</v>
      </c>
      <c r="U125" s="66">
        <f>+ROUND('Table 5'!U125/'Table 5'!U124*100-100,1)</f>
        <v>0.9</v>
      </c>
      <c r="V125" s="66">
        <f>+ROUND('Table 5'!V125/'Table 5'!V124*100-100,1)</f>
        <v>0.6</v>
      </c>
      <c r="W125" s="66">
        <f>+ROUND('Table 5'!W125/'Table 5'!W124*100-100,1)</f>
        <v>-1.2</v>
      </c>
      <c r="X125" s="66">
        <f>+ROUND('Table 5'!X125/'Table 5'!X124*100-100,1)</f>
        <v>1.2</v>
      </c>
      <c r="Y125" s="66">
        <f>+ROUND('Table 5'!Y125/'Table 5'!Y124*100-100,1)</f>
        <v>-3.2</v>
      </c>
      <c r="Z125" s="66">
        <f>+ROUND('Table 5'!Z125/'Table 5'!Z124*100-100,1)</f>
        <v>-3.2</v>
      </c>
      <c r="AA125" s="65">
        <f>+ROUND('Table 5'!AA125/'Table 5'!AA124*100-100,1)</f>
        <v>0.6</v>
      </c>
    </row>
    <row r="126" spans="1:27" s="5" customFormat="1" ht="12.75">
      <c r="A126" s="74">
        <v>2021</v>
      </c>
      <c r="B126" s="31" t="s">
        <v>113</v>
      </c>
      <c r="C126" s="65">
        <f>+ROUND('Table 5'!C126/'Table 5'!C125*100-100,1)</f>
        <v>4</v>
      </c>
      <c r="D126" s="66">
        <f>+ROUND('Table 5'!D126/'Table 5'!D125*100-100,1)</f>
        <v>4</v>
      </c>
      <c r="E126" s="65">
        <f>+ROUND('Table 5'!E126/'Table 5'!E125*100-100,1)</f>
        <v>0.6</v>
      </c>
      <c r="F126" s="66">
        <f>+ROUND('Table 5'!F126/'Table 5'!F125*100-100,1)</f>
        <v>2.1</v>
      </c>
      <c r="G126" s="66">
        <f>+ROUND('Table 5'!G126/'Table 5'!G125*100-100,1)</f>
        <v>9.6999999999999993</v>
      </c>
      <c r="H126" s="66">
        <f>+ROUND('Table 5'!H126/'Table 5'!H125*100-100,1)</f>
        <v>2</v>
      </c>
      <c r="I126" s="66">
        <f>+ROUND('Table 5'!I126/'Table 5'!I125*100-100,1)</f>
        <v>3.5</v>
      </c>
      <c r="J126" s="66">
        <f>+ROUND('Table 5'!J126/'Table 5'!J125*100-100,1)</f>
        <v>3.6</v>
      </c>
      <c r="K126" s="66">
        <f>+ROUND('Table 5'!K126/'Table 5'!K125*100-100,1)</f>
        <v>-0.3</v>
      </c>
      <c r="L126" s="66">
        <f>+ROUND('Table 5'!L126/'Table 5'!L125*100-100,1)</f>
        <v>0.9</v>
      </c>
      <c r="M126" s="66">
        <f>+ROUND('Table 5'!M126/'Table 5'!M125*100-100,1)</f>
        <v>-1.6</v>
      </c>
      <c r="N126" s="66">
        <f>+ROUND('Table 5'!N126/'Table 5'!N125*100-100,1)</f>
        <v>0</v>
      </c>
      <c r="O126" s="66">
        <f>+ROUND('Table 5'!O126/'Table 5'!O125*100-100,1)</f>
        <v>10.3</v>
      </c>
      <c r="P126" s="66">
        <f>+ROUND('Table 5'!P126/'Table 5'!P125*100-100,1)</f>
        <v>1.5</v>
      </c>
      <c r="Q126" s="66">
        <f>+ROUND('Table 5'!Q126/'Table 5'!Q125*100-100,1)</f>
        <v>-0.4</v>
      </c>
      <c r="R126" s="66">
        <f>+ROUND('Table 5'!R126/'Table 5'!R125*100-100,1)</f>
        <v>-0.1</v>
      </c>
      <c r="S126" s="66">
        <f>+ROUND('Table 5'!S126/'Table 5'!S125*100-100,1)</f>
        <v>-1.8</v>
      </c>
      <c r="T126" s="66">
        <f>+ROUND('Table 5'!T126/'Table 5'!T125*100-100,1)</f>
        <v>-0.5</v>
      </c>
      <c r="U126" s="66">
        <f>+ROUND('Table 5'!U126/'Table 5'!U125*100-100,1)</f>
        <v>-0.1</v>
      </c>
      <c r="V126" s="66">
        <f>+ROUND('Table 5'!V126/'Table 5'!V125*100-100,1)</f>
        <v>-0.1</v>
      </c>
      <c r="W126" s="66">
        <f>+ROUND('Table 5'!W126/'Table 5'!W125*100-100,1)</f>
        <v>2.5</v>
      </c>
      <c r="X126" s="66">
        <f>+ROUND('Table 5'!X126/'Table 5'!X125*100-100,1)</f>
        <v>2.4</v>
      </c>
      <c r="Y126" s="66">
        <f>+ROUND('Table 5'!Y126/'Table 5'!Y125*100-100,1)</f>
        <v>-2.6</v>
      </c>
      <c r="Z126" s="66">
        <f>+ROUND('Table 5'!Z126/'Table 5'!Z125*100-100,1)</f>
        <v>0.1</v>
      </c>
      <c r="AA126" s="65">
        <f>+ROUND('Table 5'!AA126/'Table 5'!AA125*100-100,1)</f>
        <v>0.8</v>
      </c>
    </row>
    <row r="127" spans="1:27" s="5" customFormat="1" ht="12.75">
      <c r="A127" s="74">
        <v>2021</v>
      </c>
      <c r="B127" s="31" t="s">
        <v>114</v>
      </c>
      <c r="C127" s="65">
        <f>+ROUND('Table 5'!C127/'Table 5'!C126*100-100,1)</f>
        <v>-1.1000000000000001</v>
      </c>
      <c r="D127" s="66">
        <f>+ROUND('Table 5'!D127/'Table 5'!D126*100-100,1)</f>
        <v>-1.1000000000000001</v>
      </c>
      <c r="E127" s="65">
        <f>+ROUND('Table 5'!E127/'Table 5'!E126*100-100,1)</f>
        <v>-0.8</v>
      </c>
      <c r="F127" s="66">
        <f>+ROUND('Table 5'!F127/'Table 5'!F126*100-100,1)</f>
        <v>-4.0999999999999996</v>
      </c>
      <c r="G127" s="66">
        <f>+ROUND('Table 5'!G127/'Table 5'!G126*100-100,1)</f>
        <v>-2.9</v>
      </c>
      <c r="H127" s="66">
        <f>+ROUND('Table 5'!H127/'Table 5'!H126*100-100,1)</f>
        <v>-5.8</v>
      </c>
      <c r="I127" s="66">
        <f>+ROUND('Table 5'!I127/'Table 5'!I126*100-100,1)</f>
        <v>5.5</v>
      </c>
      <c r="J127" s="66">
        <f>+ROUND('Table 5'!J127/'Table 5'!J126*100-100,1)</f>
        <v>0</v>
      </c>
      <c r="K127" s="66">
        <f>+ROUND('Table 5'!K127/'Table 5'!K126*100-100,1)</f>
        <v>0.8</v>
      </c>
      <c r="L127" s="66">
        <f>+ROUND('Table 5'!L127/'Table 5'!L126*100-100,1)</f>
        <v>-3.2</v>
      </c>
      <c r="M127" s="66">
        <f>+ROUND('Table 5'!M127/'Table 5'!M126*100-100,1)</f>
        <v>2</v>
      </c>
      <c r="N127" s="66">
        <f>+ROUND('Table 5'!N127/'Table 5'!N126*100-100,1)</f>
        <v>1</v>
      </c>
      <c r="O127" s="66">
        <f>+ROUND('Table 5'!O127/'Table 5'!O126*100-100,1)</f>
        <v>-9</v>
      </c>
      <c r="P127" s="66">
        <f>+ROUND('Table 5'!P127/'Table 5'!P126*100-100,1)</f>
        <v>2.1</v>
      </c>
      <c r="Q127" s="66">
        <f>+ROUND('Table 5'!Q127/'Table 5'!Q126*100-100,1)</f>
        <v>2.2000000000000002</v>
      </c>
      <c r="R127" s="66">
        <f>+ROUND('Table 5'!R127/'Table 5'!R126*100-100,1)</f>
        <v>0</v>
      </c>
      <c r="S127" s="66">
        <f>+ROUND('Table 5'!S127/'Table 5'!S126*100-100,1)</f>
        <v>-1</v>
      </c>
      <c r="T127" s="66">
        <f>+ROUND('Table 5'!T127/'Table 5'!T126*100-100,1)</f>
        <v>0</v>
      </c>
      <c r="U127" s="66">
        <f>+ROUND('Table 5'!U127/'Table 5'!U126*100-100,1)</f>
        <v>-0.1</v>
      </c>
      <c r="V127" s="66">
        <f>+ROUND('Table 5'!V127/'Table 5'!V126*100-100,1)</f>
        <v>0.2</v>
      </c>
      <c r="W127" s="66">
        <f>+ROUND('Table 5'!W127/'Table 5'!W126*100-100,1)</f>
        <v>3.6</v>
      </c>
      <c r="X127" s="66">
        <f>+ROUND('Table 5'!X127/'Table 5'!X126*100-100,1)</f>
        <v>-6.2</v>
      </c>
      <c r="Y127" s="66">
        <f>+ROUND('Table 5'!Y127/'Table 5'!Y126*100-100,1)</f>
        <v>0.8</v>
      </c>
      <c r="Z127" s="66">
        <f>+ROUND('Table 5'!Z127/'Table 5'!Z126*100-100,1)</f>
        <v>-0.6</v>
      </c>
      <c r="AA127" s="65">
        <f>+ROUND('Table 5'!AA127/'Table 5'!AA126*100-100,1)</f>
        <v>-0.8</v>
      </c>
    </row>
    <row r="128" spans="1:27" s="5" customFormat="1" ht="12.75">
      <c r="A128" s="74">
        <v>2021</v>
      </c>
      <c r="B128" s="31" t="s">
        <v>115</v>
      </c>
      <c r="C128" s="65">
        <f>+ROUND('Table 5'!C128/'Table 5'!C127*100-100,1)</f>
        <v>1.4</v>
      </c>
      <c r="D128" s="66">
        <f>+ROUND('Table 5'!D128/'Table 5'!D127*100-100,1)</f>
        <v>1.4</v>
      </c>
      <c r="E128" s="65">
        <f>+ROUND('Table 5'!E128/'Table 5'!E127*100-100,1)</f>
        <v>4.0999999999999996</v>
      </c>
      <c r="F128" s="66">
        <f>+ROUND('Table 5'!F128/'Table 5'!F127*100-100,1)</f>
        <v>8.6999999999999993</v>
      </c>
      <c r="G128" s="66">
        <f>+ROUND('Table 5'!G128/'Table 5'!G127*100-100,1)</f>
        <v>-4.0999999999999996</v>
      </c>
      <c r="H128" s="66">
        <f>+ROUND('Table 5'!H128/'Table 5'!H127*100-100,1)</f>
        <v>10</v>
      </c>
      <c r="I128" s="66">
        <f>+ROUND('Table 5'!I128/'Table 5'!I127*100-100,1)</f>
        <v>10.1</v>
      </c>
      <c r="J128" s="66">
        <f>+ROUND('Table 5'!J128/'Table 5'!J127*100-100,1)</f>
        <v>0.9</v>
      </c>
      <c r="K128" s="66">
        <f>+ROUND('Table 5'!K128/'Table 5'!K127*100-100,1)</f>
        <v>1.9</v>
      </c>
      <c r="L128" s="66">
        <f>+ROUND('Table 5'!L128/'Table 5'!L127*100-100,1)</f>
        <v>-1.7</v>
      </c>
      <c r="M128" s="66">
        <f>+ROUND('Table 5'!M128/'Table 5'!M127*100-100,1)</f>
        <v>0.6</v>
      </c>
      <c r="N128" s="66">
        <f>+ROUND('Table 5'!N128/'Table 5'!N127*100-100,1)</f>
        <v>2.2999999999999998</v>
      </c>
      <c r="O128" s="66">
        <f>+ROUND('Table 5'!O128/'Table 5'!O127*100-100,1)</f>
        <v>13.6</v>
      </c>
      <c r="P128" s="66">
        <f>+ROUND('Table 5'!P128/'Table 5'!P127*100-100,1)</f>
        <v>1.4</v>
      </c>
      <c r="Q128" s="66">
        <f>+ROUND('Table 5'!Q128/'Table 5'!Q127*100-100,1)</f>
        <v>2.1</v>
      </c>
      <c r="R128" s="66">
        <f>+ROUND('Table 5'!R128/'Table 5'!R127*100-100,1)</f>
        <v>1.5</v>
      </c>
      <c r="S128" s="66">
        <f>+ROUND('Table 5'!S128/'Table 5'!S127*100-100,1)</f>
        <v>2.9</v>
      </c>
      <c r="T128" s="66">
        <f>+ROUND('Table 5'!T128/'Table 5'!T127*100-100,1)</f>
        <v>0</v>
      </c>
      <c r="U128" s="66">
        <f>+ROUND('Table 5'!U128/'Table 5'!U127*100-100,1)</f>
        <v>1.7</v>
      </c>
      <c r="V128" s="66">
        <f>+ROUND('Table 5'!V128/'Table 5'!V127*100-100,1)</f>
        <v>1.6</v>
      </c>
      <c r="W128" s="66">
        <f>+ROUND('Table 5'!W128/'Table 5'!W127*100-100,1)</f>
        <v>2.6</v>
      </c>
      <c r="X128" s="66">
        <f>+ROUND('Table 5'!X128/'Table 5'!X127*100-100,1)</f>
        <v>-1.6</v>
      </c>
      <c r="Y128" s="66">
        <f>+ROUND('Table 5'!Y128/'Table 5'!Y127*100-100,1)</f>
        <v>3.2</v>
      </c>
      <c r="Z128" s="66">
        <f>+ROUND('Table 5'!Z128/'Table 5'!Z127*100-100,1)</f>
        <v>1.9</v>
      </c>
      <c r="AA128" s="65">
        <f>+ROUND('Table 5'!AA128/'Table 5'!AA127*100-100,1)</f>
        <v>3.8</v>
      </c>
    </row>
    <row r="129" spans="1:27" s="5" customFormat="1" ht="12.75">
      <c r="A129" s="74">
        <v>2022</v>
      </c>
      <c r="B129" s="31" t="s">
        <v>112</v>
      </c>
      <c r="C129" s="65">
        <f>+ROUND('Table 5'!C129/'Table 5'!C128*100-100,1)</f>
        <v>4.0999999999999996</v>
      </c>
      <c r="D129" s="66">
        <f>+ROUND('Table 5'!D129/'Table 5'!D128*100-100,1)</f>
        <v>4.0999999999999996</v>
      </c>
      <c r="E129" s="65">
        <f>+ROUND('Table 5'!E129/'Table 5'!E128*100-100,1)</f>
        <v>1.7</v>
      </c>
      <c r="F129" s="66">
        <f>+ROUND('Table 5'!F129/'Table 5'!F128*100-100,1)</f>
        <v>2</v>
      </c>
      <c r="G129" s="66">
        <f>+ROUND('Table 5'!G129/'Table 5'!G128*100-100,1)</f>
        <v>8.5</v>
      </c>
      <c r="H129" s="66">
        <f>+ROUND('Table 5'!H129/'Table 5'!H128*100-100,1)</f>
        <v>1.4</v>
      </c>
      <c r="I129" s="66">
        <f>+ROUND('Table 5'!I129/'Table 5'!I128*100-100,1)</f>
        <v>3.2</v>
      </c>
      <c r="J129" s="66">
        <f>+ROUND('Table 5'!J129/'Table 5'!J128*100-100,1)</f>
        <v>1.4</v>
      </c>
      <c r="K129" s="66">
        <f>+ROUND('Table 5'!K129/'Table 5'!K128*100-100,1)</f>
        <v>1.6</v>
      </c>
      <c r="L129" s="66">
        <f>+ROUND('Table 5'!L129/'Table 5'!L128*100-100,1)</f>
        <v>1</v>
      </c>
      <c r="M129" s="66">
        <f>+ROUND('Table 5'!M129/'Table 5'!M128*100-100,1)</f>
        <v>0.1</v>
      </c>
      <c r="N129" s="66">
        <f>+ROUND('Table 5'!N129/'Table 5'!N128*100-100,1)</f>
        <v>1.5</v>
      </c>
      <c r="O129" s="66">
        <f>+ROUND('Table 5'!O129/'Table 5'!O128*100-100,1)</f>
        <v>13.3</v>
      </c>
      <c r="P129" s="66">
        <f>+ROUND('Table 5'!P129/'Table 5'!P128*100-100,1)</f>
        <v>2</v>
      </c>
      <c r="Q129" s="66">
        <f>+ROUND('Table 5'!Q129/'Table 5'!Q128*100-100,1)</f>
        <v>1.5</v>
      </c>
      <c r="R129" s="66">
        <f>+ROUND('Table 5'!R129/'Table 5'!R128*100-100,1)</f>
        <v>0.5</v>
      </c>
      <c r="S129" s="66">
        <f>+ROUND('Table 5'!S129/'Table 5'!S128*100-100,1)</f>
        <v>3.8</v>
      </c>
      <c r="T129" s="66">
        <f>+ROUND('Table 5'!T129/'Table 5'!T128*100-100,1)</f>
        <v>3.8</v>
      </c>
      <c r="U129" s="66">
        <f>+ROUND('Table 5'!U129/'Table 5'!U128*100-100,1)</f>
        <v>-2</v>
      </c>
      <c r="V129" s="66">
        <f>+ROUND('Table 5'!V129/'Table 5'!V128*100-100,1)</f>
        <v>1.1000000000000001</v>
      </c>
      <c r="W129" s="66">
        <f>+ROUND('Table 5'!W129/'Table 5'!W128*100-100,1)</f>
        <v>-0.1</v>
      </c>
      <c r="X129" s="66">
        <f>+ROUND('Table 5'!X129/'Table 5'!X128*100-100,1)</f>
        <v>5.6</v>
      </c>
      <c r="Y129" s="66">
        <f>+ROUND('Table 5'!Y129/'Table 5'!Y128*100-100,1)</f>
        <v>3.4</v>
      </c>
      <c r="Z129" s="66">
        <f>+ROUND('Table 5'!Z129/'Table 5'!Z128*100-100,1)</f>
        <v>5.7</v>
      </c>
      <c r="AA129" s="65">
        <f>+ROUND('Table 5'!AA129/'Table 5'!AA128*100-100,1)</f>
        <v>2</v>
      </c>
    </row>
    <row r="130" spans="1:27" s="5" customFormat="1" ht="12.75">
      <c r="A130" s="74">
        <v>2022</v>
      </c>
      <c r="B130" s="31" t="s">
        <v>113</v>
      </c>
      <c r="C130" s="65">
        <f>+ROUND('Table 5'!C130/'Table 5'!C129*100-100,1)</f>
        <v>3.1</v>
      </c>
      <c r="D130" s="66">
        <f>+ROUND('Table 5'!D130/'Table 5'!D129*100-100,1)</f>
        <v>3.1</v>
      </c>
      <c r="E130" s="65">
        <f>+ROUND('Table 5'!E130/'Table 5'!E129*100-100,1)</f>
        <v>2.5</v>
      </c>
      <c r="F130" s="66">
        <f>+ROUND('Table 5'!F130/'Table 5'!F129*100-100,1)</f>
        <v>2.2000000000000002</v>
      </c>
      <c r="G130" s="66">
        <f>+ROUND('Table 5'!G130/'Table 5'!G129*100-100,1)</f>
        <v>2.4</v>
      </c>
      <c r="H130" s="66">
        <f>+ROUND('Table 5'!H130/'Table 5'!H129*100-100,1)</f>
        <v>2.2999999999999998</v>
      </c>
      <c r="I130" s="66">
        <f>+ROUND('Table 5'!I130/'Table 5'!I129*100-100,1)</f>
        <v>4.0999999999999996</v>
      </c>
      <c r="J130" s="66">
        <f>+ROUND('Table 5'!J130/'Table 5'!J129*100-100,1)</f>
        <v>2.7</v>
      </c>
      <c r="K130" s="66">
        <f>+ROUND('Table 5'!K130/'Table 5'!K129*100-100,1)</f>
        <v>2.7</v>
      </c>
      <c r="L130" s="66">
        <f>+ROUND('Table 5'!L130/'Table 5'!L129*100-100,1)</f>
        <v>2.1</v>
      </c>
      <c r="M130" s="66">
        <f>+ROUND('Table 5'!M130/'Table 5'!M129*100-100,1)</f>
        <v>-0.2</v>
      </c>
      <c r="N130" s="66">
        <f>+ROUND('Table 5'!N130/'Table 5'!N129*100-100,1)</f>
        <v>4</v>
      </c>
      <c r="O130" s="66">
        <f>+ROUND('Table 5'!O130/'Table 5'!O129*100-100,1)</f>
        <v>19.7</v>
      </c>
      <c r="P130" s="66">
        <f>+ROUND('Table 5'!P130/'Table 5'!P129*100-100,1)</f>
        <v>2.2000000000000002</v>
      </c>
      <c r="Q130" s="66">
        <f>+ROUND('Table 5'!Q130/'Table 5'!Q129*100-100,1)</f>
        <v>2.1</v>
      </c>
      <c r="R130" s="66">
        <f>+ROUND('Table 5'!R130/'Table 5'!R129*100-100,1)</f>
        <v>1</v>
      </c>
      <c r="S130" s="66">
        <f>+ROUND('Table 5'!S130/'Table 5'!S129*100-100,1)</f>
        <v>1.9</v>
      </c>
      <c r="T130" s="66">
        <f>+ROUND('Table 5'!T130/'Table 5'!T129*100-100,1)</f>
        <v>3.4</v>
      </c>
      <c r="U130" s="66">
        <f>+ROUND('Table 5'!U130/'Table 5'!U129*100-100,1)</f>
        <v>3.8</v>
      </c>
      <c r="V130" s="66">
        <f>+ROUND('Table 5'!V130/'Table 5'!V129*100-100,1)</f>
        <v>1.6</v>
      </c>
      <c r="W130" s="66">
        <f>+ROUND('Table 5'!W130/'Table 5'!W129*100-100,1)</f>
        <v>4</v>
      </c>
      <c r="X130" s="66">
        <f>+ROUND('Table 5'!X130/'Table 5'!X129*100-100,1)</f>
        <v>3.4</v>
      </c>
      <c r="Y130" s="66">
        <f>+ROUND('Table 5'!Y130/'Table 5'!Y129*100-100,1)</f>
        <v>1.3</v>
      </c>
      <c r="Z130" s="66">
        <f>+ROUND('Table 5'!Z130/'Table 5'!Z129*100-100,1)</f>
        <v>-7.4</v>
      </c>
      <c r="AA130" s="65">
        <f>+ROUND('Table 5'!AA130/'Table 5'!AA129*100-100,1)</f>
        <v>2.5</v>
      </c>
    </row>
    <row r="131" spans="1:27" s="5" customFormat="1" ht="12.75">
      <c r="A131" s="74">
        <v>2022</v>
      </c>
      <c r="B131" s="31" t="s">
        <v>114</v>
      </c>
      <c r="C131" s="65">
        <f>+ROUND('Table 5'!C131/'Table 5'!C130*100-100,1)</f>
        <v>-0.3</v>
      </c>
      <c r="D131" s="66">
        <f>+ROUND('Table 5'!D131/'Table 5'!D130*100-100,1)</f>
        <v>-0.3</v>
      </c>
      <c r="E131" s="65">
        <f>+ROUND('Table 5'!E131/'Table 5'!E130*100-100,1)</f>
        <v>1.9</v>
      </c>
      <c r="F131" s="66">
        <f>+ROUND('Table 5'!F131/'Table 5'!F130*100-100,1)</f>
        <v>0.8</v>
      </c>
      <c r="G131" s="66">
        <f>+ROUND('Table 5'!G131/'Table 5'!G130*100-100,1)</f>
        <v>1.5</v>
      </c>
      <c r="H131" s="66">
        <f>+ROUND('Table 5'!H131/'Table 5'!H130*100-100,1)</f>
        <v>0</v>
      </c>
      <c r="I131" s="66">
        <f>+ROUND('Table 5'!I131/'Table 5'!I130*100-100,1)</f>
        <v>3.9</v>
      </c>
      <c r="J131" s="66">
        <f>+ROUND('Table 5'!J131/'Table 5'!J130*100-100,1)</f>
        <v>-0.2</v>
      </c>
      <c r="K131" s="66">
        <f>+ROUND('Table 5'!K131/'Table 5'!K130*100-100,1)</f>
        <v>2.1</v>
      </c>
      <c r="L131" s="66">
        <f>+ROUND('Table 5'!L131/'Table 5'!L130*100-100,1)</f>
        <v>-0.6</v>
      </c>
      <c r="M131" s="66">
        <f>+ROUND('Table 5'!M131/'Table 5'!M130*100-100,1)</f>
        <v>1.5</v>
      </c>
      <c r="N131" s="66">
        <f>+ROUND('Table 5'!N131/'Table 5'!N130*100-100,1)</f>
        <v>5</v>
      </c>
      <c r="O131" s="66">
        <f>+ROUND('Table 5'!O131/'Table 5'!O130*100-100,1)</f>
        <v>5.2</v>
      </c>
      <c r="P131" s="66">
        <f>+ROUND('Table 5'!P131/'Table 5'!P130*100-100,1)</f>
        <v>1.1000000000000001</v>
      </c>
      <c r="Q131" s="66">
        <f>+ROUND('Table 5'!Q131/'Table 5'!Q130*100-100,1)</f>
        <v>2.7</v>
      </c>
      <c r="R131" s="66">
        <f>+ROUND('Table 5'!R131/'Table 5'!R130*100-100,1)</f>
        <v>0.8</v>
      </c>
      <c r="S131" s="66">
        <f>+ROUND('Table 5'!S131/'Table 5'!S130*100-100,1)</f>
        <v>0.3</v>
      </c>
      <c r="T131" s="66">
        <f>+ROUND('Table 5'!T131/'Table 5'!T130*100-100,1)</f>
        <v>2.9</v>
      </c>
      <c r="U131" s="66">
        <f>+ROUND('Table 5'!U131/'Table 5'!U130*100-100,1)</f>
        <v>0.7</v>
      </c>
      <c r="V131" s="66">
        <f>+ROUND('Table 5'!V131/'Table 5'!V130*100-100,1)</f>
        <v>1.9</v>
      </c>
      <c r="W131" s="66">
        <f>+ROUND('Table 5'!W131/'Table 5'!W130*100-100,1)</f>
        <v>1.2</v>
      </c>
      <c r="X131" s="66">
        <f>+ROUND('Table 5'!X131/'Table 5'!X130*100-100,1)</f>
        <v>-0.6</v>
      </c>
      <c r="Y131" s="66">
        <f>+ROUND('Table 5'!Y131/'Table 5'!Y130*100-100,1)</f>
        <v>1.6</v>
      </c>
      <c r="Z131" s="66">
        <f>+ROUND('Table 5'!Z131/'Table 5'!Z130*100-100,1)</f>
        <v>9.6999999999999993</v>
      </c>
      <c r="AA131" s="65">
        <f>+ROUND('Table 5'!AA131/'Table 5'!AA130*100-100,1)</f>
        <v>1.8</v>
      </c>
    </row>
    <row r="132" spans="1:27" s="5" customFormat="1" ht="12.75">
      <c r="A132" s="74">
        <v>2022</v>
      </c>
      <c r="B132" s="31" t="s">
        <v>115</v>
      </c>
      <c r="C132" s="65">
        <f>+ROUND('Table 5'!C132/'Table 5'!C131*100-100,1)</f>
        <v>-0.6</v>
      </c>
      <c r="D132" s="66">
        <f>+ROUND('Table 5'!D132/'Table 5'!D131*100-100,1)</f>
        <v>-0.6</v>
      </c>
      <c r="E132" s="65">
        <f>+ROUND('Table 5'!E132/'Table 5'!E131*100-100,1)</f>
        <v>-0.7</v>
      </c>
      <c r="F132" s="66">
        <f>+ROUND('Table 5'!F132/'Table 5'!F131*100-100,1)</f>
        <v>-2.8</v>
      </c>
      <c r="G132" s="66">
        <f>+ROUND('Table 5'!G132/'Table 5'!G131*100-100,1)</f>
        <v>-0.1</v>
      </c>
      <c r="H132" s="66">
        <f>+ROUND('Table 5'!H132/'Table 5'!H131*100-100,1)</f>
        <v>-3.8</v>
      </c>
      <c r="I132" s="66">
        <f>+ROUND('Table 5'!I132/'Table 5'!I131*100-100,1)</f>
        <v>9.6</v>
      </c>
      <c r="J132" s="66">
        <f>+ROUND('Table 5'!J132/'Table 5'!J131*100-100,1)</f>
        <v>0</v>
      </c>
      <c r="K132" s="66">
        <f>+ROUND('Table 5'!K132/'Table 5'!K131*100-100,1)</f>
        <v>1</v>
      </c>
      <c r="L132" s="66">
        <f>+ROUND('Table 5'!L132/'Table 5'!L131*100-100,1)</f>
        <v>3.6</v>
      </c>
      <c r="M132" s="66">
        <f>+ROUND('Table 5'!M132/'Table 5'!M131*100-100,1)</f>
        <v>0.8</v>
      </c>
      <c r="N132" s="66">
        <f>+ROUND('Table 5'!N132/'Table 5'!N131*100-100,1)</f>
        <v>2.2999999999999998</v>
      </c>
      <c r="O132" s="66">
        <f>+ROUND('Table 5'!O132/'Table 5'!O131*100-100,1)</f>
        <v>2.2999999999999998</v>
      </c>
      <c r="P132" s="66">
        <f>+ROUND('Table 5'!P132/'Table 5'!P131*100-100,1)</f>
        <v>0.4</v>
      </c>
      <c r="Q132" s="66">
        <f>+ROUND('Table 5'!Q132/'Table 5'!Q131*100-100,1)</f>
        <v>3.5</v>
      </c>
      <c r="R132" s="66">
        <f>+ROUND('Table 5'!R132/'Table 5'!R131*100-100,1)</f>
        <v>0.4</v>
      </c>
      <c r="S132" s="66">
        <f>+ROUND('Table 5'!S132/'Table 5'!S131*100-100,1)</f>
        <v>0.9</v>
      </c>
      <c r="T132" s="66">
        <f>+ROUND('Table 5'!T132/'Table 5'!T131*100-100,1)</f>
        <v>2.2000000000000002</v>
      </c>
      <c r="U132" s="66">
        <f>+ROUND('Table 5'!U132/'Table 5'!U131*100-100,1)</f>
        <v>-0.6</v>
      </c>
      <c r="V132" s="66">
        <f>+ROUND('Table 5'!V132/'Table 5'!V131*100-100,1)</f>
        <v>-1.7</v>
      </c>
      <c r="W132" s="66">
        <f>+ROUND('Table 5'!W132/'Table 5'!W131*100-100,1)</f>
        <v>2</v>
      </c>
      <c r="X132" s="66">
        <f>+ROUND('Table 5'!X132/'Table 5'!X131*100-100,1)</f>
        <v>-1.1000000000000001</v>
      </c>
      <c r="Y132" s="66">
        <f>+ROUND('Table 5'!Y132/'Table 5'!Y131*100-100,1)</f>
        <v>-0.2</v>
      </c>
      <c r="Z132" s="66">
        <f>+ROUND('Table 5'!Z132/'Table 5'!Z131*100-100,1)</f>
        <v>-0.8</v>
      </c>
      <c r="AA132" s="65">
        <f>+ROUND('Table 5'!AA132/'Table 5'!AA131*100-100,1)</f>
        <v>-0.8</v>
      </c>
    </row>
    <row r="133" spans="1:27" s="5" customFormat="1" ht="12.75">
      <c r="A133" s="74">
        <v>2023</v>
      </c>
      <c r="B133" s="31" t="s">
        <v>112</v>
      </c>
      <c r="C133" s="65">
        <f>+ROUND('Table 5'!C133/'Table 5'!C132*100-100,1)</f>
        <v>1.8</v>
      </c>
      <c r="D133" s="66">
        <f>+ROUND('Table 5'!D133/'Table 5'!D132*100-100,1)</f>
        <v>1.8</v>
      </c>
      <c r="E133" s="65">
        <f>+ROUND('Table 5'!E133/'Table 5'!E132*100-100,1)</f>
        <v>1.5</v>
      </c>
      <c r="F133" s="66">
        <f>+ROUND('Table 5'!F133/'Table 5'!F132*100-100,1)</f>
        <v>-1.6</v>
      </c>
      <c r="G133" s="66">
        <f>+ROUND('Table 5'!G133/'Table 5'!G132*100-100,1)</f>
        <v>-10.8</v>
      </c>
      <c r="H133" s="66">
        <f>+ROUND('Table 5'!H133/'Table 5'!H132*100-100,1)</f>
        <v>-1.6</v>
      </c>
      <c r="I133" s="66">
        <f>+ROUND('Table 5'!I133/'Table 5'!I132*100-100,1)</f>
        <v>2.2999999999999998</v>
      </c>
      <c r="J133" s="66">
        <f>+ROUND('Table 5'!J133/'Table 5'!J132*100-100,1)</f>
        <v>0.3</v>
      </c>
      <c r="K133" s="66">
        <f>+ROUND('Table 5'!K133/'Table 5'!K132*100-100,1)</f>
        <v>3.1</v>
      </c>
      <c r="L133" s="66">
        <f>+ROUND('Table 5'!L133/'Table 5'!L132*100-100,1)</f>
        <v>0.3</v>
      </c>
      <c r="M133" s="66">
        <f>+ROUND('Table 5'!M133/'Table 5'!M132*100-100,1)</f>
        <v>1.7</v>
      </c>
      <c r="N133" s="66">
        <f>+ROUND('Table 5'!N133/'Table 5'!N132*100-100,1)</f>
        <v>1.7</v>
      </c>
      <c r="O133" s="66">
        <f>+ROUND('Table 5'!O133/'Table 5'!O132*100-100,1)</f>
        <v>15.3</v>
      </c>
      <c r="P133" s="66">
        <f>+ROUND('Table 5'!P133/'Table 5'!P132*100-100,1)</f>
        <v>0.8</v>
      </c>
      <c r="Q133" s="66">
        <f>+ROUND('Table 5'!Q133/'Table 5'!Q132*100-100,1)</f>
        <v>2.8</v>
      </c>
      <c r="R133" s="66">
        <f>+ROUND('Table 5'!R133/'Table 5'!R132*100-100,1)</f>
        <v>0.4</v>
      </c>
      <c r="S133" s="66">
        <f>+ROUND('Table 5'!S133/'Table 5'!S132*100-100,1)</f>
        <v>2.6</v>
      </c>
      <c r="T133" s="66">
        <f>+ROUND('Table 5'!T133/'Table 5'!T132*100-100,1)</f>
        <v>2.2000000000000002</v>
      </c>
      <c r="U133" s="66">
        <f>+ROUND('Table 5'!U133/'Table 5'!U132*100-100,1)</f>
        <v>0.1</v>
      </c>
      <c r="V133" s="66">
        <f>+ROUND('Table 5'!V133/'Table 5'!V132*100-100,1)</f>
        <v>2.2000000000000002</v>
      </c>
      <c r="W133" s="66">
        <f>+ROUND('Table 5'!W133/'Table 5'!W132*100-100,1)</f>
        <v>1.6</v>
      </c>
      <c r="X133" s="66">
        <f>+ROUND('Table 5'!X133/'Table 5'!X132*100-100,1)</f>
        <v>2.2999999999999998</v>
      </c>
      <c r="Y133" s="66">
        <f>+ROUND('Table 5'!Y133/'Table 5'!Y132*100-100,1)</f>
        <v>0.6</v>
      </c>
      <c r="Z133" s="66">
        <f>+ROUND('Table 5'!Z133/'Table 5'!Z132*100-100,1)</f>
        <v>-1.8</v>
      </c>
      <c r="AA133" s="65">
        <f>+ROUND('Table 5'!AA133/'Table 5'!AA132*100-100,1)</f>
        <v>1.7</v>
      </c>
    </row>
    <row r="134" spans="1:27" s="5" customFormat="1" ht="12.75">
      <c r="A134" s="81">
        <v>2023</v>
      </c>
      <c r="B134" s="31" t="s">
        <v>113</v>
      </c>
      <c r="C134" s="67">
        <f>+ROUND('Table 5'!C134/'Table 5'!C133*100-100,1)</f>
        <v>-1.2</v>
      </c>
      <c r="D134" s="68">
        <f>+ROUND('Table 5'!D134/'Table 5'!D133*100-100,1)</f>
        <v>-1.2</v>
      </c>
      <c r="E134" s="67">
        <f>+ROUND('Table 5'!E134/'Table 5'!E133*100-100,1)</f>
        <v>0.4</v>
      </c>
      <c r="F134" s="68">
        <f>+ROUND('Table 5'!F134/'Table 5'!F133*100-100,1)</f>
        <v>-1</v>
      </c>
      <c r="G134" s="68">
        <f>+ROUND('Table 5'!G134/'Table 5'!G133*100-100,1)</f>
        <v>-8.4</v>
      </c>
      <c r="H134" s="68">
        <f>+ROUND('Table 5'!H134/'Table 5'!H133*100-100,1)</f>
        <v>-1.6</v>
      </c>
      <c r="I134" s="68">
        <f>+ROUND('Table 5'!I134/'Table 5'!I133*100-100,1)</f>
        <v>5.6</v>
      </c>
      <c r="J134" s="68">
        <f>+ROUND('Table 5'!J134/'Table 5'!J133*100-100,1)</f>
        <v>1.1000000000000001</v>
      </c>
      <c r="K134" s="68">
        <f>+ROUND('Table 5'!K134/'Table 5'!K133*100-100,1)</f>
        <v>1.3</v>
      </c>
      <c r="L134" s="68">
        <f>+ROUND('Table 5'!L134/'Table 5'!L133*100-100,1)</f>
        <v>-2</v>
      </c>
      <c r="M134" s="68">
        <f>+ROUND('Table 5'!M134/'Table 5'!M133*100-100,1)</f>
        <v>1.2</v>
      </c>
      <c r="N134" s="68">
        <f>+ROUND('Table 5'!N134/'Table 5'!N133*100-100,1)</f>
        <v>-0.2</v>
      </c>
      <c r="O134" s="68">
        <f>+ROUND('Table 5'!O134/'Table 5'!O133*100-100,1)</f>
        <v>0</v>
      </c>
      <c r="P134" s="68">
        <f>+ROUND('Table 5'!P134/'Table 5'!P133*100-100,1)</f>
        <v>1</v>
      </c>
      <c r="Q134" s="68">
        <f>+ROUND('Table 5'!Q134/'Table 5'!Q133*100-100,1)</f>
        <v>5.0999999999999996</v>
      </c>
      <c r="R134" s="68">
        <f>+ROUND('Table 5'!R134/'Table 5'!R133*100-100,1)</f>
        <v>1.4</v>
      </c>
      <c r="S134" s="68">
        <f>+ROUND('Table 5'!S134/'Table 5'!S133*100-100,1)</f>
        <v>1.1000000000000001</v>
      </c>
      <c r="T134" s="68">
        <f>+ROUND('Table 5'!T134/'Table 5'!T133*100-100,1)</f>
        <v>-0.7</v>
      </c>
      <c r="U134" s="68">
        <f>+ROUND('Table 5'!U134/'Table 5'!U133*100-100,1)</f>
        <v>1.4</v>
      </c>
      <c r="V134" s="68">
        <f>+ROUND('Table 5'!V134/'Table 5'!V133*100-100,1)</f>
        <v>1.1000000000000001</v>
      </c>
      <c r="W134" s="68">
        <f>+ROUND('Table 5'!W134/'Table 5'!W133*100-100,1)</f>
        <v>0.1</v>
      </c>
      <c r="X134" s="68">
        <f>+ROUND('Table 5'!X134/'Table 5'!X133*100-100,1)</f>
        <v>2.1</v>
      </c>
      <c r="Y134" s="68">
        <f>+ROUND('Table 5'!Y134/'Table 5'!Y133*100-100,1)</f>
        <v>1.3</v>
      </c>
      <c r="Z134" s="68">
        <f>+ROUND('Table 5'!Z134/'Table 5'!Z133*100-100,1)</f>
        <v>4.5999999999999996</v>
      </c>
      <c r="AA134" s="67">
        <f>+ROUND('Table 5'!AA134/'Table 5'!AA133*100-100,1)</f>
        <v>0.2</v>
      </c>
    </row>
    <row r="135" spans="1:27" s="5" customFormat="1" ht="12.75">
      <c r="A135" s="81">
        <v>2023</v>
      </c>
      <c r="B135" s="41" t="s">
        <v>114</v>
      </c>
      <c r="C135" s="67">
        <f>+ROUND('Table 5'!C135/'Table 5'!C134*100-100,1)</f>
        <v>0.5</v>
      </c>
      <c r="D135" s="68">
        <f>+ROUND('Table 5'!D135/'Table 5'!D134*100-100,1)</f>
        <v>0.5</v>
      </c>
      <c r="E135" s="67">
        <f>+ROUND('Table 5'!E135/'Table 5'!E134*100-100,1)</f>
        <v>1.3</v>
      </c>
      <c r="F135" s="68">
        <f>+ROUND('Table 5'!F135/'Table 5'!F134*100-100,1)</f>
        <v>0.1</v>
      </c>
      <c r="G135" s="68">
        <f>+ROUND('Table 5'!G135/'Table 5'!G134*100-100,1)</f>
        <v>6.8</v>
      </c>
      <c r="H135" s="68">
        <f>+ROUND('Table 5'!H135/'Table 5'!H134*100-100,1)</f>
        <v>0.3</v>
      </c>
      <c r="I135" s="68">
        <f>+ROUND('Table 5'!I135/'Table 5'!I134*100-100,1)</f>
        <v>-3.9</v>
      </c>
      <c r="J135" s="68">
        <f>+ROUND('Table 5'!J135/'Table 5'!J134*100-100,1)</f>
        <v>2.2999999999999998</v>
      </c>
      <c r="K135" s="68">
        <f>+ROUND('Table 5'!K135/'Table 5'!K134*100-100,1)</f>
        <v>1.3</v>
      </c>
      <c r="L135" s="68">
        <f>+ROUND('Table 5'!L135/'Table 5'!L134*100-100,1)</f>
        <v>-0.5</v>
      </c>
      <c r="M135" s="68">
        <f>+ROUND('Table 5'!M135/'Table 5'!M134*100-100,1)</f>
        <v>0.7</v>
      </c>
      <c r="N135" s="68">
        <f>+ROUND('Table 5'!N135/'Table 5'!N134*100-100,1)</f>
        <v>3.3</v>
      </c>
      <c r="O135" s="68">
        <f>+ROUND('Table 5'!O135/'Table 5'!O134*100-100,1)</f>
        <v>4.4000000000000004</v>
      </c>
      <c r="P135" s="68">
        <f>+ROUND('Table 5'!P135/'Table 5'!P134*100-100,1)</f>
        <v>0.4</v>
      </c>
      <c r="Q135" s="68">
        <f>+ROUND('Table 5'!Q135/'Table 5'!Q134*100-100,1)</f>
        <v>2.7</v>
      </c>
      <c r="R135" s="68">
        <f>+ROUND('Table 5'!R135/'Table 5'!R134*100-100,1)</f>
        <v>0.3</v>
      </c>
      <c r="S135" s="68">
        <f>+ROUND('Table 5'!S135/'Table 5'!S134*100-100,1)</f>
        <v>-0.4</v>
      </c>
      <c r="T135" s="68">
        <f>+ROUND('Table 5'!T135/'Table 5'!T134*100-100,1)</f>
        <v>0.8</v>
      </c>
      <c r="U135" s="68">
        <f>+ROUND('Table 5'!U135/'Table 5'!U134*100-100,1)</f>
        <v>0.7</v>
      </c>
      <c r="V135" s="68">
        <f>+ROUND('Table 5'!V135/'Table 5'!V134*100-100,1)</f>
        <v>1.1000000000000001</v>
      </c>
      <c r="W135" s="68">
        <f>+ROUND('Table 5'!W135/'Table 5'!W134*100-100,1)</f>
        <v>1.2</v>
      </c>
      <c r="X135" s="68">
        <f>+ROUND('Table 5'!X135/'Table 5'!X134*100-100,1)</f>
        <v>0.4</v>
      </c>
      <c r="Y135" s="68">
        <f>+ROUND('Table 5'!Y135/'Table 5'!Y134*100-100,1)</f>
        <v>0.7</v>
      </c>
      <c r="Z135" s="68">
        <f>+ROUND('Table 5'!Z135/'Table 5'!Z134*100-100,1)</f>
        <v>-0.2</v>
      </c>
      <c r="AA135" s="67">
        <f>+ROUND('Table 5'!AA135/'Table 5'!AA134*100-100,1)</f>
        <v>1.3</v>
      </c>
    </row>
    <row r="136" spans="1:27" s="5" customFormat="1" ht="12.75">
      <c r="A136" s="82">
        <v>2023</v>
      </c>
      <c r="B136" s="42" t="s">
        <v>115</v>
      </c>
      <c r="C136" s="69">
        <f>+ROUND('Table 5'!C136/'Table 5'!C135*100-100,1)</f>
        <v>-0.6</v>
      </c>
      <c r="D136" s="70">
        <f>+ROUND('Table 5'!D136/'Table 5'!D135*100-100,1)</f>
        <v>-0.6</v>
      </c>
      <c r="E136" s="69">
        <f>+ROUND('Table 5'!E136/'Table 5'!E135*100-100,1)</f>
        <v>-0.9</v>
      </c>
      <c r="F136" s="70">
        <f>+ROUND('Table 5'!F136/'Table 5'!F135*100-100,1)</f>
        <v>-1.7</v>
      </c>
      <c r="G136" s="70">
        <f>+ROUND('Table 5'!G136/'Table 5'!G135*100-100,1)</f>
        <v>4.4000000000000004</v>
      </c>
      <c r="H136" s="70">
        <f>+ROUND('Table 5'!H136/'Table 5'!H135*100-100,1)</f>
        <v>-0.3</v>
      </c>
      <c r="I136" s="70">
        <f>+ROUND('Table 5'!I136/'Table 5'!I135*100-100,1)</f>
        <v>-14.4</v>
      </c>
      <c r="J136" s="70">
        <f>+ROUND('Table 5'!J136/'Table 5'!J135*100-100,1)</f>
        <v>1.9</v>
      </c>
      <c r="K136" s="70">
        <f>+ROUND('Table 5'!K136/'Table 5'!K135*100-100,1)</f>
        <v>0</v>
      </c>
      <c r="L136" s="70">
        <f>+ROUND('Table 5'!L136/'Table 5'!L135*100-100,1)</f>
        <v>-6.3</v>
      </c>
      <c r="M136" s="70">
        <f>+ROUND('Table 5'!M136/'Table 5'!M135*100-100,1)</f>
        <v>1.6</v>
      </c>
      <c r="N136" s="70">
        <f>+ROUND('Table 5'!N136/'Table 5'!N135*100-100,1)</f>
        <v>2.5</v>
      </c>
      <c r="O136" s="70">
        <f>+ROUND('Table 5'!O136/'Table 5'!O135*100-100,1)</f>
        <v>-1</v>
      </c>
      <c r="P136" s="70">
        <f>+ROUND('Table 5'!P136/'Table 5'!P135*100-100,1)</f>
        <v>0.2</v>
      </c>
      <c r="Q136" s="70">
        <f>+ROUND('Table 5'!Q136/'Table 5'!Q135*100-100,1)</f>
        <v>-0.9</v>
      </c>
      <c r="R136" s="70">
        <f>+ROUND('Table 5'!R136/'Table 5'!R135*100-100,1)</f>
        <v>-0.7</v>
      </c>
      <c r="S136" s="70">
        <f>+ROUND('Table 5'!S136/'Table 5'!S135*100-100,1)</f>
        <v>-0.2</v>
      </c>
      <c r="T136" s="70">
        <f>+ROUND('Table 5'!T136/'Table 5'!T135*100-100,1)</f>
        <v>-1</v>
      </c>
      <c r="U136" s="70">
        <f>+ROUND('Table 5'!U136/'Table 5'!U135*100-100,1)</f>
        <v>1.5</v>
      </c>
      <c r="V136" s="70">
        <f>+ROUND('Table 5'!V136/'Table 5'!V135*100-100,1)</f>
        <v>-1.3</v>
      </c>
      <c r="W136" s="70">
        <f>+ROUND('Table 5'!W136/'Table 5'!W135*100-100,1)</f>
        <v>2.5</v>
      </c>
      <c r="X136" s="70">
        <f>+ROUND('Table 5'!X136/'Table 5'!X135*100-100,1)</f>
        <v>0</v>
      </c>
      <c r="Y136" s="70">
        <f>+ROUND('Table 5'!Y136/'Table 5'!Y135*100-100,1)</f>
        <v>-1</v>
      </c>
      <c r="Z136" s="70">
        <f>+ROUND('Table 5'!Z136/'Table 5'!Z135*100-100,1)</f>
        <v>4.5</v>
      </c>
      <c r="AA136" s="69">
        <f>+ROUND('Table 5'!AA136/'Table 5'!AA135*100-100,1)</f>
        <v>-1</v>
      </c>
    </row>
  </sheetData>
  <mergeCells count="4">
    <mergeCell ref="A1:K1"/>
    <mergeCell ref="L1:U1"/>
    <mergeCell ref="A2:K2"/>
    <mergeCell ref="L2:U2"/>
  </mergeCells>
  <pageMargins left="0.74803149606299213" right="0" top="0.6692913385826772" bottom="0.55118110236220474" header="0.51181102362204722" footer="0.19685039370078741"/>
  <pageSetup paperSize="9" scale="90" firstPageNumber="12" pageOrder="overThenDown" orientation="portrait" useFirstPageNumber="1" r:id="rId1"/>
  <headerFooter alignWithMargins="0"/>
  <rowBreaks count="1" manualBreakCount="1">
    <brk id="68" max="20" man="1"/>
  </rowBreaks>
  <colBreaks count="1" manualBreakCount="1">
    <brk id="11" max="1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C42C3-403A-4C00-A068-249E7B987D73}">
  <dimension ref="A1:AA136"/>
  <sheetViews>
    <sheetView showGridLines="0" zoomScaleNormal="100" zoomScaleSheetLayoutView="80" workbookViewId="0">
      <pane xSplit="2" ySplit="12" topLeftCell="C133" activePane="bottomRight" state="frozen"/>
      <selection activeCell="I156" sqref="I156"/>
      <selection pane="topRight" activeCell="I156" sqref="I156"/>
      <selection pane="bottomLeft" activeCell="I156" sqref="I156"/>
      <selection pane="bottomRight" activeCell="I156" sqref="I156"/>
    </sheetView>
  </sheetViews>
  <sheetFormatPr defaultColWidth="9.140625" defaultRowHeight="21.75"/>
  <cols>
    <col min="1" max="1" width="9.140625" style="48"/>
    <col min="2" max="2" width="9.140625" style="47"/>
    <col min="3" max="3" width="8.140625" style="48" customWidth="1"/>
    <col min="4" max="5" width="7.85546875" style="48" customWidth="1"/>
    <col min="6" max="6" width="9" style="48" customWidth="1"/>
    <col min="7" max="10" width="7.85546875" style="48" customWidth="1"/>
    <col min="11" max="11" width="9" style="48" customWidth="1"/>
    <col min="12" max="13" width="7.85546875" style="48" customWidth="1"/>
    <col min="14" max="20" width="8.85546875" style="48" customWidth="1"/>
    <col min="21" max="21" width="9.85546875" style="48" customWidth="1"/>
    <col min="22" max="16384" width="9.140625" style="48"/>
  </cols>
  <sheetData>
    <row r="1" spans="1:27" s="5" customFormat="1" ht="13.5" customHeight="1">
      <c r="A1" s="4" t="s">
        <v>138</v>
      </c>
      <c r="B1" s="4"/>
      <c r="C1" s="4"/>
      <c r="D1" s="4"/>
      <c r="E1" s="4"/>
      <c r="F1" s="4"/>
      <c r="G1" s="4"/>
      <c r="H1" s="4"/>
      <c r="I1" s="4"/>
      <c r="J1" s="4"/>
      <c r="K1" s="4"/>
      <c r="L1" s="4" t="s">
        <v>138</v>
      </c>
      <c r="M1" s="4"/>
      <c r="N1" s="4"/>
      <c r="O1" s="4"/>
      <c r="P1" s="4"/>
      <c r="Q1" s="4"/>
      <c r="R1" s="4"/>
      <c r="S1" s="4"/>
      <c r="T1" s="4"/>
      <c r="U1" s="4"/>
    </row>
    <row r="2" spans="1:27" s="5" customFormat="1" ht="13.5" customHeight="1">
      <c r="B2" s="6"/>
      <c r="K2" s="8"/>
      <c r="L2" s="63"/>
    </row>
    <row r="3" spans="1:27" s="5" customFormat="1" ht="12.75">
      <c r="B3" s="6"/>
      <c r="K3" s="8"/>
      <c r="L3" s="8"/>
    </row>
    <row r="4" spans="1:27" s="5" customFormat="1" ht="12.75">
      <c r="B4" s="6"/>
      <c r="K4" s="8" t="s">
        <v>6</v>
      </c>
      <c r="U4" s="8" t="s">
        <v>6</v>
      </c>
    </row>
    <row r="5" spans="1:27" s="5" customFormat="1" ht="12.75">
      <c r="A5" s="11"/>
      <c r="B5" s="11"/>
      <c r="C5" s="12" t="s">
        <v>7</v>
      </c>
      <c r="D5" s="13" t="s">
        <v>8</v>
      </c>
      <c r="E5" s="12" t="s">
        <v>9</v>
      </c>
      <c r="F5" s="14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4" t="s">
        <v>15</v>
      </c>
      <c r="L5" s="13" t="s">
        <v>16</v>
      </c>
      <c r="M5" s="13" t="s">
        <v>17</v>
      </c>
      <c r="N5" s="13" t="s">
        <v>18</v>
      </c>
      <c r="O5" s="13" t="s">
        <v>19</v>
      </c>
      <c r="P5" s="13" t="s">
        <v>20</v>
      </c>
      <c r="Q5" s="13" t="s">
        <v>21</v>
      </c>
      <c r="R5" s="13" t="s">
        <v>22</v>
      </c>
      <c r="S5" s="13" t="s">
        <v>23</v>
      </c>
      <c r="T5" s="13" t="s">
        <v>24</v>
      </c>
      <c r="U5" s="13" t="s">
        <v>25</v>
      </c>
      <c r="V5" s="13" t="s">
        <v>26</v>
      </c>
      <c r="W5" s="13" t="s">
        <v>27</v>
      </c>
      <c r="X5" s="13" t="s">
        <v>28</v>
      </c>
      <c r="Y5" s="13" t="s">
        <v>29</v>
      </c>
      <c r="Z5" s="13" t="s">
        <v>30</v>
      </c>
      <c r="AA5" s="12" t="s">
        <v>31</v>
      </c>
    </row>
    <row r="6" spans="1:27" s="5" customFormat="1" ht="12.75">
      <c r="A6" s="6"/>
      <c r="B6" s="6"/>
      <c r="C6" s="16"/>
      <c r="D6" s="8" t="s">
        <v>33</v>
      </c>
      <c r="E6" s="16" t="s">
        <v>7</v>
      </c>
      <c r="F6" s="17"/>
      <c r="G6" s="8" t="s">
        <v>34</v>
      </c>
      <c r="H6" s="8" t="s">
        <v>35</v>
      </c>
      <c r="I6" s="8" t="s">
        <v>36</v>
      </c>
      <c r="J6" s="8" t="s">
        <v>37</v>
      </c>
      <c r="K6" s="17"/>
      <c r="L6" s="8"/>
      <c r="M6" s="8" t="s">
        <v>38</v>
      </c>
      <c r="N6" s="8" t="s">
        <v>39</v>
      </c>
      <c r="O6" s="8" t="s">
        <v>34</v>
      </c>
      <c r="P6" s="8" t="s">
        <v>34</v>
      </c>
      <c r="Q6" s="8" t="s">
        <v>40</v>
      </c>
      <c r="R6" s="8" t="s">
        <v>41</v>
      </c>
      <c r="S6" s="8" t="s">
        <v>42</v>
      </c>
      <c r="T6" s="8" t="s">
        <v>34</v>
      </c>
      <c r="U6" s="8" t="s">
        <v>43</v>
      </c>
      <c r="V6" s="8"/>
      <c r="W6" s="8" t="s">
        <v>34</v>
      </c>
      <c r="X6" s="8" t="s">
        <v>44</v>
      </c>
      <c r="Y6" s="8" t="s">
        <v>45</v>
      </c>
      <c r="Z6" s="8" t="s">
        <v>46</v>
      </c>
      <c r="AA6" s="16" t="s">
        <v>47</v>
      </c>
    </row>
    <row r="7" spans="1:27" s="5" customFormat="1" ht="12.75">
      <c r="A7" s="6"/>
      <c r="B7" s="6"/>
      <c r="C7" s="16"/>
      <c r="D7" s="8" t="s">
        <v>50</v>
      </c>
      <c r="E7" s="16"/>
      <c r="F7" s="17"/>
      <c r="G7" s="8" t="s">
        <v>51</v>
      </c>
      <c r="H7" s="8"/>
      <c r="I7" s="8" t="s">
        <v>52</v>
      </c>
      <c r="J7" s="8" t="s">
        <v>53</v>
      </c>
      <c r="K7" s="17"/>
      <c r="L7" s="8"/>
      <c r="M7" s="8" t="s">
        <v>54</v>
      </c>
      <c r="N7" s="8"/>
      <c r="O7" s="8" t="s">
        <v>55</v>
      </c>
      <c r="P7" s="8" t="s">
        <v>56</v>
      </c>
      <c r="Q7" s="8" t="s">
        <v>57</v>
      </c>
      <c r="R7" s="8" t="s">
        <v>58</v>
      </c>
      <c r="S7" s="8" t="s">
        <v>34</v>
      </c>
      <c r="T7" s="8" t="s">
        <v>59</v>
      </c>
      <c r="U7" s="8" t="s">
        <v>34</v>
      </c>
      <c r="V7" s="8"/>
      <c r="W7" s="8" t="s">
        <v>60</v>
      </c>
      <c r="X7" s="8" t="s">
        <v>34</v>
      </c>
      <c r="Y7" s="8" t="s">
        <v>58</v>
      </c>
      <c r="Z7" s="8" t="s">
        <v>61</v>
      </c>
      <c r="AA7" s="16" t="s">
        <v>62</v>
      </c>
    </row>
    <row r="8" spans="1:27" s="5" customFormat="1" ht="12.75">
      <c r="A8" s="6"/>
      <c r="B8" s="6"/>
      <c r="C8" s="16"/>
      <c r="D8" s="8"/>
      <c r="E8" s="16"/>
      <c r="F8" s="17"/>
      <c r="G8" s="8"/>
      <c r="H8" s="8"/>
      <c r="I8" s="8" t="s">
        <v>64</v>
      </c>
      <c r="J8" s="8" t="s">
        <v>65</v>
      </c>
      <c r="K8" s="17"/>
      <c r="L8" s="8"/>
      <c r="M8" s="8" t="s">
        <v>66</v>
      </c>
      <c r="N8" s="8"/>
      <c r="O8" s="8" t="s">
        <v>67</v>
      </c>
      <c r="P8" s="8"/>
      <c r="Q8" s="8" t="s">
        <v>67</v>
      </c>
      <c r="R8" s="8"/>
      <c r="S8" s="8" t="s">
        <v>68</v>
      </c>
      <c r="T8" s="8" t="s">
        <v>67</v>
      </c>
      <c r="U8" s="8" t="s">
        <v>69</v>
      </c>
      <c r="V8" s="8"/>
      <c r="W8" s="8" t="s">
        <v>70</v>
      </c>
      <c r="X8" s="8" t="s">
        <v>71</v>
      </c>
      <c r="Y8" s="8"/>
      <c r="Z8" s="8" t="s">
        <v>72</v>
      </c>
      <c r="AA8" s="16" t="s">
        <v>128</v>
      </c>
    </row>
    <row r="9" spans="1:27" s="5" customFormat="1" ht="12.75">
      <c r="A9" s="6"/>
      <c r="B9" s="6"/>
      <c r="C9" s="16"/>
      <c r="D9" s="8"/>
      <c r="E9" s="16"/>
      <c r="F9" s="20"/>
      <c r="G9" s="8"/>
      <c r="H9" s="8"/>
      <c r="I9" s="19" t="s">
        <v>74</v>
      </c>
      <c r="J9" s="19" t="s">
        <v>75</v>
      </c>
      <c r="K9" s="20"/>
      <c r="L9" s="21"/>
      <c r="M9" s="8" t="s">
        <v>76</v>
      </c>
      <c r="N9" s="8"/>
      <c r="O9" s="8"/>
      <c r="P9" s="8"/>
      <c r="Q9" s="8"/>
      <c r="R9" s="8"/>
      <c r="S9" s="8" t="s">
        <v>67</v>
      </c>
      <c r="T9" s="8"/>
      <c r="U9" s="8" t="s">
        <v>77</v>
      </c>
      <c r="V9" s="8"/>
      <c r="W9" s="8"/>
      <c r="X9" s="8"/>
      <c r="Y9" s="8"/>
      <c r="Z9" s="8" t="s">
        <v>78</v>
      </c>
      <c r="AA9" s="16"/>
    </row>
    <row r="10" spans="1:27" s="5" customFormat="1" ht="12.75">
      <c r="A10" s="6"/>
      <c r="B10" s="6"/>
      <c r="C10" s="16"/>
      <c r="D10" s="8"/>
      <c r="E10" s="16"/>
      <c r="F10" s="17"/>
      <c r="G10" s="8"/>
      <c r="H10" s="8"/>
      <c r="I10" s="8" t="s">
        <v>80</v>
      </c>
      <c r="J10" s="8" t="s">
        <v>67</v>
      </c>
      <c r="K10" s="17"/>
      <c r="L10" s="21"/>
      <c r="M10" s="8" t="s">
        <v>46</v>
      </c>
      <c r="N10" s="8"/>
      <c r="O10" s="8"/>
      <c r="P10" s="8"/>
      <c r="Q10" s="8"/>
      <c r="S10" s="8"/>
      <c r="T10" s="8"/>
      <c r="U10" s="8" t="s">
        <v>60</v>
      </c>
      <c r="V10" s="8"/>
      <c r="W10" s="8"/>
      <c r="X10" s="8"/>
      <c r="Z10" s="8"/>
      <c r="AA10" s="16"/>
    </row>
    <row r="11" spans="1:27" s="5" customFormat="1" ht="12.75">
      <c r="A11" s="6"/>
      <c r="B11" s="6"/>
      <c r="C11" s="16"/>
      <c r="D11" s="8"/>
      <c r="E11" s="16"/>
      <c r="F11" s="17"/>
      <c r="G11" s="8"/>
      <c r="H11" s="8"/>
      <c r="I11" s="8"/>
      <c r="J11" s="8"/>
      <c r="K11" s="17"/>
      <c r="L11" s="21"/>
      <c r="M11" s="8" t="s">
        <v>82</v>
      </c>
      <c r="N11" s="8"/>
      <c r="O11" s="8"/>
      <c r="P11" s="8"/>
      <c r="Q11" s="8"/>
      <c r="R11" s="8"/>
      <c r="S11" s="8"/>
      <c r="T11" s="8"/>
      <c r="U11" s="8" t="s">
        <v>83</v>
      </c>
      <c r="V11" s="8"/>
      <c r="W11" s="8"/>
      <c r="X11" s="8"/>
      <c r="Z11" s="8"/>
      <c r="AA11" s="16"/>
    </row>
    <row r="12" spans="1:27" s="5" customFormat="1" ht="12" customHeight="1">
      <c r="A12" s="22"/>
      <c r="B12" s="22"/>
      <c r="C12" s="23" t="s">
        <v>85</v>
      </c>
      <c r="D12" s="24" t="s">
        <v>86</v>
      </c>
      <c r="E12" s="23" t="s">
        <v>87</v>
      </c>
      <c r="F12" s="25" t="s">
        <v>88</v>
      </c>
      <c r="G12" s="24" t="s">
        <v>89</v>
      </c>
      <c r="H12" s="24" t="s">
        <v>90</v>
      </c>
      <c r="I12" s="24" t="s">
        <v>91</v>
      </c>
      <c r="J12" s="24" t="s">
        <v>92</v>
      </c>
      <c r="K12" s="25" t="s">
        <v>93</v>
      </c>
      <c r="L12" s="24" t="s">
        <v>94</v>
      </c>
      <c r="M12" s="24" t="s">
        <v>95</v>
      </c>
      <c r="N12" s="24" t="s">
        <v>96</v>
      </c>
      <c r="O12" s="24" t="s">
        <v>97</v>
      </c>
      <c r="P12" s="24" t="s">
        <v>98</v>
      </c>
      <c r="Q12" s="24" t="s">
        <v>99</v>
      </c>
      <c r="R12" s="24" t="s">
        <v>100</v>
      </c>
      <c r="S12" s="24" t="s">
        <v>101</v>
      </c>
      <c r="T12" s="24" t="s">
        <v>102</v>
      </c>
      <c r="U12" s="24" t="s">
        <v>103</v>
      </c>
      <c r="V12" s="24" t="s">
        <v>104</v>
      </c>
      <c r="W12" s="24" t="s">
        <v>105</v>
      </c>
      <c r="X12" s="24" t="s">
        <v>106</v>
      </c>
      <c r="Y12" s="24" t="s">
        <v>107</v>
      </c>
      <c r="Z12" s="24" t="s">
        <v>108</v>
      </c>
      <c r="AA12" s="23" t="s">
        <v>109</v>
      </c>
    </row>
    <row r="13" spans="1:27" s="5" customFormat="1" ht="12.75">
      <c r="A13" s="71">
        <v>1993</v>
      </c>
      <c r="B13" s="31" t="s">
        <v>112</v>
      </c>
      <c r="C13" s="28">
        <v>100103.03874465601</v>
      </c>
      <c r="D13" s="32">
        <v>100103.03874465601</v>
      </c>
      <c r="E13" s="28">
        <v>940980.91259879095</v>
      </c>
      <c r="F13" s="32">
        <v>311127.97522438801</v>
      </c>
      <c r="G13" s="32">
        <v>20063.194390405301</v>
      </c>
      <c r="H13" s="32">
        <v>267937.00328114099</v>
      </c>
      <c r="I13" s="32">
        <v>18508.413358601199</v>
      </c>
      <c r="J13" s="32">
        <v>3968.5920884442698</v>
      </c>
      <c r="K13" s="32">
        <v>632880.19532135304</v>
      </c>
      <c r="L13" s="32">
        <v>72178.166248070003</v>
      </c>
      <c r="M13" s="32">
        <v>176471.386036198</v>
      </c>
      <c r="N13" s="32">
        <v>57427.091395385003</v>
      </c>
      <c r="O13" s="32">
        <v>44628.309211256797</v>
      </c>
      <c r="P13" s="32">
        <v>11362.223350488999</v>
      </c>
      <c r="Q13" s="32">
        <v>106687.6725836</v>
      </c>
      <c r="R13" s="32">
        <v>25738.169659748601</v>
      </c>
      <c r="S13" s="32">
        <v>15474.536572998401</v>
      </c>
      <c r="T13" s="32">
        <v>12996.9574137197</v>
      </c>
      <c r="U13" s="32">
        <v>43138.114445732397</v>
      </c>
      <c r="V13" s="72">
        <v>38644.067984055997</v>
      </c>
      <c r="W13" s="72">
        <v>18852.737440497</v>
      </c>
      <c r="X13" s="72">
        <v>3780.29830072509</v>
      </c>
      <c r="Y13" s="72">
        <v>18644.254304866401</v>
      </c>
      <c r="Z13" s="72">
        <v>4773.3088649595202</v>
      </c>
      <c r="AA13" s="28">
        <v>1043939.92416331</v>
      </c>
    </row>
    <row r="14" spans="1:27" s="5" customFormat="1" ht="12.75">
      <c r="A14" s="71">
        <v>1993</v>
      </c>
      <c r="B14" s="31" t="s">
        <v>113</v>
      </c>
      <c r="C14" s="28">
        <v>92052.357195413395</v>
      </c>
      <c r="D14" s="32">
        <v>92052.357195413395</v>
      </c>
      <c r="E14" s="28">
        <v>965412.868836215</v>
      </c>
      <c r="F14" s="32">
        <v>321509.82158590102</v>
      </c>
      <c r="G14" s="32">
        <v>21340.314409980499</v>
      </c>
      <c r="H14" s="32">
        <v>276330.52735297597</v>
      </c>
      <c r="I14" s="32">
        <v>19332.2146139695</v>
      </c>
      <c r="J14" s="32">
        <v>4119.7798912814496</v>
      </c>
      <c r="K14" s="32">
        <v>640131.42760223499</v>
      </c>
      <c r="L14" s="32">
        <v>76393.904123871107</v>
      </c>
      <c r="M14" s="32">
        <v>182474.90000460099</v>
      </c>
      <c r="N14" s="32">
        <v>57378.334586720703</v>
      </c>
      <c r="O14" s="32">
        <v>44249.193834097801</v>
      </c>
      <c r="P14" s="32">
        <v>12050.5717264087</v>
      </c>
      <c r="Q14" s="32">
        <v>104443.19001536199</v>
      </c>
      <c r="R14" s="32">
        <v>25946.275726930398</v>
      </c>
      <c r="S14" s="32">
        <v>10374.4783063824</v>
      </c>
      <c r="T14" s="32">
        <v>11074.1778985649</v>
      </c>
      <c r="U14" s="32">
        <v>44521.223151537597</v>
      </c>
      <c r="V14" s="72">
        <v>40243.783689014403</v>
      </c>
      <c r="W14" s="72">
        <v>18438.5112540962</v>
      </c>
      <c r="X14" s="72">
        <v>4140.8109763794</v>
      </c>
      <c r="Y14" s="72">
        <v>19194.5605485306</v>
      </c>
      <c r="Z14" s="72">
        <v>4811.5869440196702</v>
      </c>
      <c r="AA14" s="28">
        <v>1051492.5347994601</v>
      </c>
    </row>
    <row r="15" spans="1:27" s="5" customFormat="1" ht="12.75">
      <c r="A15" s="71">
        <v>1993</v>
      </c>
      <c r="B15" s="31" t="s">
        <v>114</v>
      </c>
      <c r="C15" s="28">
        <v>92338.144185880199</v>
      </c>
      <c r="D15" s="32">
        <v>92338.144185880199</v>
      </c>
      <c r="E15" s="28">
        <v>1026693.12402102</v>
      </c>
      <c r="F15" s="32">
        <v>330357.46922963503</v>
      </c>
      <c r="G15" s="32">
        <v>22687.418815662098</v>
      </c>
      <c r="H15" s="32">
        <v>283295.95174469502</v>
      </c>
      <c r="I15" s="32">
        <v>20040.842962402501</v>
      </c>
      <c r="J15" s="32">
        <v>3952.18367634061</v>
      </c>
      <c r="K15" s="32">
        <v>696806.14010185399</v>
      </c>
      <c r="L15" s="32">
        <v>79518.889775805597</v>
      </c>
      <c r="M15" s="32">
        <v>216868.020905788</v>
      </c>
      <c r="N15" s="32">
        <v>58874.537475258003</v>
      </c>
      <c r="O15" s="32">
        <v>45863.143823138103</v>
      </c>
      <c r="P15" s="32">
        <v>12499.916033665</v>
      </c>
      <c r="Q15" s="32">
        <v>114186.762486058</v>
      </c>
      <c r="R15" s="32">
        <v>23927.961461138199</v>
      </c>
      <c r="S15" s="32">
        <v>12956.7877097693</v>
      </c>
      <c r="T15" s="32">
        <v>12697.0287258881</v>
      </c>
      <c r="U15" s="32">
        <v>45909.624925822201</v>
      </c>
      <c r="V15" s="72">
        <v>41294.280656478099</v>
      </c>
      <c r="W15" s="72">
        <v>18714.6994760981</v>
      </c>
      <c r="X15" s="72">
        <v>4412.6302012040896</v>
      </c>
      <c r="Y15" s="72">
        <v>21943.8979454617</v>
      </c>
      <c r="Z15" s="72">
        <v>4922.1198970399601</v>
      </c>
      <c r="AA15" s="28">
        <v>1117264.6503638299</v>
      </c>
    </row>
    <row r="16" spans="1:27" s="5" customFormat="1" ht="12.75">
      <c r="A16" s="71">
        <v>1993</v>
      </c>
      <c r="B16" s="31" t="s">
        <v>115</v>
      </c>
      <c r="C16" s="28">
        <v>94873.473949086707</v>
      </c>
      <c r="D16" s="32">
        <v>94873.473949086707</v>
      </c>
      <c r="E16" s="28">
        <v>1035079.53748638</v>
      </c>
      <c r="F16" s="32">
        <v>324344.09255477798</v>
      </c>
      <c r="G16" s="32">
        <v>20428.1044315174</v>
      </c>
      <c r="H16" s="32">
        <v>279288.782740772</v>
      </c>
      <c r="I16" s="32">
        <v>19997.751875381</v>
      </c>
      <c r="J16" s="32">
        <v>3953.5088187112801</v>
      </c>
      <c r="K16" s="32">
        <v>707052.84535076295</v>
      </c>
      <c r="L16" s="32">
        <v>72494.511740539601</v>
      </c>
      <c r="M16" s="32">
        <v>213498.44366199299</v>
      </c>
      <c r="N16" s="32">
        <v>59080.047802482703</v>
      </c>
      <c r="O16" s="32">
        <v>45487.722480832897</v>
      </c>
      <c r="P16" s="32">
        <v>13937.878287629601</v>
      </c>
      <c r="Q16" s="32">
        <v>113754.580125683</v>
      </c>
      <c r="R16" s="32">
        <v>24056.824924505101</v>
      </c>
      <c r="S16" s="32">
        <v>13378.934423480299</v>
      </c>
      <c r="T16" s="32">
        <v>15959.1121776487</v>
      </c>
      <c r="U16" s="32">
        <v>51590.107104321403</v>
      </c>
      <c r="V16" s="72">
        <v>42682.635835320398</v>
      </c>
      <c r="W16" s="72">
        <v>19987.667517337599</v>
      </c>
      <c r="X16" s="72">
        <v>4667.5987139959198</v>
      </c>
      <c r="Y16" s="72">
        <v>22889.945586784001</v>
      </c>
      <c r="Z16" s="72">
        <v>5039.9968552358196</v>
      </c>
      <c r="AA16" s="28">
        <v>1128003.60564682</v>
      </c>
    </row>
    <row r="17" spans="1:27" s="5" customFormat="1" ht="12.75">
      <c r="A17" s="71">
        <v>1994</v>
      </c>
      <c r="B17" s="31" t="s">
        <v>112</v>
      </c>
      <c r="C17" s="28">
        <v>100907.387997713</v>
      </c>
      <c r="D17" s="32">
        <v>100907.387997713</v>
      </c>
      <c r="E17" s="28">
        <v>1052897.4223483601</v>
      </c>
      <c r="F17" s="32">
        <v>350393.99659751001</v>
      </c>
      <c r="G17" s="32">
        <v>22687.170736243999</v>
      </c>
      <c r="H17" s="32">
        <v>302240.07052510598</v>
      </c>
      <c r="I17" s="32">
        <v>20580.6462056075</v>
      </c>
      <c r="J17" s="32">
        <v>3947.7926551568999</v>
      </c>
      <c r="K17" s="32">
        <v>706452.50572380295</v>
      </c>
      <c r="L17" s="32">
        <v>82309.340517778503</v>
      </c>
      <c r="M17" s="32">
        <v>207486.33023304399</v>
      </c>
      <c r="N17" s="32">
        <v>60731.804451805503</v>
      </c>
      <c r="O17" s="32">
        <v>44219.703299044697</v>
      </c>
      <c r="P17" s="32">
        <v>13640.0061812477</v>
      </c>
      <c r="Q17" s="32">
        <v>124288.06809195199</v>
      </c>
      <c r="R17" s="32">
        <v>22361.9885693332</v>
      </c>
      <c r="S17" s="32">
        <v>12825.1579444197</v>
      </c>
      <c r="T17" s="32">
        <v>14529.330846147101</v>
      </c>
      <c r="U17" s="32">
        <v>52340.096957855101</v>
      </c>
      <c r="V17" s="72">
        <v>42173.182373164098</v>
      </c>
      <c r="W17" s="72">
        <v>19522.929461034299</v>
      </c>
      <c r="X17" s="72">
        <v>4641.2240897555102</v>
      </c>
      <c r="Y17" s="72">
        <v>21574.478776919699</v>
      </c>
      <c r="Z17" s="72">
        <v>4689.3738961569297</v>
      </c>
      <c r="AA17" s="28">
        <v>1155166.7222565401</v>
      </c>
    </row>
    <row r="18" spans="1:27" s="5" customFormat="1" ht="12.75">
      <c r="A18" s="71">
        <v>1994</v>
      </c>
      <c r="B18" s="31" t="s">
        <v>113</v>
      </c>
      <c r="C18" s="28">
        <v>97345.882472253506</v>
      </c>
      <c r="D18" s="32">
        <v>97345.882472253506</v>
      </c>
      <c r="E18" s="28">
        <v>1064031.1347342301</v>
      </c>
      <c r="F18" s="32">
        <v>341971.07591141801</v>
      </c>
      <c r="G18" s="32">
        <v>22461.2015412457</v>
      </c>
      <c r="H18" s="32">
        <v>293596.06312304997</v>
      </c>
      <c r="I18" s="32">
        <v>21397.853283023102</v>
      </c>
      <c r="J18" s="32">
        <v>3974.1543428834502</v>
      </c>
      <c r="K18" s="32">
        <v>716993.85596471897</v>
      </c>
      <c r="L18" s="32">
        <v>83666.959789170898</v>
      </c>
      <c r="M18" s="32">
        <v>209151.099081008</v>
      </c>
      <c r="N18" s="32">
        <v>62742.051546440598</v>
      </c>
      <c r="O18" s="32">
        <v>43837.802323657503</v>
      </c>
      <c r="P18" s="32">
        <v>13785.906255399699</v>
      </c>
      <c r="Q18" s="32">
        <v>127863.220307054</v>
      </c>
      <c r="R18" s="32">
        <v>23433.6714157157</v>
      </c>
      <c r="S18" s="32">
        <v>13718.0192450001</v>
      </c>
      <c r="T18" s="32">
        <v>13647.5600942364</v>
      </c>
      <c r="U18" s="32">
        <v>51242.1560529903</v>
      </c>
      <c r="V18" s="72">
        <v>42800.452971087798</v>
      </c>
      <c r="W18" s="72">
        <v>20123.672498042401</v>
      </c>
      <c r="X18" s="72">
        <v>4640.0042613086798</v>
      </c>
      <c r="Y18" s="72">
        <v>21787.632289108398</v>
      </c>
      <c r="Z18" s="72">
        <v>4749.7849366095197</v>
      </c>
      <c r="AA18" s="28">
        <v>1159212.2124336499</v>
      </c>
    </row>
    <row r="19" spans="1:27" s="5" customFormat="1" ht="12.75">
      <c r="A19" s="71">
        <v>1994</v>
      </c>
      <c r="B19" s="31" t="s">
        <v>114</v>
      </c>
      <c r="C19" s="28">
        <v>104752.098918769</v>
      </c>
      <c r="D19" s="32">
        <v>104752.098918769</v>
      </c>
      <c r="E19" s="28">
        <v>1063255.0901386</v>
      </c>
      <c r="F19" s="32">
        <v>345589.68397366098</v>
      </c>
      <c r="G19" s="32">
        <v>23023.245814325499</v>
      </c>
      <c r="H19" s="32">
        <v>295160.47136178298</v>
      </c>
      <c r="I19" s="32">
        <v>22506.4138099433</v>
      </c>
      <c r="J19" s="32">
        <v>4258.2523389985699</v>
      </c>
      <c r="K19" s="32">
        <v>719214.26168230199</v>
      </c>
      <c r="L19" s="32">
        <v>83539.632623409605</v>
      </c>
      <c r="M19" s="32">
        <v>217647.36862300799</v>
      </c>
      <c r="N19" s="32">
        <v>63726.881286568198</v>
      </c>
      <c r="O19" s="32">
        <v>43413.6897017581</v>
      </c>
      <c r="P19" s="32">
        <v>14076.919536932201</v>
      </c>
      <c r="Q19" s="32">
        <v>121553.967265687</v>
      </c>
      <c r="R19" s="32">
        <v>24335.817760098798</v>
      </c>
      <c r="S19" s="32">
        <v>14524.819333072801</v>
      </c>
      <c r="T19" s="32">
        <v>12088.114527199299</v>
      </c>
      <c r="U19" s="32">
        <v>48027.577327607898</v>
      </c>
      <c r="V19" s="72">
        <v>44165.917899288303</v>
      </c>
      <c r="W19" s="72">
        <v>20005.128063847402</v>
      </c>
      <c r="X19" s="72">
        <v>4698.6374240601899</v>
      </c>
      <c r="Y19" s="72">
        <v>19529.3640892822</v>
      </c>
      <c r="Z19" s="72">
        <v>4843.3824450202601</v>
      </c>
      <c r="AA19" s="28">
        <v>1167189.3519436</v>
      </c>
    </row>
    <row r="20" spans="1:27" s="5" customFormat="1" ht="12.75">
      <c r="A20" s="71">
        <v>1994</v>
      </c>
      <c r="B20" s="31" t="s">
        <v>115</v>
      </c>
      <c r="C20" s="28">
        <v>102442.87800764501</v>
      </c>
      <c r="D20" s="32">
        <v>102442.87800764501</v>
      </c>
      <c r="E20" s="28">
        <v>1107672.03812817</v>
      </c>
      <c r="F20" s="32">
        <v>359308.065829186</v>
      </c>
      <c r="G20" s="32">
        <v>23835.5441157647</v>
      </c>
      <c r="H20" s="32">
        <v>307090.863624355</v>
      </c>
      <c r="I20" s="32">
        <v>23401.825988374501</v>
      </c>
      <c r="J20" s="32">
        <v>4353.4681960929101</v>
      </c>
      <c r="K20" s="32">
        <v>743904.14490628801</v>
      </c>
      <c r="L20" s="32">
        <v>93695.606029294795</v>
      </c>
      <c r="M20" s="32">
        <v>231110.761393908</v>
      </c>
      <c r="N20" s="32">
        <v>65742.618782842503</v>
      </c>
      <c r="O20" s="32">
        <v>44127.405135286397</v>
      </c>
      <c r="P20" s="32">
        <v>14487.6723891534</v>
      </c>
      <c r="Q20" s="32">
        <v>126193.740389691</v>
      </c>
      <c r="R20" s="32">
        <v>25804.573036207101</v>
      </c>
      <c r="S20" s="32">
        <v>15939.601837960699</v>
      </c>
      <c r="T20" s="32">
        <v>11762.2397761675</v>
      </c>
      <c r="U20" s="32">
        <v>41767.4342180659</v>
      </c>
      <c r="V20" s="72">
        <v>38757.670075576301</v>
      </c>
      <c r="W20" s="72">
        <v>19387.5881124146</v>
      </c>
      <c r="X20" s="72">
        <v>4669.1981858817999</v>
      </c>
      <c r="Y20" s="72">
        <v>20091.2562009096</v>
      </c>
      <c r="Z20" s="72">
        <v>4908.3778321964701</v>
      </c>
      <c r="AA20" s="28">
        <v>1204635.2416737899</v>
      </c>
    </row>
    <row r="21" spans="1:27" s="5" customFormat="1" ht="12.75">
      <c r="A21" s="71">
        <v>1995</v>
      </c>
      <c r="B21" s="31" t="s">
        <v>112</v>
      </c>
      <c r="C21" s="28">
        <v>96470.066599621801</v>
      </c>
      <c r="D21" s="32">
        <v>96470.066599621801</v>
      </c>
      <c r="E21" s="28">
        <v>1144769.1876197199</v>
      </c>
      <c r="F21" s="32">
        <v>373290.27948659699</v>
      </c>
      <c r="G21" s="32">
        <v>23525.494527271301</v>
      </c>
      <c r="H21" s="32">
        <v>320044.40289445501</v>
      </c>
      <c r="I21" s="32">
        <v>23992.5085056479</v>
      </c>
      <c r="J21" s="32">
        <v>4544.8231945833404</v>
      </c>
      <c r="K21" s="32">
        <v>776468.83236303297</v>
      </c>
      <c r="L21" s="32">
        <v>91491.358262691603</v>
      </c>
      <c r="M21" s="32">
        <v>241663.35487314899</v>
      </c>
      <c r="N21" s="32">
        <v>67134.100986356294</v>
      </c>
      <c r="O21" s="32">
        <v>44700.890996771901</v>
      </c>
      <c r="P21" s="32">
        <v>16114.257320128199</v>
      </c>
      <c r="Q21" s="32">
        <v>123479.292363136</v>
      </c>
      <c r="R21" s="32">
        <v>27416.742777809199</v>
      </c>
      <c r="S21" s="32">
        <v>15731.1466124164</v>
      </c>
      <c r="T21" s="32">
        <v>12358.226450817099</v>
      </c>
      <c r="U21" s="32">
        <v>56996.217744063899</v>
      </c>
      <c r="V21" s="72">
        <v>46013.359109434801</v>
      </c>
      <c r="W21" s="72">
        <v>21781.3213500565</v>
      </c>
      <c r="X21" s="72">
        <v>5592.6483721447903</v>
      </c>
      <c r="Y21" s="72">
        <v>20714.2002455111</v>
      </c>
      <c r="Z21" s="72">
        <v>4871.2158831326196</v>
      </c>
      <c r="AA21" s="28">
        <v>1241363.9589382501</v>
      </c>
    </row>
    <row r="22" spans="1:27" s="5" customFormat="1" ht="12.75">
      <c r="A22" s="71">
        <v>1995</v>
      </c>
      <c r="B22" s="31" t="s">
        <v>113</v>
      </c>
      <c r="C22" s="28">
        <v>105429.608654763</v>
      </c>
      <c r="D22" s="32">
        <v>105429.608654763</v>
      </c>
      <c r="E22" s="28">
        <v>1167925.67043121</v>
      </c>
      <c r="F22" s="32">
        <v>386170.92028015002</v>
      </c>
      <c r="G22" s="32">
        <v>24767.149545073</v>
      </c>
      <c r="H22" s="32">
        <v>331042.52558721497</v>
      </c>
      <c r="I22" s="32">
        <v>25039.696287305</v>
      </c>
      <c r="J22" s="32">
        <v>4611.3610289352</v>
      </c>
      <c r="K22" s="32">
        <v>775811.95915227197</v>
      </c>
      <c r="L22" s="32">
        <v>94347.587849162301</v>
      </c>
      <c r="M22" s="32">
        <v>238397.628770226</v>
      </c>
      <c r="N22" s="32">
        <v>66348.725865570901</v>
      </c>
      <c r="O22" s="32">
        <v>45183.193132432702</v>
      </c>
      <c r="P22" s="32">
        <v>16834.625435801099</v>
      </c>
      <c r="Q22" s="32">
        <v>125454.74894491999</v>
      </c>
      <c r="R22" s="32">
        <v>27302.883757669599</v>
      </c>
      <c r="S22" s="32">
        <v>16220.208299469101</v>
      </c>
      <c r="T22" s="32">
        <v>13422.4119771236</v>
      </c>
      <c r="U22" s="32">
        <v>55472.091479809402</v>
      </c>
      <c r="V22" s="72">
        <v>42310.212359131998</v>
      </c>
      <c r="W22" s="72">
        <v>21128.1140871967</v>
      </c>
      <c r="X22" s="72">
        <v>5173.1480678463904</v>
      </c>
      <c r="Y22" s="72">
        <v>22279.352537340899</v>
      </c>
      <c r="Z22" s="72">
        <v>4757.8160320623001</v>
      </c>
      <c r="AA22" s="28">
        <v>1271333.6692935501</v>
      </c>
    </row>
    <row r="23" spans="1:27" s="5" customFormat="1" ht="12.75">
      <c r="A23" s="71">
        <v>1995</v>
      </c>
      <c r="B23" s="31" t="s">
        <v>114</v>
      </c>
      <c r="C23" s="28">
        <v>101849.79632823099</v>
      </c>
      <c r="D23" s="32">
        <v>101849.79632823099</v>
      </c>
      <c r="E23" s="28">
        <v>1164757.42517501</v>
      </c>
      <c r="F23" s="32">
        <v>395049.26403988799</v>
      </c>
      <c r="G23" s="32">
        <v>24573.3642725518</v>
      </c>
      <c r="H23" s="32">
        <v>339929.97229298099</v>
      </c>
      <c r="I23" s="32">
        <v>24808.406025662702</v>
      </c>
      <c r="J23" s="32">
        <v>4640.4649557271096</v>
      </c>
      <c r="K23" s="32">
        <v>770587.14021751098</v>
      </c>
      <c r="L23" s="32">
        <v>89506.654932792895</v>
      </c>
      <c r="M23" s="32">
        <v>235104.08064684499</v>
      </c>
      <c r="N23" s="32">
        <v>65592.997881682793</v>
      </c>
      <c r="O23" s="32">
        <v>45588.338447205802</v>
      </c>
      <c r="P23" s="32">
        <v>16328.909568307199</v>
      </c>
      <c r="Q23" s="32">
        <v>118463.48470140601</v>
      </c>
      <c r="R23" s="32">
        <v>28245.972012031001</v>
      </c>
      <c r="S23" s="32">
        <v>16152.042251237501</v>
      </c>
      <c r="T23" s="32">
        <v>14439.181756853901</v>
      </c>
      <c r="U23" s="32">
        <v>57831.642258040702</v>
      </c>
      <c r="V23" s="72">
        <v>43177.898658131402</v>
      </c>
      <c r="W23" s="72">
        <v>20976.155609051799</v>
      </c>
      <c r="X23" s="72">
        <v>5505.5248899967501</v>
      </c>
      <c r="Y23" s="72">
        <v>22058.981686642699</v>
      </c>
      <c r="Z23" s="72">
        <v>4635.6560456869302</v>
      </c>
      <c r="AA23" s="28">
        <v>1266064.17518415</v>
      </c>
    </row>
    <row r="24" spans="1:27" s="5" customFormat="1" ht="12.75">
      <c r="A24" s="71">
        <v>1995</v>
      </c>
      <c r="B24" s="31" t="s">
        <v>115</v>
      </c>
      <c r="C24" s="28">
        <v>106740.503986475</v>
      </c>
      <c r="D24" s="32">
        <v>106740.503986475</v>
      </c>
      <c r="E24" s="28">
        <v>1185332.4375357199</v>
      </c>
      <c r="F24" s="32">
        <v>398914.89396911103</v>
      </c>
      <c r="G24" s="32">
        <v>24313.151425234599</v>
      </c>
      <c r="H24" s="32">
        <v>342105.225639451</v>
      </c>
      <c r="I24" s="32">
        <v>26491.073207068501</v>
      </c>
      <c r="J24" s="32">
        <v>4704.2918962841904</v>
      </c>
      <c r="K24" s="32">
        <v>782333.87404097605</v>
      </c>
      <c r="L24" s="32">
        <v>96434.821618755101</v>
      </c>
      <c r="M24" s="32">
        <v>235647.88016537199</v>
      </c>
      <c r="N24" s="32">
        <v>68209.3599033356</v>
      </c>
      <c r="O24" s="32">
        <v>45979.798337210501</v>
      </c>
      <c r="P24" s="32">
        <v>17351.485875348699</v>
      </c>
      <c r="Q24" s="32">
        <v>123568.485088431</v>
      </c>
      <c r="R24" s="32">
        <v>29116.1149838534</v>
      </c>
      <c r="S24" s="32">
        <v>15495.1176929709</v>
      </c>
      <c r="T24" s="32">
        <v>13553.300404019499</v>
      </c>
      <c r="U24" s="32">
        <v>58212.935566396503</v>
      </c>
      <c r="V24" s="72">
        <v>43190.718035877901</v>
      </c>
      <c r="W24" s="72">
        <v>20445.152283208001</v>
      </c>
      <c r="X24" s="72">
        <v>5552.2173907736296</v>
      </c>
      <c r="Y24" s="72">
        <v>21687.597336254501</v>
      </c>
      <c r="Z24" s="72">
        <v>4542.7217147641504</v>
      </c>
      <c r="AA24" s="28">
        <v>1287811.39001061</v>
      </c>
    </row>
    <row r="25" spans="1:27" s="5" customFormat="1" ht="12.75">
      <c r="A25" s="71">
        <v>1996</v>
      </c>
      <c r="B25" s="31" t="s">
        <v>112</v>
      </c>
      <c r="C25" s="28">
        <v>104593.635523939</v>
      </c>
      <c r="D25" s="32">
        <v>104593.635523939</v>
      </c>
      <c r="E25" s="28">
        <v>1186332.7801528401</v>
      </c>
      <c r="F25" s="32">
        <v>404135.10712454899</v>
      </c>
      <c r="G25" s="32">
        <v>27277.760612585898</v>
      </c>
      <c r="H25" s="32">
        <v>344869.11444967502</v>
      </c>
      <c r="I25" s="32">
        <v>26532.879878187799</v>
      </c>
      <c r="J25" s="32">
        <v>4906.5513746420302</v>
      </c>
      <c r="K25" s="32">
        <v>788111.33360510098</v>
      </c>
      <c r="L25" s="32">
        <v>103692.93447078401</v>
      </c>
      <c r="M25" s="32">
        <v>231614.550390619</v>
      </c>
      <c r="N25" s="32">
        <v>65695.791329938802</v>
      </c>
      <c r="O25" s="32">
        <v>43870.776437303197</v>
      </c>
      <c r="P25" s="32">
        <v>18177.102357971999</v>
      </c>
      <c r="Q25" s="32">
        <v>124608.321390172</v>
      </c>
      <c r="R25" s="32">
        <v>29977.114676233599</v>
      </c>
      <c r="S25" s="32">
        <v>15677.1396621531</v>
      </c>
      <c r="T25" s="32">
        <v>13780.8631070515</v>
      </c>
      <c r="U25" s="32">
        <v>58778.2272574702</v>
      </c>
      <c r="V25" s="72">
        <v>44498.2234494238</v>
      </c>
      <c r="W25" s="72">
        <v>22093.990503466801</v>
      </c>
      <c r="X25" s="72">
        <v>6016.00871551419</v>
      </c>
      <c r="Y25" s="72">
        <v>22511.425661475601</v>
      </c>
      <c r="Z25" s="72">
        <v>4564.05358873769</v>
      </c>
      <c r="AA25" s="28">
        <v>1290177.5467296599</v>
      </c>
    </row>
    <row r="26" spans="1:27" s="5" customFormat="1" ht="12.75">
      <c r="A26" s="71">
        <v>1996</v>
      </c>
      <c r="B26" s="31" t="s">
        <v>113</v>
      </c>
      <c r="C26" s="28">
        <v>110598.91549109</v>
      </c>
      <c r="D26" s="32">
        <v>110598.91549109</v>
      </c>
      <c r="E26" s="28">
        <v>1247610.88734961</v>
      </c>
      <c r="F26" s="32">
        <v>411477.83022321702</v>
      </c>
      <c r="G26" s="32">
        <v>27935.468241283401</v>
      </c>
      <c r="H26" s="32">
        <v>352410.52833771397</v>
      </c>
      <c r="I26" s="32">
        <v>25842.624662559399</v>
      </c>
      <c r="J26" s="32">
        <v>5102.5328680292896</v>
      </c>
      <c r="K26" s="32">
        <v>829920.18586689804</v>
      </c>
      <c r="L26" s="32">
        <v>101381.268255102</v>
      </c>
      <c r="M26" s="32">
        <v>252295.32772774599</v>
      </c>
      <c r="N26" s="32">
        <v>73131.6388468246</v>
      </c>
      <c r="O26" s="32">
        <v>47957.573956519103</v>
      </c>
      <c r="P26" s="32">
        <v>18373.769236967</v>
      </c>
      <c r="Q26" s="32">
        <v>126335.655543031</v>
      </c>
      <c r="R26" s="32">
        <v>30400.145443282399</v>
      </c>
      <c r="S26" s="32">
        <v>19284.4738109055</v>
      </c>
      <c r="T26" s="32">
        <v>16689.499548841799</v>
      </c>
      <c r="U26" s="32">
        <v>59843.3355725277</v>
      </c>
      <c r="V26" s="72">
        <v>45296.792101133098</v>
      </c>
      <c r="W26" s="72">
        <v>22898.109561581099</v>
      </c>
      <c r="X26" s="72">
        <v>6757.9774005893596</v>
      </c>
      <c r="Y26" s="72">
        <v>23147.701912467001</v>
      </c>
      <c r="Z26" s="72">
        <v>4627.2104287574102</v>
      </c>
      <c r="AA26" s="28">
        <v>1355585.3141854301</v>
      </c>
    </row>
    <row r="27" spans="1:27" s="5" customFormat="1" ht="12.75">
      <c r="A27" s="71">
        <v>1996</v>
      </c>
      <c r="B27" s="31" t="s">
        <v>114</v>
      </c>
      <c r="C27" s="28">
        <v>109775.35928809</v>
      </c>
      <c r="D27" s="32">
        <v>109775.35928809</v>
      </c>
      <c r="E27" s="28">
        <v>1252217.43135022</v>
      </c>
      <c r="F27" s="32">
        <v>417525.67723261903</v>
      </c>
      <c r="G27" s="32">
        <v>28220.531721540101</v>
      </c>
      <c r="H27" s="32">
        <v>356864.78830614302</v>
      </c>
      <c r="I27" s="32">
        <v>26608.113605195202</v>
      </c>
      <c r="J27" s="32">
        <v>5114.4491858621795</v>
      </c>
      <c r="K27" s="32">
        <v>834744.41654598003</v>
      </c>
      <c r="L27" s="32">
        <v>93452.592294608898</v>
      </c>
      <c r="M27" s="32">
        <v>247623.37162197</v>
      </c>
      <c r="N27" s="32">
        <v>76833.628920888499</v>
      </c>
      <c r="O27" s="32">
        <v>45934.7943669862</v>
      </c>
      <c r="P27" s="32">
        <v>18645.963280603999</v>
      </c>
      <c r="Q27" s="32">
        <v>130857.676441813</v>
      </c>
      <c r="R27" s="32">
        <v>32485.6137243177</v>
      </c>
      <c r="S27" s="32">
        <v>17279.6786538618</v>
      </c>
      <c r="T27" s="32">
        <v>15851.278713888199</v>
      </c>
      <c r="U27" s="32">
        <v>62157.2955232612</v>
      </c>
      <c r="V27" s="72">
        <v>45705.454036153198</v>
      </c>
      <c r="W27" s="72">
        <v>23595.580760202902</v>
      </c>
      <c r="X27" s="72">
        <v>6603.6319837684696</v>
      </c>
      <c r="Y27" s="72">
        <v>22733.088666918498</v>
      </c>
      <c r="Z27" s="72">
        <v>4651.5636540227097</v>
      </c>
      <c r="AA27" s="28">
        <v>1358693.6685742999</v>
      </c>
    </row>
    <row r="28" spans="1:27" s="5" customFormat="1" ht="12.75">
      <c r="A28" s="71">
        <v>1996</v>
      </c>
      <c r="B28" s="31" t="s">
        <v>115</v>
      </c>
      <c r="C28" s="28">
        <v>109137.08864182299</v>
      </c>
      <c r="D28" s="32">
        <v>109137.08864182299</v>
      </c>
      <c r="E28" s="28">
        <v>1242668.23774339</v>
      </c>
      <c r="F28" s="32">
        <v>419658.76090256497</v>
      </c>
      <c r="G28" s="32">
        <v>30193.545112812099</v>
      </c>
      <c r="H28" s="32">
        <v>356720.71459386102</v>
      </c>
      <c r="I28" s="32">
        <v>27285.935236795602</v>
      </c>
      <c r="J28" s="32">
        <v>5632.1562309789497</v>
      </c>
      <c r="K28" s="32">
        <v>818629.69222294295</v>
      </c>
      <c r="L28" s="32">
        <v>102916.744714952</v>
      </c>
      <c r="M28" s="32">
        <v>241859.94885772301</v>
      </c>
      <c r="N28" s="32">
        <v>76203.886056225907</v>
      </c>
      <c r="O28" s="32">
        <v>46470.057360782397</v>
      </c>
      <c r="P28" s="32">
        <v>17578.080669478</v>
      </c>
      <c r="Q28" s="32">
        <v>122565.710732501</v>
      </c>
      <c r="R28" s="32">
        <v>33473.1974525353</v>
      </c>
      <c r="S28" s="32">
        <v>16001.9005481186</v>
      </c>
      <c r="T28" s="32">
        <v>15109.725559951799</v>
      </c>
      <c r="U28" s="32">
        <v>63176.662221319602</v>
      </c>
      <c r="V28" s="72">
        <v>46307.542753820999</v>
      </c>
      <c r="W28" s="72">
        <v>23220.0314496217</v>
      </c>
      <c r="X28" s="72">
        <v>6562.05909076235</v>
      </c>
      <c r="Y28" s="72">
        <v>21429.373547023799</v>
      </c>
      <c r="Z28" s="72">
        <v>4698.5647310969798</v>
      </c>
      <c r="AA28" s="28">
        <v>1350295.0842941101</v>
      </c>
    </row>
    <row r="29" spans="1:27" s="5" customFormat="1" ht="12.75">
      <c r="A29" s="71">
        <v>1997</v>
      </c>
      <c r="B29" s="31" t="s">
        <v>112</v>
      </c>
      <c r="C29" s="28">
        <v>109830.413567443</v>
      </c>
      <c r="D29" s="32">
        <v>109830.413567443</v>
      </c>
      <c r="E29" s="28">
        <v>1185112.3591251001</v>
      </c>
      <c r="F29" s="32">
        <v>423112.39831241901</v>
      </c>
      <c r="G29" s="32">
        <v>29736.5234787066</v>
      </c>
      <c r="H29" s="32">
        <v>360518.489209992</v>
      </c>
      <c r="I29" s="32">
        <v>27200.203078744998</v>
      </c>
      <c r="J29" s="32">
        <v>5390.9818198925796</v>
      </c>
      <c r="K29" s="32">
        <v>767828.09365144104</v>
      </c>
      <c r="L29" s="32">
        <v>70709.212587023299</v>
      </c>
      <c r="M29" s="32">
        <v>237890.350874467</v>
      </c>
      <c r="N29" s="32">
        <v>77131.584551004402</v>
      </c>
      <c r="O29" s="32">
        <v>46298.927077939399</v>
      </c>
      <c r="P29" s="32">
        <v>17345.733647650901</v>
      </c>
      <c r="Q29" s="32">
        <v>102319.381704389</v>
      </c>
      <c r="R29" s="32">
        <v>34218.402396292899</v>
      </c>
      <c r="S29" s="32">
        <v>14994.580359426</v>
      </c>
      <c r="T29" s="32">
        <v>14820.703175729501</v>
      </c>
      <c r="U29" s="32">
        <v>63942.240620971403</v>
      </c>
      <c r="V29" s="72">
        <v>46479.8850467128</v>
      </c>
      <c r="W29" s="72">
        <v>22501.536754481898</v>
      </c>
      <c r="X29" s="72">
        <v>6315.5660204836804</v>
      </c>
      <c r="Y29" s="72">
        <v>20765.589848884501</v>
      </c>
      <c r="Z29" s="72">
        <v>4730.4914154694397</v>
      </c>
      <c r="AA29" s="28">
        <v>1295067.65413917</v>
      </c>
    </row>
    <row r="30" spans="1:27" s="5" customFormat="1" ht="12.75">
      <c r="A30" s="71">
        <v>1997</v>
      </c>
      <c r="B30" s="31" t="s">
        <v>113</v>
      </c>
      <c r="C30" s="28">
        <v>110054.086588224</v>
      </c>
      <c r="D30" s="32">
        <v>110054.086588224</v>
      </c>
      <c r="E30" s="28">
        <v>1225129.06365026</v>
      </c>
      <c r="F30" s="32">
        <v>425795.85332330799</v>
      </c>
      <c r="G30" s="32">
        <v>29906.367159470701</v>
      </c>
      <c r="H30" s="32">
        <v>361949.034284188</v>
      </c>
      <c r="I30" s="32">
        <v>28372.268886588601</v>
      </c>
      <c r="J30" s="32">
        <v>5510.9198202955304</v>
      </c>
      <c r="K30" s="32">
        <v>797399.70965267601</v>
      </c>
      <c r="L30" s="32">
        <v>77985.714414355505</v>
      </c>
      <c r="M30" s="32">
        <v>241793.67558797501</v>
      </c>
      <c r="N30" s="32">
        <v>77715.787744314104</v>
      </c>
      <c r="O30" s="32">
        <v>47994.734912378502</v>
      </c>
      <c r="P30" s="32">
        <v>19069.238799631599</v>
      </c>
      <c r="Q30" s="32">
        <v>106861.05564762501</v>
      </c>
      <c r="R30" s="32">
        <v>35561.221899845899</v>
      </c>
      <c r="S30" s="32">
        <v>16245.4490942342</v>
      </c>
      <c r="T30" s="32">
        <v>14665.4523311291</v>
      </c>
      <c r="U30" s="32">
        <v>65409.050956565203</v>
      </c>
      <c r="V30" s="72">
        <v>48369.839780810304</v>
      </c>
      <c r="W30" s="72">
        <v>23839.668802653501</v>
      </c>
      <c r="X30" s="72">
        <v>6574.79090156643</v>
      </c>
      <c r="Y30" s="72">
        <v>21419.495663538899</v>
      </c>
      <c r="Z30" s="72">
        <v>4715.33918276444</v>
      </c>
      <c r="AA30" s="28">
        <v>1332432.35762586</v>
      </c>
    </row>
    <row r="31" spans="1:27" s="5" customFormat="1" ht="12.75">
      <c r="A31" s="71">
        <v>1997</v>
      </c>
      <c r="B31" s="31" t="s">
        <v>114</v>
      </c>
      <c r="C31" s="28">
        <v>108298.733090222</v>
      </c>
      <c r="D31" s="32">
        <v>108298.733090222</v>
      </c>
      <c r="E31" s="28">
        <v>1211672.2785288701</v>
      </c>
      <c r="F31" s="32">
        <v>430331.87768444</v>
      </c>
      <c r="G31" s="32">
        <v>31485.508979261602</v>
      </c>
      <c r="H31" s="32">
        <v>363372.24902348401</v>
      </c>
      <c r="I31" s="32">
        <v>29524.665037728701</v>
      </c>
      <c r="J31" s="32">
        <v>5707.2301758083304</v>
      </c>
      <c r="K31" s="32">
        <v>779872.81655109697</v>
      </c>
      <c r="L31" s="32">
        <v>75498.258845501696</v>
      </c>
      <c r="M31" s="32">
        <v>238075.50735804901</v>
      </c>
      <c r="N31" s="32">
        <v>74326.629046894494</v>
      </c>
      <c r="O31" s="32">
        <v>44654.687023963299</v>
      </c>
      <c r="P31" s="32">
        <v>21112.8006963443</v>
      </c>
      <c r="Q31" s="32">
        <v>87116.368595067397</v>
      </c>
      <c r="R31" s="32">
        <v>36032.9646759635</v>
      </c>
      <c r="S31" s="32">
        <v>17457.244443536802</v>
      </c>
      <c r="T31" s="32">
        <v>14908.7126461649</v>
      </c>
      <c r="U31" s="32">
        <v>66319.703857209402</v>
      </c>
      <c r="V31" s="72">
        <v>48724.200295982097</v>
      </c>
      <c r="W31" s="72">
        <v>23422.8833854886</v>
      </c>
      <c r="X31" s="72">
        <v>6408.3568327897001</v>
      </c>
      <c r="Y31" s="72">
        <v>23060.324399474401</v>
      </c>
      <c r="Z31" s="72">
        <v>4622.4949563049404</v>
      </c>
      <c r="AA31" s="28">
        <v>1316869.07430376</v>
      </c>
    </row>
    <row r="32" spans="1:27" s="5" customFormat="1" ht="12.75">
      <c r="A32" s="71">
        <v>1997</v>
      </c>
      <c r="B32" s="31" t="s">
        <v>115</v>
      </c>
      <c r="C32" s="28">
        <v>105285.41274201901</v>
      </c>
      <c r="D32" s="32">
        <v>105285.41274201901</v>
      </c>
      <c r="E32" s="28">
        <v>1159956.1261193301</v>
      </c>
      <c r="F32" s="32">
        <v>401007.13413675898</v>
      </c>
      <c r="G32" s="32">
        <v>29390.746752251602</v>
      </c>
      <c r="H32" s="32">
        <v>337321.40711001598</v>
      </c>
      <c r="I32" s="32">
        <v>28909.439216221799</v>
      </c>
      <c r="J32" s="32">
        <v>5578.2773634243504</v>
      </c>
      <c r="K32" s="32">
        <v>756317.81315827102</v>
      </c>
      <c r="L32" s="32">
        <v>65397.931169666401</v>
      </c>
      <c r="M32" s="32">
        <v>232077.939751395</v>
      </c>
      <c r="N32" s="32">
        <v>70984.888012633703</v>
      </c>
      <c r="O32" s="32">
        <v>43475.292748215201</v>
      </c>
      <c r="P32" s="32">
        <v>19689.769541719001</v>
      </c>
      <c r="Q32" s="32">
        <v>94159.823971083693</v>
      </c>
      <c r="R32" s="32">
        <v>36307.498188163197</v>
      </c>
      <c r="S32" s="32">
        <v>19424.8179518137</v>
      </c>
      <c r="T32" s="32">
        <v>14272.1203763229</v>
      </c>
      <c r="U32" s="32">
        <v>67615.3980518881</v>
      </c>
      <c r="V32" s="72">
        <v>49248.536820600697</v>
      </c>
      <c r="W32" s="72">
        <v>23369.130370946099</v>
      </c>
      <c r="X32" s="72">
        <v>6166.3498743129103</v>
      </c>
      <c r="Y32" s="72">
        <v>23138.434756370301</v>
      </c>
      <c r="Z32" s="72">
        <v>4603.3869642053496</v>
      </c>
      <c r="AA32" s="28">
        <v>1264817.1296552999</v>
      </c>
    </row>
    <row r="33" spans="1:27" s="5" customFormat="1" ht="12.75">
      <c r="A33" s="71">
        <v>1998</v>
      </c>
      <c r="B33" s="31" t="s">
        <v>112</v>
      </c>
      <c r="C33" s="28">
        <v>105404.230785589</v>
      </c>
      <c r="D33" s="32">
        <v>105404.230785589</v>
      </c>
      <c r="E33" s="28">
        <v>1113237.3637522601</v>
      </c>
      <c r="F33" s="32">
        <v>391469.08689543698</v>
      </c>
      <c r="G33" s="32">
        <v>27849.462244826998</v>
      </c>
      <c r="H33" s="32">
        <v>327636.11624293198</v>
      </c>
      <c r="I33" s="32">
        <v>29802.235998812899</v>
      </c>
      <c r="J33" s="32">
        <v>6412.7422058449902</v>
      </c>
      <c r="K33" s="32">
        <v>725136.331506163</v>
      </c>
      <c r="L33" s="32">
        <v>54729.503144141701</v>
      </c>
      <c r="M33" s="32">
        <v>217528.96376318001</v>
      </c>
      <c r="N33" s="32">
        <v>72336.997054497406</v>
      </c>
      <c r="O33" s="32">
        <v>45620.799304763001</v>
      </c>
      <c r="P33" s="32">
        <v>19026.176049013498</v>
      </c>
      <c r="Q33" s="32">
        <v>74895.822497886998</v>
      </c>
      <c r="R33" s="32">
        <v>38591.550078427703</v>
      </c>
      <c r="S33" s="32">
        <v>19656.831390476898</v>
      </c>
      <c r="T33" s="32">
        <v>12470.1565918713</v>
      </c>
      <c r="U33" s="32">
        <v>69253.605357451699</v>
      </c>
      <c r="V33" s="72">
        <v>50941.409717773102</v>
      </c>
      <c r="W33" s="72">
        <v>22989.915880692199</v>
      </c>
      <c r="X33" s="72">
        <v>6040.2079756517296</v>
      </c>
      <c r="Y33" s="72">
        <v>22594.5350241778</v>
      </c>
      <c r="Z33" s="72">
        <v>4691.5437453577297</v>
      </c>
      <c r="AA33" s="28">
        <v>1219542.5063640401</v>
      </c>
    </row>
    <row r="34" spans="1:27" s="5" customFormat="1" ht="12.75">
      <c r="A34" s="71">
        <v>1998</v>
      </c>
      <c r="B34" s="31" t="s">
        <v>113</v>
      </c>
      <c r="C34" s="28">
        <v>99008.972393402306</v>
      </c>
      <c r="D34" s="32">
        <v>99008.972393402306</v>
      </c>
      <c r="E34" s="28">
        <v>1073544.6253456001</v>
      </c>
      <c r="F34" s="32">
        <v>381400.33387304499</v>
      </c>
      <c r="G34" s="32">
        <v>27529.961023352502</v>
      </c>
      <c r="H34" s="32">
        <v>317896.67500554799</v>
      </c>
      <c r="I34" s="32">
        <v>29667.4135206385</v>
      </c>
      <c r="J34" s="32">
        <v>5953.4225540727002</v>
      </c>
      <c r="K34" s="32">
        <v>693191.159733076</v>
      </c>
      <c r="L34" s="32">
        <v>47307.0205792083</v>
      </c>
      <c r="M34" s="32">
        <v>208760.307894773</v>
      </c>
      <c r="N34" s="32">
        <v>67912.101850591498</v>
      </c>
      <c r="O34" s="32">
        <v>46431.041972787498</v>
      </c>
      <c r="P34" s="32">
        <v>18805.272167593001</v>
      </c>
      <c r="Q34" s="32">
        <v>64029.132231053001</v>
      </c>
      <c r="R34" s="32">
        <v>41644.648120585</v>
      </c>
      <c r="S34" s="32">
        <v>14812.891991249</v>
      </c>
      <c r="T34" s="32">
        <v>10727.045442226699</v>
      </c>
      <c r="U34" s="32">
        <v>70406.686527549202</v>
      </c>
      <c r="V34" s="72">
        <v>50535.906627683398</v>
      </c>
      <c r="W34" s="72">
        <v>23758.443890772702</v>
      </c>
      <c r="X34" s="72">
        <v>5468.3990466434998</v>
      </c>
      <c r="Y34" s="72">
        <v>18955.019340090799</v>
      </c>
      <c r="Z34" s="72">
        <v>4771.2803185430403</v>
      </c>
      <c r="AA34" s="28">
        <v>1169840.6706850899</v>
      </c>
    </row>
    <row r="35" spans="1:27" s="5" customFormat="1" ht="12.75">
      <c r="A35" s="71">
        <v>1998</v>
      </c>
      <c r="B35" s="31" t="s">
        <v>114</v>
      </c>
      <c r="C35" s="28">
        <v>104760.18546803101</v>
      </c>
      <c r="D35" s="32">
        <v>104760.18546803101</v>
      </c>
      <c r="E35" s="28">
        <v>1083504.8430317601</v>
      </c>
      <c r="F35" s="32">
        <v>383057.74687943899</v>
      </c>
      <c r="G35" s="32">
        <v>28379.1699293114</v>
      </c>
      <c r="H35" s="32">
        <v>320798.09931725502</v>
      </c>
      <c r="I35" s="32">
        <v>27821.158834230901</v>
      </c>
      <c r="J35" s="32">
        <v>5807.2304567788797</v>
      </c>
      <c r="K35" s="32">
        <v>699114.84700472199</v>
      </c>
      <c r="L35" s="32">
        <v>46798.639175702199</v>
      </c>
      <c r="M35" s="32">
        <v>207600.77807949</v>
      </c>
      <c r="N35" s="32">
        <v>72456.6089765285</v>
      </c>
      <c r="O35" s="32">
        <v>47061.886331658301</v>
      </c>
      <c r="P35" s="32">
        <v>21732.486320861899</v>
      </c>
      <c r="Q35" s="32">
        <v>61574.499303624201</v>
      </c>
      <c r="R35" s="32">
        <v>42480.426892121497</v>
      </c>
      <c r="S35" s="32">
        <v>13032.810463171199</v>
      </c>
      <c r="T35" s="32">
        <v>10669.266084553399</v>
      </c>
      <c r="U35" s="32">
        <v>72940.270119141001</v>
      </c>
      <c r="V35" s="72">
        <v>51746.237440172597</v>
      </c>
      <c r="W35" s="72">
        <v>24288.153170887701</v>
      </c>
      <c r="X35" s="72">
        <v>5265.3787771346497</v>
      </c>
      <c r="Y35" s="72">
        <v>17655.6898096187</v>
      </c>
      <c r="Z35" s="72">
        <v>4789.1469027778303</v>
      </c>
      <c r="AA35" s="28">
        <v>1185583.2839129299</v>
      </c>
    </row>
    <row r="36" spans="1:27" s="5" customFormat="1" ht="12.75">
      <c r="A36" s="71">
        <v>1998</v>
      </c>
      <c r="B36" s="31" t="s">
        <v>115</v>
      </c>
      <c r="C36" s="28">
        <v>120554.069828926</v>
      </c>
      <c r="D36" s="32">
        <v>120554.069828926</v>
      </c>
      <c r="E36" s="28">
        <v>1107201.91190875</v>
      </c>
      <c r="F36" s="32">
        <v>400617.378675477</v>
      </c>
      <c r="G36" s="32">
        <v>28898.4354757656</v>
      </c>
      <c r="H36" s="32">
        <v>338616.08188533498</v>
      </c>
      <c r="I36" s="32">
        <v>27686.211194885698</v>
      </c>
      <c r="J36" s="32">
        <v>5476.9895482642596</v>
      </c>
      <c r="K36" s="32">
        <v>704775.18587219995</v>
      </c>
      <c r="L36" s="32">
        <v>45542.696295330403</v>
      </c>
      <c r="M36" s="32">
        <v>208153.45665088901</v>
      </c>
      <c r="N36" s="32">
        <v>78654.861438307897</v>
      </c>
      <c r="O36" s="32">
        <v>47195.852403748198</v>
      </c>
      <c r="P36" s="32">
        <v>18847.170381667798</v>
      </c>
      <c r="Q36" s="32">
        <v>54874.694858487499</v>
      </c>
      <c r="R36" s="32">
        <v>45306.407819413696</v>
      </c>
      <c r="S36" s="32">
        <v>13851.5775305932</v>
      </c>
      <c r="T36" s="32">
        <v>12971.6158169136</v>
      </c>
      <c r="U36" s="32">
        <v>75062.685517155594</v>
      </c>
      <c r="V36" s="72">
        <v>56403.556263171697</v>
      </c>
      <c r="W36" s="72">
        <v>24981.616924137899</v>
      </c>
      <c r="X36" s="72">
        <v>5347.37084850458</v>
      </c>
      <c r="Y36" s="72">
        <v>17931.185370036201</v>
      </c>
      <c r="Z36" s="72">
        <v>4754.5688117219297</v>
      </c>
      <c r="AA36" s="28">
        <v>1234176.1466745399</v>
      </c>
    </row>
    <row r="37" spans="1:27" s="5" customFormat="1" ht="12.75">
      <c r="A37" s="71">
        <v>1999</v>
      </c>
      <c r="B37" s="31" t="s">
        <v>112</v>
      </c>
      <c r="C37" s="28">
        <v>114423.338880706</v>
      </c>
      <c r="D37" s="32">
        <v>114423.338880706</v>
      </c>
      <c r="E37" s="28">
        <v>1114934.22124171</v>
      </c>
      <c r="F37" s="32">
        <v>410765.66497801302</v>
      </c>
      <c r="G37" s="32">
        <v>28491.861845537001</v>
      </c>
      <c r="H37" s="32">
        <v>348187.06641634402</v>
      </c>
      <c r="I37" s="32">
        <v>28359.6774003469</v>
      </c>
      <c r="J37" s="32">
        <v>5466.7232795974996</v>
      </c>
      <c r="K37" s="32">
        <v>706149.10358103202</v>
      </c>
      <c r="L37" s="32">
        <v>38230.289165497699</v>
      </c>
      <c r="M37" s="32">
        <v>218040.58406069499</v>
      </c>
      <c r="N37" s="32">
        <v>77170.436592105398</v>
      </c>
      <c r="O37" s="32">
        <v>46266.768914475499</v>
      </c>
      <c r="P37" s="32">
        <v>20629.050581715699</v>
      </c>
      <c r="Q37" s="32">
        <v>49997.033541555298</v>
      </c>
      <c r="R37" s="32">
        <v>46049.500301125103</v>
      </c>
      <c r="S37" s="32">
        <v>15705.239796451</v>
      </c>
      <c r="T37" s="32">
        <v>14404.276045680601</v>
      </c>
      <c r="U37" s="32">
        <v>74373.467272746595</v>
      </c>
      <c r="V37" s="72">
        <v>50981.010424410502</v>
      </c>
      <c r="W37" s="72">
        <v>25084.732408034601</v>
      </c>
      <c r="X37" s="72">
        <v>5711.0055048894801</v>
      </c>
      <c r="Y37" s="72">
        <v>18827.659996432601</v>
      </c>
      <c r="Z37" s="72">
        <v>4674.0625830653698</v>
      </c>
      <c r="AA37" s="28">
        <v>1231095.7585986101</v>
      </c>
    </row>
    <row r="38" spans="1:27" s="5" customFormat="1" ht="12.75">
      <c r="A38" s="71">
        <v>1999</v>
      </c>
      <c r="B38" s="31" t="s">
        <v>113</v>
      </c>
      <c r="C38" s="28">
        <v>112054.351023967</v>
      </c>
      <c r="D38" s="32">
        <v>112054.351023967</v>
      </c>
      <c r="E38" s="28">
        <v>1126811.16376507</v>
      </c>
      <c r="F38" s="32">
        <v>412810.14440584299</v>
      </c>
      <c r="G38" s="32">
        <v>29552.496540960601</v>
      </c>
      <c r="H38" s="32">
        <v>350613.55054591899</v>
      </c>
      <c r="I38" s="32">
        <v>27285.518893394401</v>
      </c>
      <c r="J38" s="32">
        <v>5581.5825897667301</v>
      </c>
      <c r="K38" s="32">
        <v>715577.70812288299</v>
      </c>
      <c r="L38" s="32">
        <v>47633.334296393601</v>
      </c>
      <c r="M38" s="32">
        <v>205239.07351864499</v>
      </c>
      <c r="N38" s="32">
        <v>77895.690543928606</v>
      </c>
      <c r="O38" s="32">
        <v>46303.654725150998</v>
      </c>
      <c r="P38" s="32">
        <v>21450.476816857801</v>
      </c>
      <c r="Q38" s="32">
        <v>50125.7322369252</v>
      </c>
      <c r="R38" s="32">
        <v>48202.319874855399</v>
      </c>
      <c r="S38" s="32">
        <v>17174.3657807198</v>
      </c>
      <c r="T38" s="32">
        <v>13316.913919464299</v>
      </c>
      <c r="U38" s="32">
        <v>77583.503977236294</v>
      </c>
      <c r="V38" s="72">
        <v>52991.179572448302</v>
      </c>
      <c r="W38" s="72">
        <v>25144.362973937499</v>
      </c>
      <c r="X38" s="72">
        <v>5927.7987737398198</v>
      </c>
      <c r="Y38" s="72">
        <v>19320.475810609802</v>
      </c>
      <c r="Z38" s="72">
        <v>4688.5126978182998</v>
      </c>
      <c r="AA38" s="28">
        <v>1235949.87089725</v>
      </c>
    </row>
    <row r="39" spans="1:27" s="5" customFormat="1" ht="12.75">
      <c r="A39" s="71">
        <v>1999</v>
      </c>
      <c r="B39" s="31" t="s">
        <v>114</v>
      </c>
      <c r="C39" s="28">
        <v>114643.11409550101</v>
      </c>
      <c r="D39" s="32">
        <v>114643.11409550101</v>
      </c>
      <c r="E39" s="28">
        <v>1167929.04438847</v>
      </c>
      <c r="F39" s="32">
        <v>434721.14975062897</v>
      </c>
      <c r="G39" s="32">
        <v>30697.950874362101</v>
      </c>
      <c r="H39" s="32">
        <v>367821.30325196299</v>
      </c>
      <c r="I39" s="32">
        <v>30380.972718246299</v>
      </c>
      <c r="J39" s="32">
        <v>5824.7330856725102</v>
      </c>
      <c r="K39" s="32">
        <v>731657.63787531795</v>
      </c>
      <c r="L39" s="32">
        <v>45821.984735400103</v>
      </c>
      <c r="M39" s="32">
        <v>212325.56534572001</v>
      </c>
      <c r="N39" s="32">
        <v>80335.778852659103</v>
      </c>
      <c r="O39" s="32">
        <v>48188.392406665997</v>
      </c>
      <c r="P39" s="32">
        <v>22265.768496738601</v>
      </c>
      <c r="Q39" s="32">
        <v>51812.349035394604</v>
      </c>
      <c r="R39" s="32">
        <v>52930.177733154298</v>
      </c>
      <c r="S39" s="32">
        <v>17927.796757484401</v>
      </c>
      <c r="T39" s="32">
        <v>13049.7052478553</v>
      </c>
      <c r="U39" s="32">
        <v>76660.317036828506</v>
      </c>
      <c r="V39" s="72">
        <v>53011.532775102103</v>
      </c>
      <c r="W39" s="72">
        <v>25814.707479039302</v>
      </c>
      <c r="X39" s="72">
        <v>6111.1613154169199</v>
      </c>
      <c r="Y39" s="72">
        <v>20333.002137721</v>
      </c>
      <c r="Z39" s="72">
        <v>4712.7674657885</v>
      </c>
      <c r="AA39" s="28">
        <v>1278566.90134988</v>
      </c>
    </row>
    <row r="40" spans="1:27" s="5" customFormat="1" ht="12.75">
      <c r="A40" s="71">
        <v>1999</v>
      </c>
      <c r="B40" s="31" t="s">
        <v>115</v>
      </c>
      <c r="C40" s="28">
        <v>114503.471925134</v>
      </c>
      <c r="D40" s="32">
        <v>114503.471925134</v>
      </c>
      <c r="E40" s="28">
        <v>1168906.79043947</v>
      </c>
      <c r="F40" s="32">
        <v>435297.72208632203</v>
      </c>
      <c r="G40" s="32">
        <v>31821.845652666201</v>
      </c>
      <c r="H40" s="32">
        <v>367999.657196438</v>
      </c>
      <c r="I40" s="32">
        <v>29837.778306229899</v>
      </c>
      <c r="J40" s="32">
        <v>5821.2306060150104</v>
      </c>
      <c r="K40" s="32">
        <v>732735.798978762</v>
      </c>
      <c r="L40" s="32">
        <v>43835.375235876003</v>
      </c>
      <c r="M40" s="32">
        <v>213502.683180272</v>
      </c>
      <c r="N40" s="32">
        <v>80321.885912737896</v>
      </c>
      <c r="O40" s="32">
        <v>49384.760217917603</v>
      </c>
      <c r="P40" s="32">
        <v>25375.796172835999</v>
      </c>
      <c r="Q40" s="32">
        <v>54623.475985215598</v>
      </c>
      <c r="R40" s="32">
        <v>53396.273748133499</v>
      </c>
      <c r="S40" s="32">
        <v>16609.241463279399</v>
      </c>
      <c r="T40" s="32">
        <v>12832.0497677616</v>
      </c>
      <c r="U40" s="32">
        <v>76623.519933234595</v>
      </c>
      <c r="V40" s="72">
        <v>52271.3782953505</v>
      </c>
      <c r="W40" s="72">
        <v>25628.187331662601</v>
      </c>
      <c r="X40" s="72">
        <v>6149.41519782456</v>
      </c>
      <c r="Y40" s="72">
        <v>20530.4431778172</v>
      </c>
      <c r="Z40" s="72">
        <v>4757.5255438896702</v>
      </c>
      <c r="AA40" s="28">
        <v>1286444.0875390901</v>
      </c>
    </row>
    <row r="41" spans="1:27" s="5" customFormat="1" ht="12.75">
      <c r="A41" s="71">
        <v>2000</v>
      </c>
      <c r="B41" s="31" t="s">
        <v>112</v>
      </c>
      <c r="C41" s="28">
        <v>126978.510922541</v>
      </c>
      <c r="D41" s="32">
        <v>126978.510922541</v>
      </c>
      <c r="E41" s="28">
        <v>1185922.4445293001</v>
      </c>
      <c r="F41" s="32">
        <v>436218.28566112998</v>
      </c>
      <c r="G41" s="32">
        <v>32749.363716035099</v>
      </c>
      <c r="H41" s="32">
        <v>367758.56824487</v>
      </c>
      <c r="I41" s="32">
        <v>30065.6448114907</v>
      </c>
      <c r="J41" s="32">
        <v>5898.1510197509097</v>
      </c>
      <c r="K41" s="32">
        <v>750816.374789041</v>
      </c>
      <c r="L41" s="32">
        <v>42646.927843653801</v>
      </c>
      <c r="M41" s="32">
        <v>215255.89834317801</v>
      </c>
      <c r="N41" s="32">
        <v>81603.286938773104</v>
      </c>
      <c r="O41" s="32">
        <v>49921.020194850702</v>
      </c>
      <c r="P41" s="32">
        <v>24363.957771248501</v>
      </c>
      <c r="Q41" s="32">
        <v>65609.774695028595</v>
      </c>
      <c r="R41" s="32">
        <v>53438.400723961699</v>
      </c>
      <c r="S41" s="32">
        <v>19290.569732489101</v>
      </c>
      <c r="T41" s="32">
        <v>14624.767765918699</v>
      </c>
      <c r="U41" s="32">
        <v>76508.944628682497</v>
      </c>
      <c r="V41" s="72">
        <v>52735.386871337403</v>
      </c>
      <c r="W41" s="72">
        <v>25825.371422400101</v>
      </c>
      <c r="X41" s="72">
        <v>6065.1690163150297</v>
      </c>
      <c r="Y41" s="72">
        <v>19146.0964887837</v>
      </c>
      <c r="Z41" s="72">
        <v>4710.2900507115601</v>
      </c>
      <c r="AA41" s="28">
        <v>1312742.7815591199</v>
      </c>
    </row>
    <row r="42" spans="1:27" s="5" customFormat="1" ht="12.75">
      <c r="A42" s="71">
        <v>2000</v>
      </c>
      <c r="B42" s="31" t="s">
        <v>113</v>
      </c>
      <c r="C42" s="28">
        <v>129906.995182838</v>
      </c>
      <c r="D42" s="32">
        <v>129906.995182838</v>
      </c>
      <c r="E42" s="28">
        <v>1181681.87112491</v>
      </c>
      <c r="F42" s="32">
        <v>439028.97189720598</v>
      </c>
      <c r="G42" s="32">
        <v>31632.633926292001</v>
      </c>
      <c r="H42" s="32">
        <v>370175.27611712198</v>
      </c>
      <c r="I42" s="32">
        <v>31256.757806460799</v>
      </c>
      <c r="J42" s="32">
        <v>6102.4224557785401</v>
      </c>
      <c r="K42" s="32">
        <v>742842.05231433199</v>
      </c>
      <c r="L42" s="32">
        <v>40100.496668373104</v>
      </c>
      <c r="M42" s="32">
        <v>214635.74471019299</v>
      </c>
      <c r="N42" s="32">
        <v>82893.251750223804</v>
      </c>
      <c r="O42" s="32">
        <v>50588.785258771997</v>
      </c>
      <c r="P42" s="32">
        <v>24884.7457514534</v>
      </c>
      <c r="Q42" s="32">
        <v>53766.818937713499</v>
      </c>
      <c r="R42" s="32">
        <v>51815.998377115699</v>
      </c>
      <c r="S42" s="32">
        <v>20534.7914897722</v>
      </c>
      <c r="T42" s="32">
        <v>16438.720540395301</v>
      </c>
      <c r="U42" s="32">
        <v>77499.3466827394</v>
      </c>
      <c r="V42" s="72">
        <v>52396.153845958899</v>
      </c>
      <c r="W42" s="72">
        <v>25222.507207049399</v>
      </c>
      <c r="X42" s="72">
        <v>6144.6451298354305</v>
      </c>
      <c r="Y42" s="72">
        <v>19190.525509249401</v>
      </c>
      <c r="Z42" s="72">
        <v>4733.0851664034199</v>
      </c>
      <c r="AA42" s="28">
        <v>1310305.2554583801</v>
      </c>
    </row>
    <row r="43" spans="1:27" s="5" customFormat="1" ht="12.75">
      <c r="A43" s="71">
        <v>2000</v>
      </c>
      <c r="B43" s="31" t="s">
        <v>114</v>
      </c>
      <c r="C43" s="28">
        <v>123142.249736165</v>
      </c>
      <c r="D43" s="32">
        <v>123142.249736165</v>
      </c>
      <c r="E43" s="28">
        <v>1189533.4688496599</v>
      </c>
      <c r="F43" s="32">
        <v>440466.91170656902</v>
      </c>
      <c r="G43" s="32">
        <v>30981.6763409491</v>
      </c>
      <c r="H43" s="32">
        <v>370538.08905506501</v>
      </c>
      <c r="I43" s="32">
        <v>32796.301762307899</v>
      </c>
      <c r="J43" s="32">
        <v>6265.2520145996596</v>
      </c>
      <c r="K43" s="32">
        <v>749365.76973880397</v>
      </c>
      <c r="L43" s="32">
        <v>38117.953823464697</v>
      </c>
      <c r="M43" s="32">
        <v>216070.79606779301</v>
      </c>
      <c r="N43" s="32">
        <v>84028.818860824307</v>
      </c>
      <c r="O43" s="32">
        <v>51056.105892911401</v>
      </c>
      <c r="P43" s="32">
        <v>26091.777793494301</v>
      </c>
      <c r="Q43" s="32">
        <v>53698.161229035701</v>
      </c>
      <c r="R43" s="32">
        <v>50424.808019532997</v>
      </c>
      <c r="S43" s="32">
        <v>23136.380206818601</v>
      </c>
      <c r="T43" s="32">
        <v>17421.058047049501</v>
      </c>
      <c r="U43" s="32">
        <v>79040.703204168298</v>
      </c>
      <c r="V43" s="72">
        <v>52707.134044480299</v>
      </c>
      <c r="W43" s="72">
        <v>26618.8165751874</v>
      </c>
      <c r="X43" s="72">
        <v>6247.9194774807902</v>
      </c>
      <c r="Y43" s="72">
        <v>20002.150735363299</v>
      </c>
      <c r="Z43" s="72">
        <v>4721.3433307157202</v>
      </c>
      <c r="AA43" s="28">
        <v>1311035.12944337</v>
      </c>
    </row>
    <row r="44" spans="1:27" s="5" customFormat="1" ht="12.75">
      <c r="A44" s="71">
        <v>2000</v>
      </c>
      <c r="B44" s="31" t="s">
        <v>115</v>
      </c>
      <c r="C44" s="28">
        <v>110037.109612513</v>
      </c>
      <c r="D44" s="32">
        <v>110037.109612513</v>
      </c>
      <c r="E44" s="28">
        <v>1215255.49867345</v>
      </c>
      <c r="F44" s="32">
        <v>446130.77030629199</v>
      </c>
      <c r="G44" s="32">
        <v>31243.569815695701</v>
      </c>
      <c r="H44" s="32">
        <v>373609.499511111</v>
      </c>
      <c r="I44" s="32">
        <v>34570.871672433299</v>
      </c>
      <c r="J44" s="32">
        <v>6561.3231045951397</v>
      </c>
      <c r="K44" s="32">
        <v>767877.63719255803</v>
      </c>
      <c r="L44" s="32">
        <v>36618.803322881002</v>
      </c>
      <c r="M44" s="32">
        <v>220345.51998700801</v>
      </c>
      <c r="N44" s="32">
        <v>85272.162380650407</v>
      </c>
      <c r="O44" s="32">
        <v>51664.281593518703</v>
      </c>
      <c r="P44" s="32">
        <v>27762.296217487699</v>
      </c>
      <c r="Q44" s="32">
        <v>54427.525604495102</v>
      </c>
      <c r="R44" s="32">
        <v>51164.382020050303</v>
      </c>
      <c r="S44" s="32">
        <v>30908.1239759778</v>
      </c>
      <c r="T44" s="32">
        <v>18645.946074711301</v>
      </c>
      <c r="U44" s="32">
        <v>80955.129995231298</v>
      </c>
      <c r="V44" s="72">
        <v>53612.787901508898</v>
      </c>
      <c r="W44" s="72">
        <v>26924.962078664201</v>
      </c>
      <c r="X44" s="72">
        <v>6140.5947298089304</v>
      </c>
      <c r="Y44" s="72">
        <v>19784.188512057801</v>
      </c>
      <c r="Z44" s="72">
        <v>4696.1368445595099</v>
      </c>
      <c r="AA44" s="28">
        <v>1322086.4119695299</v>
      </c>
    </row>
    <row r="45" spans="1:27" s="5" customFormat="1" ht="12.75">
      <c r="A45" s="71">
        <v>2001</v>
      </c>
      <c r="B45" s="31" t="s">
        <v>112</v>
      </c>
      <c r="C45" s="28">
        <v>122458.53918746101</v>
      </c>
      <c r="D45" s="32">
        <v>122458.53918746101</v>
      </c>
      <c r="E45" s="28">
        <v>1219584.4499353799</v>
      </c>
      <c r="F45" s="32">
        <v>445040.97118614498</v>
      </c>
      <c r="G45" s="32">
        <v>30640.7921836313</v>
      </c>
      <c r="H45" s="32">
        <v>372869.35477188003</v>
      </c>
      <c r="I45" s="32">
        <v>34677.917914604201</v>
      </c>
      <c r="J45" s="32">
        <v>6699.3200878412399</v>
      </c>
      <c r="K45" s="32">
        <v>775894.55931908102</v>
      </c>
      <c r="L45" s="32">
        <v>39482.109043876997</v>
      </c>
      <c r="M45" s="32">
        <v>223954.43951017101</v>
      </c>
      <c r="N45" s="32">
        <v>85754.921036098807</v>
      </c>
      <c r="O45" s="32">
        <v>53456.8038723891</v>
      </c>
      <c r="P45" s="32">
        <v>29685.614262074501</v>
      </c>
      <c r="Q45" s="32">
        <v>62595.371543409899</v>
      </c>
      <c r="R45" s="32">
        <v>50531.130052330504</v>
      </c>
      <c r="S45" s="32">
        <v>21888.3241824539</v>
      </c>
      <c r="T45" s="32">
        <v>18711.996266145899</v>
      </c>
      <c r="U45" s="32">
        <v>78586.483278382293</v>
      </c>
      <c r="V45" s="72">
        <v>52169.6126056047</v>
      </c>
      <c r="W45" s="72">
        <v>27037.396669015099</v>
      </c>
      <c r="X45" s="72">
        <v>6014.5722817355399</v>
      </c>
      <c r="Y45" s="72">
        <v>20392.5860142126</v>
      </c>
      <c r="Z45" s="72">
        <v>4834.2557739839303</v>
      </c>
      <c r="AA45" s="28">
        <v>1340915.6291676301</v>
      </c>
    </row>
    <row r="46" spans="1:27" s="5" customFormat="1" ht="12.75">
      <c r="A46" s="71">
        <v>2001</v>
      </c>
      <c r="B46" s="31" t="s">
        <v>113</v>
      </c>
      <c r="C46" s="28">
        <v>124485.926117114</v>
      </c>
      <c r="D46" s="32">
        <v>124485.926117114</v>
      </c>
      <c r="E46" s="28">
        <v>1231260.5837304799</v>
      </c>
      <c r="F46" s="32">
        <v>449385.834592917</v>
      </c>
      <c r="G46" s="32">
        <v>32388.787771989701</v>
      </c>
      <c r="H46" s="32">
        <v>375624.22309020301</v>
      </c>
      <c r="I46" s="32">
        <v>34892.113598153803</v>
      </c>
      <c r="J46" s="32">
        <v>6523.2660123024398</v>
      </c>
      <c r="K46" s="32">
        <v>780576.89500013494</v>
      </c>
      <c r="L46" s="32">
        <v>36932.593694438001</v>
      </c>
      <c r="M46" s="32">
        <v>223009.7559361</v>
      </c>
      <c r="N46" s="32">
        <v>87811.461402878107</v>
      </c>
      <c r="O46" s="32">
        <v>53802.822866041897</v>
      </c>
      <c r="P46" s="32">
        <v>31745.580359559699</v>
      </c>
      <c r="Q46" s="32">
        <v>62938.866643238798</v>
      </c>
      <c r="R46" s="32">
        <v>50187.511337956203</v>
      </c>
      <c r="S46" s="32">
        <v>23511.588520542398</v>
      </c>
      <c r="T46" s="32">
        <v>20366.642666101099</v>
      </c>
      <c r="U46" s="32">
        <v>78757.138272285898</v>
      </c>
      <c r="V46" s="72">
        <v>52687.097462649603</v>
      </c>
      <c r="W46" s="72">
        <v>27245.071132455199</v>
      </c>
      <c r="X46" s="72">
        <v>6033.7891029100701</v>
      </c>
      <c r="Y46" s="72">
        <v>20715.805488733102</v>
      </c>
      <c r="Z46" s="72">
        <v>4832.3049376009103</v>
      </c>
      <c r="AA46" s="28">
        <v>1357225.54363162</v>
      </c>
    </row>
    <row r="47" spans="1:27" s="5" customFormat="1" ht="12.75">
      <c r="A47" s="71">
        <v>2001</v>
      </c>
      <c r="B47" s="31" t="s">
        <v>114</v>
      </c>
      <c r="C47" s="28">
        <v>124491.02003709901</v>
      </c>
      <c r="D47" s="32">
        <v>124491.02003709901</v>
      </c>
      <c r="E47" s="28">
        <v>1236427.38231257</v>
      </c>
      <c r="F47" s="32">
        <v>454113.276166533</v>
      </c>
      <c r="G47" s="32">
        <v>31750.642217746699</v>
      </c>
      <c r="H47" s="32">
        <v>379409.93136631098</v>
      </c>
      <c r="I47" s="32">
        <v>36212.131909881296</v>
      </c>
      <c r="J47" s="32">
        <v>6911.1073515255403</v>
      </c>
      <c r="K47" s="32">
        <v>782766.67999251501</v>
      </c>
      <c r="L47" s="32">
        <v>40950.926998972202</v>
      </c>
      <c r="M47" s="32">
        <v>220734.440556769</v>
      </c>
      <c r="N47" s="32">
        <v>86373.993088266303</v>
      </c>
      <c r="O47" s="32">
        <v>53178.440124824003</v>
      </c>
      <c r="P47" s="32">
        <v>33525.014145790003</v>
      </c>
      <c r="Q47" s="32">
        <v>55468.761076928997</v>
      </c>
      <c r="R47" s="32">
        <v>51042.462937714699</v>
      </c>
      <c r="S47" s="32">
        <v>23338.8244836626</v>
      </c>
      <c r="T47" s="32">
        <v>20614.756326825202</v>
      </c>
      <c r="U47" s="32">
        <v>82478.739740540303</v>
      </c>
      <c r="V47" s="72">
        <v>54036.3005913421</v>
      </c>
      <c r="W47" s="72">
        <v>28281.614488536401</v>
      </c>
      <c r="X47" s="72">
        <v>5878.3295862714103</v>
      </c>
      <c r="Y47" s="72">
        <v>20364.2259963133</v>
      </c>
      <c r="Z47" s="72">
        <v>4800.8825976451499</v>
      </c>
      <c r="AA47" s="28">
        <v>1361128.1894713601</v>
      </c>
    </row>
    <row r="48" spans="1:27" s="5" customFormat="1" ht="12.75">
      <c r="A48" s="71">
        <v>2001</v>
      </c>
      <c r="B48" s="31" t="s">
        <v>115</v>
      </c>
      <c r="C48" s="28">
        <v>127770.43145357</v>
      </c>
      <c r="D48" s="32">
        <v>127770.43145357</v>
      </c>
      <c r="E48" s="28">
        <v>1251297.3264542499</v>
      </c>
      <c r="F48" s="32">
        <v>459041.762050897</v>
      </c>
      <c r="G48" s="32">
        <v>31896.406287116199</v>
      </c>
      <c r="H48" s="32">
        <v>384166.57858140097</v>
      </c>
      <c r="I48" s="32">
        <v>36235.319900837501</v>
      </c>
      <c r="J48" s="32">
        <v>6645.0952241855002</v>
      </c>
      <c r="K48" s="32">
        <v>792500.79958298302</v>
      </c>
      <c r="L48" s="32">
        <v>40483.266991445998</v>
      </c>
      <c r="M48" s="32">
        <v>221870.33496247701</v>
      </c>
      <c r="N48" s="32">
        <v>85022.788807303994</v>
      </c>
      <c r="O48" s="32">
        <v>52821.762871999897</v>
      </c>
      <c r="P48" s="32">
        <v>34870.025600335597</v>
      </c>
      <c r="Q48" s="32">
        <v>64849.403336966199</v>
      </c>
      <c r="R48" s="32">
        <v>52629.814736022803</v>
      </c>
      <c r="S48" s="32">
        <v>22214.134767133801</v>
      </c>
      <c r="T48" s="32">
        <v>20085.0812559115</v>
      </c>
      <c r="U48" s="32">
        <v>84551.065297871595</v>
      </c>
      <c r="V48" s="72">
        <v>54676.451608058698</v>
      </c>
      <c r="W48" s="72">
        <v>29050.4159770398</v>
      </c>
      <c r="X48" s="72">
        <v>5716.3862491528198</v>
      </c>
      <c r="Y48" s="72">
        <v>20441.783502476701</v>
      </c>
      <c r="Z48" s="72">
        <v>4746.01474623792</v>
      </c>
      <c r="AA48" s="28">
        <v>1377551.4334676501</v>
      </c>
    </row>
    <row r="49" spans="1:27" s="5" customFormat="1" ht="12.75">
      <c r="A49" s="71">
        <v>2002</v>
      </c>
      <c r="B49" s="31" t="s">
        <v>112</v>
      </c>
      <c r="C49" s="28">
        <v>121453.141669659</v>
      </c>
      <c r="D49" s="32">
        <v>121453.141669659</v>
      </c>
      <c r="E49" s="28">
        <v>1280978.4145658</v>
      </c>
      <c r="F49" s="32">
        <v>467871.90087546298</v>
      </c>
      <c r="G49" s="32">
        <v>33739.867029563597</v>
      </c>
      <c r="H49" s="32">
        <v>390100.418515136</v>
      </c>
      <c r="I49" s="32">
        <v>37280.742804280497</v>
      </c>
      <c r="J49" s="32">
        <v>6656.4417790950702</v>
      </c>
      <c r="K49" s="32">
        <v>813485.70054937899</v>
      </c>
      <c r="L49" s="32">
        <v>41827.459496551099</v>
      </c>
      <c r="M49" s="32">
        <v>224277.67850492799</v>
      </c>
      <c r="N49" s="32">
        <v>90641.422804262897</v>
      </c>
      <c r="O49" s="32">
        <v>54253.600723211901</v>
      </c>
      <c r="P49" s="32">
        <v>34272.543113908403</v>
      </c>
      <c r="Q49" s="32">
        <v>67499.227138246599</v>
      </c>
      <c r="R49" s="32">
        <v>55953.286804656404</v>
      </c>
      <c r="S49" s="32">
        <v>22324.887956922001</v>
      </c>
      <c r="T49" s="32">
        <v>21188.397097120102</v>
      </c>
      <c r="U49" s="32">
        <v>86132.124988137904</v>
      </c>
      <c r="V49" s="72">
        <v>54252.723688986902</v>
      </c>
      <c r="W49" s="72">
        <v>29651.681828168799</v>
      </c>
      <c r="X49" s="72">
        <v>5917.0030470279999</v>
      </c>
      <c r="Y49" s="72">
        <v>20655.1127614254</v>
      </c>
      <c r="Z49" s="72">
        <v>4545.8111140517103</v>
      </c>
      <c r="AA49" s="28">
        <v>1401122.2443124701</v>
      </c>
    </row>
    <row r="50" spans="1:27" s="5" customFormat="1" ht="12.75">
      <c r="A50" s="71">
        <v>2002</v>
      </c>
      <c r="B50" s="31" t="s">
        <v>113</v>
      </c>
      <c r="C50" s="28">
        <v>127128.523453798</v>
      </c>
      <c r="D50" s="32">
        <v>127128.523453798</v>
      </c>
      <c r="E50" s="28">
        <v>1312372.3958765699</v>
      </c>
      <c r="F50" s="32">
        <v>484465.31895223598</v>
      </c>
      <c r="G50" s="32">
        <v>34327.9366292954</v>
      </c>
      <c r="H50" s="32">
        <v>406173.04367937398</v>
      </c>
      <c r="I50" s="32">
        <v>37143.339935683398</v>
      </c>
      <c r="J50" s="32">
        <v>6679.0714538096399</v>
      </c>
      <c r="K50" s="32">
        <v>826412.45420145302</v>
      </c>
      <c r="L50" s="32">
        <v>43484.988577857199</v>
      </c>
      <c r="M50" s="32">
        <v>224168.143320662</v>
      </c>
      <c r="N50" s="32">
        <v>93531.255004438703</v>
      </c>
      <c r="O50" s="32">
        <v>53770.745037154898</v>
      </c>
      <c r="P50" s="32">
        <v>34127.733445913698</v>
      </c>
      <c r="Q50" s="32">
        <v>69282.473780994696</v>
      </c>
      <c r="R50" s="32">
        <v>56881.524088509002</v>
      </c>
      <c r="S50" s="32">
        <v>24527.5570934108</v>
      </c>
      <c r="T50" s="32">
        <v>25889.945364286999</v>
      </c>
      <c r="U50" s="32">
        <v>85995.034924664898</v>
      </c>
      <c r="V50" s="72">
        <v>54302.724359662803</v>
      </c>
      <c r="W50" s="72">
        <v>29765.226129131999</v>
      </c>
      <c r="X50" s="72">
        <v>5862.0013478062601</v>
      </c>
      <c r="Y50" s="72">
        <v>20603.664238887199</v>
      </c>
      <c r="Z50" s="72">
        <v>4356.8199755202404</v>
      </c>
      <c r="AA50" s="28">
        <v>1441696.0709239701</v>
      </c>
    </row>
    <row r="51" spans="1:27" s="5" customFormat="1" ht="12.75">
      <c r="A51" s="71">
        <v>2002</v>
      </c>
      <c r="B51" s="31" t="s">
        <v>114</v>
      </c>
      <c r="C51" s="28">
        <v>130490.949453972</v>
      </c>
      <c r="D51" s="32">
        <v>130490.949453972</v>
      </c>
      <c r="E51" s="28">
        <v>1326508.02498834</v>
      </c>
      <c r="F51" s="32">
        <v>500294.54472074599</v>
      </c>
      <c r="G51" s="32">
        <v>35122.582765459803</v>
      </c>
      <c r="H51" s="32">
        <v>421400.96370093903</v>
      </c>
      <c r="I51" s="32">
        <v>37525.567686430899</v>
      </c>
      <c r="J51" s="32">
        <v>6746.7968608015799</v>
      </c>
      <c r="K51" s="32">
        <v>827877.23957837501</v>
      </c>
      <c r="L51" s="32">
        <v>40787.266431704003</v>
      </c>
      <c r="M51" s="32">
        <v>225963.68143748699</v>
      </c>
      <c r="N51" s="32">
        <v>94802.303866455797</v>
      </c>
      <c r="O51" s="32">
        <v>53434.648231540799</v>
      </c>
      <c r="P51" s="32">
        <v>34836.071427715302</v>
      </c>
      <c r="Q51" s="32">
        <v>69540.191239699299</v>
      </c>
      <c r="R51" s="32">
        <v>57948.851177456803</v>
      </c>
      <c r="S51" s="32">
        <v>25112.9393920031</v>
      </c>
      <c r="T51" s="32">
        <v>24568.951371628998</v>
      </c>
      <c r="U51" s="32">
        <v>83883.026682783602</v>
      </c>
      <c r="V51" s="72">
        <v>53401.392405938903</v>
      </c>
      <c r="W51" s="72">
        <v>29552.7031681507</v>
      </c>
      <c r="X51" s="72">
        <v>6017.6643307151699</v>
      </c>
      <c r="Y51" s="72">
        <v>21686.173648399799</v>
      </c>
      <c r="Z51" s="72">
        <v>4335.73890994255</v>
      </c>
      <c r="AA51" s="28">
        <v>1457612.26483975</v>
      </c>
    </row>
    <row r="52" spans="1:27" s="5" customFormat="1" ht="12.75">
      <c r="A52" s="71">
        <v>2002</v>
      </c>
      <c r="B52" s="31" t="s">
        <v>115</v>
      </c>
      <c r="C52" s="28">
        <v>122794.238507035</v>
      </c>
      <c r="D52" s="32">
        <v>122794.238507035</v>
      </c>
      <c r="E52" s="28">
        <v>1351040.3802085901</v>
      </c>
      <c r="F52" s="32">
        <v>511102.23253448098</v>
      </c>
      <c r="G52" s="32">
        <v>33899.033611229803</v>
      </c>
      <c r="H52" s="32">
        <v>429313.64425034798</v>
      </c>
      <c r="I52" s="32">
        <v>41123.778862740503</v>
      </c>
      <c r="J52" s="32">
        <v>6850.6779322125403</v>
      </c>
      <c r="K52" s="32">
        <v>838647.05782117695</v>
      </c>
      <c r="L52" s="32">
        <v>40652.808074301698</v>
      </c>
      <c r="M52" s="32">
        <v>232019.68588905799</v>
      </c>
      <c r="N52" s="32">
        <v>94093.527822008196</v>
      </c>
      <c r="O52" s="32">
        <v>54671.824301048902</v>
      </c>
      <c r="P52" s="32">
        <v>38146.593619093699</v>
      </c>
      <c r="Q52" s="32">
        <v>70184.6975841487</v>
      </c>
      <c r="R52" s="32">
        <v>59499.018961640701</v>
      </c>
      <c r="S52" s="32">
        <v>25747.121634474901</v>
      </c>
      <c r="T52" s="32">
        <v>24588.625711213201</v>
      </c>
      <c r="U52" s="32">
        <v>84802.325868537097</v>
      </c>
      <c r="V52" s="72">
        <v>52973.100637691503</v>
      </c>
      <c r="W52" s="72">
        <v>30075.543102776901</v>
      </c>
      <c r="X52" s="72">
        <v>5999.5279646724503</v>
      </c>
      <c r="Y52" s="72">
        <v>22323.656341368402</v>
      </c>
      <c r="Z52" s="72">
        <v>4361.8004956804798</v>
      </c>
      <c r="AA52" s="28">
        <v>1470468.8912048901</v>
      </c>
    </row>
    <row r="53" spans="1:27" s="5" customFormat="1" ht="12.75">
      <c r="A53" s="71">
        <v>2003</v>
      </c>
      <c r="B53" s="31" t="s">
        <v>112</v>
      </c>
      <c r="C53" s="28">
        <v>134877.96683416501</v>
      </c>
      <c r="D53" s="32">
        <v>134877.96683416501</v>
      </c>
      <c r="E53" s="28">
        <v>1373947.23770163</v>
      </c>
      <c r="F53" s="32">
        <v>525871.82318853005</v>
      </c>
      <c r="G53" s="32">
        <v>36458.298945643503</v>
      </c>
      <c r="H53" s="32">
        <v>442249.66816857801</v>
      </c>
      <c r="I53" s="32">
        <v>39727.019080470302</v>
      </c>
      <c r="J53" s="32">
        <v>6875.0433600882197</v>
      </c>
      <c r="K53" s="32">
        <v>849066.28948036302</v>
      </c>
      <c r="L53" s="32">
        <v>40548.408095675702</v>
      </c>
      <c r="M53" s="32">
        <v>233249.591442971</v>
      </c>
      <c r="N53" s="32">
        <v>93782.627598093401</v>
      </c>
      <c r="O53" s="32">
        <v>56318.080431337803</v>
      </c>
      <c r="P53" s="32">
        <v>36476.573317219903</v>
      </c>
      <c r="Q53" s="32">
        <v>72672.674500281704</v>
      </c>
      <c r="R53" s="32">
        <v>61084.447764239201</v>
      </c>
      <c r="S53" s="32">
        <v>26596.641079993999</v>
      </c>
      <c r="T53" s="32">
        <v>25894.711358670502</v>
      </c>
      <c r="U53" s="32">
        <v>86212.763747152901</v>
      </c>
      <c r="V53" s="72">
        <v>54247.639848737897</v>
      </c>
      <c r="W53" s="72">
        <v>29041.333893132</v>
      </c>
      <c r="X53" s="72">
        <v>5862.6453715504404</v>
      </c>
      <c r="Y53" s="72">
        <v>21949.6914204637</v>
      </c>
      <c r="Z53" s="72">
        <v>4776.83958293258</v>
      </c>
      <c r="AA53" s="28">
        <v>1507409.80537776</v>
      </c>
    </row>
    <row r="54" spans="1:27" s="5" customFormat="1" ht="12.75">
      <c r="A54" s="71">
        <v>2003</v>
      </c>
      <c r="B54" s="31" t="s">
        <v>113</v>
      </c>
      <c r="C54" s="28">
        <v>143862.42927804901</v>
      </c>
      <c r="D54" s="32">
        <v>143862.42927804901</v>
      </c>
      <c r="E54" s="28">
        <v>1388046.5995424599</v>
      </c>
      <c r="F54" s="32">
        <v>534693.68434554199</v>
      </c>
      <c r="G54" s="32">
        <v>37197.1651179408</v>
      </c>
      <c r="H54" s="32">
        <v>450385.79815018497</v>
      </c>
      <c r="I54" s="32">
        <v>40026.027198741598</v>
      </c>
      <c r="J54" s="32">
        <v>6861.8436764956596</v>
      </c>
      <c r="K54" s="32">
        <v>852801.35355045402</v>
      </c>
      <c r="L54" s="32">
        <v>42712.342764154302</v>
      </c>
      <c r="M54" s="32">
        <v>237531.11182778201</v>
      </c>
      <c r="N54" s="32">
        <v>90762.471300012301</v>
      </c>
      <c r="O54" s="32">
        <v>47250.941192488201</v>
      </c>
      <c r="P54" s="32">
        <v>37582.033767231304</v>
      </c>
      <c r="Q54" s="32">
        <v>74180.695165165103</v>
      </c>
      <c r="R54" s="32">
        <v>62041.324398645003</v>
      </c>
      <c r="S54" s="32">
        <v>28007.521476150599</v>
      </c>
      <c r="T54" s="32">
        <v>26785.1129059997</v>
      </c>
      <c r="U54" s="32">
        <v>87550.564603095307</v>
      </c>
      <c r="V54" s="72">
        <v>54816.866489481203</v>
      </c>
      <c r="W54" s="72">
        <v>29295.317102322901</v>
      </c>
      <c r="X54" s="72">
        <v>6485.7149566068101</v>
      </c>
      <c r="Y54" s="72">
        <v>21974.246748870999</v>
      </c>
      <c r="Z54" s="72">
        <v>4817.4268095642001</v>
      </c>
      <c r="AA54" s="28">
        <v>1531805.20552228</v>
      </c>
    </row>
    <row r="55" spans="1:27" s="5" customFormat="1" ht="12.75">
      <c r="A55" s="71">
        <v>2003</v>
      </c>
      <c r="B55" s="31" t="s">
        <v>114</v>
      </c>
      <c r="C55" s="28">
        <v>142191.41622484601</v>
      </c>
      <c r="D55" s="32">
        <v>142191.41622484601</v>
      </c>
      <c r="E55" s="28">
        <v>1418872.3945292099</v>
      </c>
      <c r="F55" s="32">
        <v>536234.325443262</v>
      </c>
      <c r="G55" s="32">
        <v>37500.826151142202</v>
      </c>
      <c r="H55" s="32">
        <v>453852.44912033901</v>
      </c>
      <c r="I55" s="32">
        <v>38811.159334273398</v>
      </c>
      <c r="J55" s="32">
        <v>7186.6369613751203</v>
      </c>
      <c r="K55" s="32">
        <v>883274.24933213298</v>
      </c>
      <c r="L55" s="32">
        <v>44102.258149506299</v>
      </c>
      <c r="M55" s="32">
        <v>239922.98540838499</v>
      </c>
      <c r="N55" s="32">
        <v>93375.2134841269</v>
      </c>
      <c r="O55" s="32">
        <v>54010.385533781096</v>
      </c>
      <c r="P55" s="32">
        <v>39188.232685630101</v>
      </c>
      <c r="Q55" s="32">
        <v>82369.2798899708</v>
      </c>
      <c r="R55" s="32">
        <v>63215.0914861368</v>
      </c>
      <c r="S55" s="32">
        <v>27101.883434388299</v>
      </c>
      <c r="T55" s="32">
        <v>28713.7195345609</v>
      </c>
      <c r="U55" s="32">
        <v>88631.011846111607</v>
      </c>
      <c r="V55" s="72">
        <v>56072.463819262797</v>
      </c>
      <c r="W55" s="72">
        <v>29840.558622218101</v>
      </c>
      <c r="X55" s="72">
        <v>7683.5956144306901</v>
      </c>
      <c r="Y55" s="72">
        <v>22207.007444080398</v>
      </c>
      <c r="Z55" s="72">
        <v>4857.3732709485203</v>
      </c>
      <c r="AA55" s="28">
        <v>1559613.3626443699</v>
      </c>
    </row>
    <row r="56" spans="1:27" s="5" customFormat="1" ht="12.75">
      <c r="A56" s="71">
        <v>2003</v>
      </c>
      <c r="B56" s="31" t="s">
        <v>115</v>
      </c>
      <c r="C56" s="28">
        <v>139207.025028109</v>
      </c>
      <c r="D56" s="32">
        <v>139207.025028109</v>
      </c>
      <c r="E56" s="28">
        <v>1444336.9134786299</v>
      </c>
      <c r="F56" s="32">
        <v>554649.24267776404</v>
      </c>
      <c r="G56" s="32">
        <v>38451.212612884301</v>
      </c>
      <c r="H56" s="32">
        <v>467529.437772292</v>
      </c>
      <c r="I56" s="32">
        <v>41067.4536956187</v>
      </c>
      <c r="J56" s="32">
        <v>7430.6817754138601</v>
      </c>
      <c r="K56" s="32">
        <v>887509.98125512595</v>
      </c>
      <c r="L56" s="32">
        <v>44143.742224472197</v>
      </c>
      <c r="M56" s="32">
        <v>240429.561110688</v>
      </c>
      <c r="N56" s="32">
        <v>95014.063189513006</v>
      </c>
      <c r="O56" s="32">
        <v>56585.771564457398</v>
      </c>
      <c r="P56" s="32">
        <v>42175.421710999399</v>
      </c>
      <c r="Q56" s="32">
        <v>78689.661799019203</v>
      </c>
      <c r="R56" s="32">
        <v>61556.038858276901</v>
      </c>
      <c r="S56" s="32">
        <v>28162.923836760099</v>
      </c>
      <c r="T56" s="32">
        <v>29811.8060436866</v>
      </c>
      <c r="U56" s="32">
        <v>87705.137826546706</v>
      </c>
      <c r="V56" s="72">
        <v>57808.734744705202</v>
      </c>
      <c r="W56" s="72">
        <v>30500.934009006101</v>
      </c>
      <c r="X56" s="72">
        <v>8783.8895115488194</v>
      </c>
      <c r="Y56" s="72">
        <v>23067.185604608701</v>
      </c>
      <c r="Z56" s="72">
        <v>4864.0634009142896</v>
      </c>
      <c r="AA56" s="28">
        <v>1585088.4476777001</v>
      </c>
    </row>
    <row r="57" spans="1:27" s="5" customFormat="1" ht="12.75">
      <c r="A57" s="71">
        <v>2004</v>
      </c>
      <c r="B57" s="31" t="s">
        <v>112</v>
      </c>
      <c r="C57" s="28">
        <v>139812.56848868099</v>
      </c>
      <c r="D57" s="32">
        <v>139812.56848868099</v>
      </c>
      <c r="E57" s="28">
        <v>1467712.0088633599</v>
      </c>
      <c r="F57" s="32">
        <v>566685.91430003801</v>
      </c>
      <c r="G57" s="32">
        <v>37814.065551844302</v>
      </c>
      <c r="H57" s="32">
        <v>479192.55159143399</v>
      </c>
      <c r="I57" s="32">
        <v>41275.114025074297</v>
      </c>
      <c r="J57" s="32">
        <v>7522.3489501366103</v>
      </c>
      <c r="K57" s="32">
        <v>903161.23826341401</v>
      </c>
      <c r="L57" s="32">
        <v>44322.640403575802</v>
      </c>
      <c r="M57" s="32">
        <v>246231.88807020499</v>
      </c>
      <c r="N57" s="32">
        <v>96759.667097130194</v>
      </c>
      <c r="O57" s="32">
        <v>57215.551053442498</v>
      </c>
      <c r="P57" s="32">
        <v>43987.7353561161</v>
      </c>
      <c r="Q57" s="32">
        <v>77981.388016214507</v>
      </c>
      <c r="R57" s="32">
        <v>64009.1555570536</v>
      </c>
      <c r="S57" s="32">
        <v>28979.015001256899</v>
      </c>
      <c r="T57" s="32">
        <v>29774.738206810602</v>
      </c>
      <c r="U57" s="32">
        <v>87083.964962645594</v>
      </c>
      <c r="V57" s="72">
        <v>57913.788281045599</v>
      </c>
      <c r="W57" s="72">
        <v>30804.2253340606</v>
      </c>
      <c r="X57" s="72">
        <v>8985.4396833090705</v>
      </c>
      <c r="Y57" s="72">
        <v>24291.9772329222</v>
      </c>
      <c r="Z57" s="72">
        <v>4638.2820099831697</v>
      </c>
      <c r="AA57" s="28">
        <v>1605528.37274793</v>
      </c>
    </row>
    <row r="58" spans="1:27" s="5" customFormat="1" ht="12.75">
      <c r="A58" s="71">
        <v>2004</v>
      </c>
      <c r="B58" s="31" t="s">
        <v>113</v>
      </c>
      <c r="C58" s="28">
        <v>134568.18442029401</v>
      </c>
      <c r="D58" s="32">
        <v>134568.18442029401</v>
      </c>
      <c r="E58" s="28">
        <v>1495551.65545597</v>
      </c>
      <c r="F58" s="32">
        <v>569525.94343066995</v>
      </c>
      <c r="G58" s="32">
        <v>37692.103004440098</v>
      </c>
      <c r="H58" s="32">
        <v>481258.12872019003</v>
      </c>
      <c r="I58" s="32">
        <v>42444.410284625897</v>
      </c>
      <c r="J58" s="32">
        <v>7814.9711534694497</v>
      </c>
      <c r="K58" s="32">
        <v>924944.62341499003</v>
      </c>
      <c r="L58" s="32">
        <v>44822.863060477997</v>
      </c>
      <c r="M58" s="32">
        <v>248427.15346695701</v>
      </c>
      <c r="N58" s="32">
        <v>99764.187866061504</v>
      </c>
      <c r="O58" s="32">
        <v>59066.027179525401</v>
      </c>
      <c r="P58" s="32">
        <v>46666.195869753399</v>
      </c>
      <c r="Q58" s="32">
        <v>82887.661128738793</v>
      </c>
      <c r="R58" s="32">
        <v>65340.940642896298</v>
      </c>
      <c r="S58" s="32">
        <v>30529.269488779799</v>
      </c>
      <c r="T58" s="32">
        <v>31197.439418067399</v>
      </c>
      <c r="U58" s="32">
        <v>87878.796112173906</v>
      </c>
      <c r="V58" s="72">
        <v>59195.381260756498</v>
      </c>
      <c r="W58" s="72">
        <v>31231.6248529144</v>
      </c>
      <c r="X58" s="72">
        <v>8418.0868454091997</v>
      </c>
      <c r="Y58" s="72">
        <v>25245.9278125651</v>
      </c>
      <c r="Z58" s="72">
        <v>4580.3485183640896</v>
      </c>
      <c r="AA58" s="28">
        <v>1630311.25303515</v>
      </c>
    </row>
    <row r="59" spans="1:27" s="5" customFormat="1" ht="12.75">
      <c r="A59" s="71">
        <v>2004</v>
      </c>
      <c r="B59" s="31" t="s">
        <v>114</v>
      </c>
      <c r="C59" s="28">
        <v>136601.85075888201</v>
      </c>
      <c r="D59" s="32">
        <v>136601.85075888201</v>
      </c>
      <c r="E59" s="28">
        <v>1512176.02934862</v>
      </c>
      <c r="F59" s="32">
        <v>578870.45938508306</v>
      </c>
      <c r="G59" s="32">
        <v>38359.3101565978</v>
      </c>
      <c r="H59" s="32">
        <v>490823.81699762598</v>
      </c>
      <c r="I59" s="32">
        <v>43710.3902050424</v>
      </c>
      <c r="J59" s="32">
        <v>7526.0453617245303</v>
      </c>
      <c r="K59" s="32">
        <v>935190.37215092895</v>
      </c>
      <c r="L59" s="32">
        <v>46485.304824597602</v>
      </c>
      <c r="M59" s="32">
        <v>250601.81867930799</v>
      </c>
      <c r="N59" s="32">
        <v>100569.616563763</v>
      </c>
      <c r="O59" s="32">
        <v>59588.351033469997</v>
      </c>
      <c r="P59" s="32">
        <v>48089.072660759099</v>
      </c>
      <c r="Q59" s="32">
        <v>81297.266213871393</v>
      </c>
      <c r="R59" s="32">
        <v>66428.752715642593</v>
      </c>
      <c r="S59" s="32">
        <v>31784.569592998901</v>
      </c>
      <c r="T59" s="32">
        <v>32879.584782999598</v>
      </c>
      <c r="U59" s="32">
        <v>87955.530327929999</v>
      </c>
      <c r="V59" s="72">
        <v>57799.872161292296</v>
      </c>
      <c r="W59" s="72">
        <v>31527.164884957601</v>
      </c>
      <c r="X59" s="72">
        <v>8834.6885456136006</v>
      </c>
      <c r="Y59" s="72">
        <v>25392.605055437602</v>
      </c>
      <c r="Z59" s="72">
        <v>4564.17844089965</v>
      </c>
      <c r="AA59" s="28">
        <v>1648704.92992196</v>
      </c>
    </row>
    <row r="60" spans="1:27" s="5" customFormat="1" ht="12.75">
      <c r="A60" s="71">
        <v>2004</v>
      </c>
      <c r="B60" s="31" t="s">
        <v>115</v>
      </c>
      <c r="C60" s="28">
        <v>140169.928851295</v>
      </c>
      <c r="D60" s="32">
        <v>140169.928851295</v>
      </c>
      <c r="E60" s="28">
        <v>1546885.4330287301</v>
      </c>
      <c r="F60" s="32">
        <v>589957.255759413</v>
      </c>
      <c r="G60" s="32">
        <v>39702.431875546201</v>
      </c>
      <c r="H60" s="32">
        <v>497800.18436121201</v>
      </c>
      <c r="I60" s="32">
        <v>44598.074369543698</v>
      </c>
      <c r="J60" s="32">
        <v>7861.4882671263804</v>
      </c>
      <c r="K60" s="32">
        <v>952872.76000027906</v>
      </c>
      <c r="L60" s="32">
        <v>50580.101783878301</v>
      </c>
      <c r="M60" s="32">
        <v>250956.23485268999</v>
      </c>
      <c r="N60" s="32">
        <v>105749.298613737</v>
      </c>
      <c r="O60" s="32">
        <v>57645.7746606972</v>
      </c>
      <c r="P60" s="32">
        <v>48837.553104450199</v>
      </c>
      <c r="Q60" s="32">
        <v>85985.0294828115</v>
      </c>
      <c r="R60" s="32">
        <v>67683.167767495994</v>
      </c>
      <c r="S60" s="32">
        <v>33894.957251762004</v>
      </c>
      <c r="T60" s="32">
        <v>33999.307876726598</v>
      </c>
      <c r="U60" s="32">
        <v>88043.115214395497</v>
      </c>
      <c r="V60" s="72">
        <v>59635.258741233098</v>
      </c>
      <c r="W60" s="72">
        <v>32469.927624009699</v>
      </c>
      <c r="X60" s="72">
        <v>9674.5675233742095</v>
      </c>
      <c r="Y60" s="72">
        <v>25752.341482897598</v>
      </c>
      <c r="Z60" s="72">
        <v>4578.8799464650601</v>
      </c>
      <c r="AA60" s="28">
        <v>1687375.6694203599</v>
      </c>
    </row>
    <row r="61" spans="1:27" s="5" customFormat="1" ht="12.75">
      <c r="A61" s="71">
        <v>2005</v>
      </c>
      <c r="B61" s="31" t="s">
        <v>112</v>
      </c>
      <c r="C61" s="28">
        <v>132351.07566590401</v>
      </c>
      <c r="D61" s="32">
        <v>132351.07566590401</v>
      </c>
      <c r="E61" s="28">
        <v>1538182.95825938</v>
      </c>
      <c r="F61" s="32">
        <v>589616.48393171595</v>
      </c>
      <c r="G61" s="32">
        <v>40452.760802000797</v>
      </c>
      <c r="H61" s="32">
        <v>494524.047435513</v>
      </c>
      <c r="I61" s="32">
        <v>45604.278322632701</v>
      </c>
      <c r="J61" s="32">
        <v>7919.8969212331203</v>
      </c>
      <c r="K61" s="32">
        <v>951892.92117915803</v>
      </c>
      <c r="L61" s="32">
        <v>50987.336926917997</v>
      </c>
      <c r="M61" s="32">
        <v>248868.43259375199</v>
      </c>
      <c r="N61" s="32">
        <v>99680.799814765895</v>
      </c>
      <c r="O61" s="32">
        <v>54553.105540188801</v>
      </c>
      <c r="P61" s="32">
        <v>51217.539608233797</v>
      </c>
      <c r="Q61" s="32">
        <v>85945.200666365097</v>
      </c>
      <c r="R61" s="32">
        <v>67500.875867279698</v>
      </c>
      <c r="S61" s="32">
        <v>33082.130278561803</v>
      </c>
      <c r="T61" s="32">
        <v>32936.968992174297</v>
      </c>
      <c r="U61" s="32">
        <v>91946.022165346207</v>
      </c>
      <c r="V61" s="72">
        <v>61733.237104205298</v>
      </c>
      <c r="W61" s="72">
        <v>32465.485004421898</v>
      </c>
      <c r="X61" s="72">
        <v>9992.4022222659296</v>
      </c>
      <c r="Y61" s="72">
        <v>25915.543515499801</v>
      </c>
      <c r="Z61" s="72">
        <v>4595.1267219957199</v>
      </c>
      <c r="AA61" s="28">
        <v>1667251.1759156501</v>
      </c>
    </row>
    <row r="62" spans="1:27" s="5" customFormat="1" ht="12.75">
      <c r="A62" s="71">
        <v>2005</v>
      </c>
      <c r="B62" s="31" t="s">
        <v>113</v>
      </c>
      <c r="C62" s="28">
        <v>134181.22685070601</v>
      </c>
      <c r="D62" s="32">
        <v>134181.22685070601</v>
      </c>
      <c r="E62" s="28">
        <v>1570591.03058895</v>
      </c>
      <c r="F62" s="32">
        <v>602093.98929973203</v>
      </c>
      <c r="G62" s="32">
        <v>40369.495998635</v>
      </c>
      <c r="H62" s="32">
        <v>507835.747214109</v>
      </c>
      <c r="I62" s="32">
        <v>45472.621339221099</v>
      </c>
      <c r="J62" s="32">
        <v>8005.6621625047901</v>
      </c>
      <c r="K62" s="32">
        <v>967289.81354651402</v>
      </c>
      <c r="L62" s="32">
        <v>51056.832650264798</v>
      </c>
      <c r="M62" s="32">
        <v>250498.89162673001</v>
      </c>
      <c r="N62" s="32">
        <v>104302.64644492199</v>
      </c>
      <c r="O62" s="32">
        <v>59011.9695868134</v>
      </c>
      <c r="P62" s="32">
        <v>52062.8332211007</v>
      </c>
      <c r="Q62" s="32">
        <v>86486.776740351896</v>
      </c>
      <c r="R62" s="32">
        <v>68265.591336332101</v>
      </c>
      <c r="S62" s="32">
        <v>34046.030616223499</v>
      </c>
      <c r="T62" s="32">
        <v>33092.491954874997</v>
      </c>
      <c r="U62" s="32">
        <v>92151.112269731297</v>
      </c>
      <c r="V62" s="72">
        <v>61536.182548640703</v>
      </c>
      <c r="W62" s="72">
        <v>32214.8722863486</v>
      </c>
      <c r="X62" s="72">
        <v>11085.683369628299</v>
      </c>
      <c r="Y62" s="72">
        <v>26976.458719104801</v>
      </c>
      <c r="Z62" s="72">
        <v>4679.9377555969004</v>
      </c>
      <c r="AA62" s="28">
        <v>1703634.68550283</v>
      </c>
    </row>
    <row r="63" spans="1:27" s="5" customFormat="1" ht="12.75">
      <c r="A63" s="71">
        <v>2005</v>
      </c>
      <c r="B63" s="31" t="s">
        <v>114</v>
      </c>
      <c r="C63" s="28">
        <v>140838.59887218999</v>
      </c>
      <c r="D63" s="32">
        <v>140838.59887218999</v>
      </c>
      <c r="E63" s="28">
        <v>1587445.12788671</v>
      </c>
      <c r="F63" s="32">
        <v>610486.59797073505</v>
      </c>
      <c r="G63" s="32">
        <v>45600.761651408196</v>
      </c>
      <c r="H63" s="32">
        <v>512279.18545044598</v>
      </c>
      <c r="I63" s="32">
        <v>44904.455166403597</v>
      </c>
      <c r="J63" s="32">
        <v>8425.0742125357192</v>
      </c>
      <c r="K63" s="32">
        <v>978384.95165444806</v>
      </c>
      <c r="L63" s="32">
        <v>50461.574656456403</v>
      </c>
      <c r="M63" s="32">
        <v>254062.40560897699</v>
      </c>
      <c r="N63" s="32">
        <v>105953.363047835</v>
      </c>
      <c r="O63" s="32">
        <v>60738.221686365097</v>
      </c>
      <c r="P63" s="32">
        <v>53288.533500334903</v>
      </c>
      <c r="Q63" s="32">
        <v>86967.335600564402</v>
      </c>
      <c r="R63" s="32">
        <v>69084.533590338295</v>
      </c>
      <c r="S63" s="32">
        <v>35546.528911877598</v>
      </c>
      <c r="T63" s="32">
        <v>33418.359683969</v>
      </c>
      <c r="U63" s="32">
        <v>92124.585615094606</v>
      </c>
      <c r="V63" s="72">
        <v>60869.360274985498</v>
      </c>
      <c r="W63" s="72">
        <v>32425.008704469699</v>
      </c>
      <c r="X63" s="72">
        <v>10778.876061548901</v>
      </c>
      <c r="Y63" s="72">
        <v>26504.6906486712</v>
      </c>
      <c r="Z63" s="72">
        <v>4625.8096817543101</v>
      </c>
      <c r="AA63" s="28">
        <v>1727030.4402739101</v>
      </c>
    </row>
    <row r="64" spans="1:27" s="5" customFormat="1" ht="12.75">
      <c r="A64" s="71">
        <v>2005</v>
      </c>
      <c r="B64" s="31" t="s">
        <v>115</v>
      </c>
      <c r="C64" s="28">
        <v>143707.13778410101</v>
      </c>
      <c r="D64" s="32">
        <v>143707.13778410101</v>
      </c>
      <c r="E64" s="28">
        <v>1603925.9169825399</v>
      </c>
      <c r="F64" s="32">
        <v>615973.76577180496</v>
      </c>
      <c r="G64" s="32">
        <v>45697.816170540602</v>
      </c>
      <c r="H64" s="32">
        <v>516520.39406023099</v>
      </c>
      <c r="I64" s="32">
        <v>45643.110400407597</v>
      </c>
      <c r="J64" s="32">
        <v>7697.5989702687202</v>
      </c>
      <c r="K64" s="32">
        <v>985079.79521718295</v>
      </c>
      <c r="L64" s="32">
        <v>51770.253199352301</v>
      </c>
      <c r="M64" s="32">
        <v>259696.05568717001</v>
      </c>
      <c r="N64" s="32">
        <v>106014.688347471</v>
      </c>
      <c r="O64" s="32">
        <v>60947.5097649456</v>
      </c>
      <c r="P64" s="32">
        <v>56447.587296275997</v>
      </c>
      <c r="Q64" s="32">
        <v>86655.667016089501</v>
      </c>
      <c r="R64" s="32">
        <v>69499.529517959207</v>
      </c>
      <c r="S64" s="32">
        <v>35221.524300624202</v>
      </c>
      <c r="T64" s="32">
        <v>34073.590875522001</v>
      </c>
      <c r="U64" s="32">
        <v>92379.779654717204</v>
      </c>
      <c r="V64" s="72">
        <v>60797.744692279397</v>
      </c>
      <c r="W64" s="72">
        <v>32716.1625540965</v>
      </c>
      <c r="X64" s="72">
        <v>10631.4425687085</v>
      </c>
      <c r="Y64" s="72">
        <v>27108.246169134301</v>
      </c>
      <c r="Z64" s="72">
        <v>4495.6379994829304</v>
      </c>
      <c r="AA64" s="28">
        <v>1750092.83241987</v>
      </c>
    </row>
    <row r="65" spans="1:27" s="5" customFormat="1" ht="12.75">
      <c r="A65" s="71">
        <v>2006</v>
      </c>
      <c r="B65" s="31" t="s">
        <v>112</v>
      </c>
      <c r="C65" s="28">
        <v>141566.03051847999</v>
      </c>
      <c r="D65" s="32">
        <v>141566.03051847999</v>
      </c>
      <c r="E65" s="28">
        <v>1621489.9959245301</v>
      </c>
      <c r="F65" s="32">
        <v>623804.16310599097</v>
      </c>
      <c r="G65" s="32">
        <v>47382.151375778602</v>
      </c>
      <c r="H65" s="32">
        <v>520871.95168614102</v>
      </c>
      <c r="I65" s="32">
        <v>46416.281013276202</v>
      </c>
      <c r="J65" s="32">
        <v>7807.2431330822201</v>
      </c>
      <c r="K65" s="32">
        <v>999438.15803779894</v>
      </c>
      <c r="L65" s="32">
        <v>52016.7782791094</v>
      </c>
      <c r="M65" s="32">
        <v>259635.015263482</v>
      </c>
      <c r="N65" s="32">
        <v>105841.072867897</v>
      </c>
      <c r="O65" s="32">
        <v>62420.740952677501</v>
      </c>
      <c r="P65" s="32">
        <v>60554.981715497299</v>
      </c>
      <c r="Q65" s="32">
        <v>87463.269944971107</v>
      </c>
      <c r="R65" s="32">
        <v>73267.925287179605</v>
      </c>
      <c r="S65" s="32">
        <v>36344.570667254098</v>
      </c>
      <c r="T65" s="32">
        <v>34681.068242390502</v>
      </c>
      <c r="U65" s="32">
        <v>91925.816384978505</v>
      </c>
      <c r="V65" s="72">
        <v>61578.749068572601</v>
      </c>
      <c r="W65" s="72">
        <v>33078.106101364603</v>
      </c>
      <c r="X65" s="72">
        <v>11140.676620546499</v>
      </c>
      <c r="Y65" s="72">
        <v>27499.318234163398</v>
      </c>
      <c r="Z65" s="72">
        <v>4349.6222777949497</v>
      </c>
      <c r="AA65" s="28">
        <v>1759028.7430626799</v>
      </c>
    </row>
    <row r="66" spans="1:27" s="5" customFormat="1" ht="12.75">
      <c r="A66" s="71">
        <v>2006</v>
      </c>
      <c r="B66" s="31" t="s">
        <v>113</v>
      </c>
      <c r="C66" s="28">
        <v>139705.82570021899</v>
      </c>
      <c r="D66" s="32">
        <v>139705.82570021899</v>
      </c>
      <c r="E66" s="28">
        <v>1644020.8234523099</v>
      </c>
      <c r="F66" s="32">
        <v>632000.734355786</v>
      </c>
      <c r="G66" s="32">
        <v>46498.830895221901</v>
      </c>
      <c r="H66" s="32">
        <v>530174.140921538</v>
      </c>
      <c r="I66" s="32">
        <v>47023.346932463603</v>
      </c>
      <c r="J66" s="32">
        <v>7634.2896218526103</v>
      </c>
      <c r="K66" s="32">
        <v>1011699.05475995</v>
      </c>
      <c r="L66" s="32">
        <v>51419.760889822101</v>
      </c>
      <c r="M66" s="32">
        <v>263511.33139538299</v>
      </c>
      <c r="N66" s="32">
        <v>107436.150774817</v>
      </c>
      <c r="O66" s="32">
        <v>64700.245310716899</v>
      </c>
      <c r="P66" s="32">
        <v>61887.637153668402</v>
      </c>
      <c r="Q66" s="32">
        <v>85616.459342906004</v>
      </c>
      <c r="R66" s="32">
        <v>74198.228572693697</v>
      </c>
      <c r="S66" s="32">
        <v>36647.515873408498</v>
      </c>
      <c r="T66" s="32">
        <v>35136.124806028201</v>
      </c>
      <c r="U66" s="32">
        <v>94655.587398333606</v>
      </c>
      <c r="V66" s="72">
        <v>63999.156580626797</v>
      </c>
      <c r="W66" s="72">
        <v>33271.263559366198</v>
      </c>
      <c r="X66" s="72">
        <v>10637.8259059834</v>
      </c>
      <c r="Y66" s="72">
        <v>27342.649949164701</v>
      </c>
      <c r="Z66" s="72">
        <v>4195.6683393044304</v>
      </c>
      <c r="AA66" s="28">
        <v>1782038.7591418</v>
      </c>
    </row>
    <row r="67" spans="1:27" s="5" customFormat="1" ht="12.75">
      <c r="A67" s="71">
        <v>2006</v>
      </c>
      <c r="B67" s="31" t="s">
        <v>114</v>
      </c>
      <c r="C67" s="28">
        <v>147901.326088539</v>
      </c>
      <c r="D67" s="32">
        <v>147901.326088539</v>
      </c>
      <c r="E67" s="28">
        <v>1657288.43696349</v>
      </c>
      <c r="F67" s="32">
        <v>638684.39368066797</v>
      </c>
      <c r="G67" s="32">
        <v>46654.244689638101</v>
      </c>
      <c r="H67" s="32">
        <v>538160.62069250504</v>
      </c>
      <c r="I67" s="32">
        <v>46586.822701663797</v>
      </c>
      <c r="J67" s="32">
        <v>7586.9053691730496</v>
      </c>
      <c r="K67" s="32">
        <v>1019085.88964564</v>
      </c>
      <c r="L67" s="32">
        <v>51332.887296661997</v>
      </c>
      <c r="M67" s="32">
        <v>266855.09498492902</v>
      </c>
      <c r="N67" s="32">
        <v>108761.079905235</v>
      </c>
      <c r="O67" s="32">
        <v>65360.243512720001</v>
      </c>
      <c r="P67" s="32">
        <v>63868.466955670701</v>
      </c>
      <c r="Q67" s="32">
        <v>84930.796707811503</v>
      </c>
      <c r="R67" s="32">
        <v>74993.858915730001</v>
      </c>
      <c r="S67" s="32">
        <v>37715.2567183797</v>
      </c>
      <c r="T67" s="32">
        <v>33386.141319843096</v>
      </c>
      <c r="U67" s="32">
        <v>95081.341313870595</v>
      </c>
      <c r="V67" s="72">
        <v>63615.741200386197</v>
      </c>
      <c r="W67" s="72">
        <v>33394.318728931401</v>
      </c>
      <c r="X67" s="72">
        <v>10693.203526327099</v>
      </c>
      <c r="Y67" s="72">
        <v>27525.7154281281</v>
      </c>
      <c r="Z67" s="72">
        <v>4152.0551877102198</v>
      </c>
      <c r="AA67" s="28">
        <v>1803807.9709630699</v>
      </c>
    </row>
    <row r="68" spans="1:27" s="5" customFormat="1" ht="12.75">
      <c r="A68" s="71">
        <v>2006</v>
      </c>
      <c r="B68" s="31" t="s">
        <v>115</v>
      </c>
      <c r="C68" s="28">
        <v>146526.13951265</v>
      </c>
      <c r="D68" s="32">
        <v>146526.13951265</v>
      </c>
      <c r="E68" s="28">
        <v>1697541.08743513</v>
      </c>
      <c r="F68" s="32">
        <v>659537.53461972496</v>
      </c>
      <c r="G68" s="32">
        <v>47021.610761775897</v>
      </c>
      <c r="H68" s="32">
        <v>556648.78853039304</v>
      </c>
      <c r="I68" s="32">
        <v>47609.764715063102</v>
      </c>
      <c r="J68" s="32">
        <v>7471.7548723138198</v>
      </c>
      <c r="K68" s="32">
        <v>1035262.4412471401</v>
      </c>
      <c r="L68" s="32">
        <v>51862.415428577398</v>
      </c>
      <c r="M68" s="32">
        <v>274470.40495567699</v>
      </c>
      <c r="N68" s="32">
        <v>111620.720135223</v>
      </c>
      <c r="O68" s="32">
        <v>65490.987396659497</v>
      </c>
      <c r="P68" s="32">
        <v>63797.786793262698</v>
      </c>
      <c r="Q68" s="32">
        <v>86515.105961148103</v>
      </c>
      <c r="R68" s="32">
        <v>75181.289216324207</v>
      </c>
      <c r="S68" s="32">
        <v>36493.121329258996</v>
      </c>
      <c r="T68" s="32">
        <v>39784.043551124501</v>
      </c>
      <c r="U68" s="32">
        <v>97771.217391793296</v>
      </c>
      <c r="V68" s="72">
        <v>63531.422761840397</v>
      </c>
      <c r="W68" s="72">
        <v>33556.164653572203</v>
      </c>
      <c r="X68" s="72">
        <v>9541.5873495774304</v>
      </c>
      <c r="Y68" s="72">
        <v>27158.9678057776</v>
      </c>
      <c r="Z68" s="72">
        <v>4177.5146144943301</v>
      </c>
      <c r="AA68" s="28">
        <v>1843867.85364726</v>
      </c>
    </row>
    <row r="69" spans="1:27" s="5" customFormat="1" ht="12.75">
      <c r="A69" s="71">
        <v>2007</v>
      </c>
      <c r="B69" s="31" t="s">
        <v>112</v>
      </c>
      <c r="C69" s="28">
        <v>145884.681315186</v>
      </c>
      <c r="D69" s="32">
        <v>145884.681315186</v>
      </c>
      <c r="E69" s="28">
        <v>1731319.8596272599</v>
      </c>
      <c r="F69" s="32">
        <v>676542.53487588803</v>
      </c>
      <c r="G69" s="32">
        <v>47795.9420747884</v>
      </c>
      <c r="H69" s="32">
        <v>570957.84070612094</v>
      </c>
      <c r="I69" s="32">
        <v>49312.437848570102</v>
      </c>
      <c r="J69" s="32">
        <v>7417.3967648980097</v>
      </c>
      <c r="K69" s="32">
        <v>1056104.4937790399</v>
      </c>
      <c r="L69" s="32">
        <v>52288.532708847597</v>
      </c>
      <c r="M69" s="32">
        <v>281999.940730148</v>
      </c>
      <c r="N69" s="32">
        <v>114153.31549058799</v>
      </c>
      <c r="O69" s="32">
        <v>65473.241868622703</v>
      </c>
      <c r="P69" s="32">
        <v>65159.939095566602</v>
      </c>
      <c r="Q69" s="32">
        <v>86166.310819052902</v>
      </c>
      <c r="R69" s="32">
        <v>73779.195077152704</v>
      </c>
      <c r="S69" s="32">
        <v>40279.8722779936</v>
      </c>
      <c r="T69" s="32">
        <v>35841.475378792296</v>
      </c>
      <c r="U69" s="32">
        <v>101885.161662393</v>
      </c>
      <c r="V69" s="72">
        <v>66254.319603888202</v>
      </c>
      <c r="W69" s="72">
        <v>34084.804614145702</v>
      </c>
      <c r="X69" s="72">
        <v>9195.56152422368</v>
      </c>
      <c r="Y69" s="72">
        <v>26912.613758423999</v>
      </c>
      <c r="Z69" s="72">
        <v>4309.2082769607196</v>
      </c>
      <c r="AA69" s="28">
        <v>1872883.15373402</v>
      </c>
    </row>
    <row r="70" spans="1:27" s="5" customFormat="1" ht="12.75">
      <c r="A70" s="71">
        <v>2007</v>
      </c>
      <c r="B70" s="31" t="s">
        <v>113</v>
      </c>
      <c r="C70" s="28">
        <v>143482.806871771</v>
      </c>
      <c r="D70" s="32">
        <v>143482.806871771</v>
      </c>
      <c r="E70" s="28">
        <v>1735439.58199234</v>
      </c>
      <c r="F70" s="32">
        <v>674748.38150827202</v>
      </c>
      <c r="G70" s="32">
        <v>48631.780961026401</v>
      </c>
      <c r="H70" s="32">
        <v>569025.99012542597</v>
      </c>
      <c r="I70" s="32">
        <v>49217.0975086033</v>
      </c>
      <c r="J70" s="32">
        <v>7486.1590500840302</v>
      </c>
      <c r="K70" s="32">
        <v>1061128.63687291</v>
      </c>
      <c r="L70" s="32">
        <v>53273.788073475502</v>
      </c>
      <c r="M70" s="32">
        <v>282849.81812000199</v>
      </c>
      <c r="N70" s="32">
        <v>114666.75624878499</v>
      </c>
      <c r="O70" s="32">
        <v>65824.668419272901</v>
      </c>
      <c r="P70" s="32">
        <v>66196.136674822599</v>
      </c>
      <c r="Q70" s="32">
        <v>88221.996603134306</v>
      </c>
      <c r="R70" s="32">
        <v>76225.221027568594</v>
      </c>
      <c r="S70" s="32">
        <v>39747.534794709201</v>
      </c>
      <c r="T70" s="32">
        <v>34255.057257957596</v>
      </c>
      <c r="U70" s="32">
        <v>101104.01224162801</v>
      </c>
      <c r="V70" s="72">
        <v>65453.599481461897</v>
      </c>
      <c r="W70" s="72">
        <v>34584.154971642398</v>
      </c>
      <c r="X70" s="72">
        <v>9164.1964315554796</v>
      </c>
      <c r="Y70" s="72">
        <v>27428.964055418601</v>
      </c>
      <c r="Z70" s="72">
        <v>4402.8094503353996</v>
      </c>
      <c r="AA70" s="28">
        <v>1876656.2567415</v>
      </c>
    </row>
    <row r="71" spans="1:27" s="5" customFormat="1" ht="12.75">
      <c r="A71" s="71">
        <v>2007</v>
      </c>
      <c r="B71" s="31" t="s">
        <v>114</v>
      </c>
      <c r="C71" s="28">
        <v>145611.255982581</v>
      </c>
      <c r="D71" s="32">
        <v>145611.255982581</v>
      </c>
      <c r="E71" s="28">
        <v>1758667.66598391</v>
      </c>
      <c r="F71" s="32">
        <v>680518.84814075101</v>
      </c>
      <c r="G71" s="32">
        <v>48393.218506400401</v>
      </c>
      <c r="H71" s="32">
        <v>573224.07185865403</v>
      </c>
      <c r="I71" s="32">
        <v>51901.704171162302</v>
      </c>
      <c r="J71" s="32">
        <v>7265.5823672022298</v>
      </c>
      <c r="K71" s="32">
        <v>1075869.7355611201</v>
      </c>
      <c r="L71" s="32">
        <v>53227.378428802098</v>
      </c>
      <c r="M71" s="32">
        <v>287404.860711766</v>
      </c>
      <c r="N71" s="32">
        <v>115400.886434844</v>
      </c>
      <c r="O71" s="32">
        <v>66874.640560016793</v>
      </c>
      <c r="P71" s="32">
        <v>66410.687775678001</v>
      </c>
      <c r="Q71" s="32">
        <v>90736.336981702407</v>
      </c>
      <c r="R71" s="32">
        <v>75731.780475523599</v>
      </c>
      <c r="S71" s="32">
        <v>41679.641006592203</v>
      </c>
      <c r="T71" s="32">
        <v>33044.201343621899</v>
      </c>
      <c r="U71" s="32">
        <v>103588.869176094</v>
      </c>
      <c r="V71" s="72">
        <v>67513.694630511003</v>
      </c>
      <c r="W71" s="72">
        <v>35014.350805612397</v>
      </c>
      <c r="X71" s="72">
        <v>8663.3446474853099</v>
      </c>
      <c r="Y71" s="72">
        <v>27077.7647263939</v>
      </c>
      <c r="Z71" s="72">
        <v>4460.6100977590704</v>
      </c>
      <c r="AA71" s="28">
        <v>1902482.4934978201</v>
      </c>
    </row>
    <row r="72" spans="1:27" s="5" customFormat="1" ht="12.75">
      <c r="A72" s="71">
        <v>2007</v>
      </c>
      <c r="B72" s="31" t="s">
        <v>115</v>
      </c>
      <c r="C72" s="28">
        <v>151375.20492787301</v>
      </c>
      <c r="D72" s="32">
        <v>151375.20492787301</v>
      </c>
      <c r="E72" s="28">
        <v>1779974.8888163799</v>
      </c>
      <c r="F72" s="32">
        <v>697150.40256839804</v>
      </c>
      <c r="G72" s="32">
        <v>49477.363952301603</v>
      </c>
      <c r="H72" s="32">
        <v>589543.99798012699</v>
      </c>
      <c r="I72" s="32">
        <v>49551.709076571802</v>
      </c>
      <c r="J72" s="32">
        <v>7710.6641304073</v>
      </c>
      <c r="K72" s="32">
        <v>1080349.73387307</v>
      </c>
      <c r="L72" s="32">
        <v>56394.117931033397</v>
      </c>
      <c r="M72" s="32">
        <v>285290.49709575198</v>
      </c>
      <c r="N72" s="32">
        <v>120250.69511509201</v>
      </c>
      <c r="O72" s="32">
        <v>69505.995973131794</v>
      </c>
      <c r="P72" s="32">
        <v>72658.282379274198</v>
      </c>
      <c r="Q72" s="32">
        <v>90138.917804612705</v>
      </c>
      <c r="R72" s="32">
        <v>77169.066022284693</v>
      </c>
      <c r="S72" s="32">
        <v>41671.9650598238</v>
      </c>
      <c r="T72" s="32">
        <v>34795.143550816101</v>
      </c>
      <c r="U72" s="32">
        <v>101431.704812415</v>
      </c>
      <c r="V72" s="72">
        <v>64644.840852787602</v>
      </c>
      <c r="W72" s="72">
        <v>34910.374266532403</v>
      </c>
      <c r="X72" s="72">
        <v>8649.3367520037591</v>
      </c>
      <c r="Y72" s="72">
        <v>27351.597792511398</v>
      </c>
      <c r="Z72" s="72">
        <v>4457.3533987455003</v>
      </c>
      <c r="AA72" s="28">
        <v>1930168.22914461</v>
      </c>
    </row>
    <row r="73" spans="1:27" s="5" customFormat="1" ht="12.75">
      <c r="A73" s="71">
        <v>2008</v>
      </c>
      <c r="B73" s="31" t="s">
        <v>112</v>
      </c>
      <c r="C73" s="28">
        <v>149353.99388215601</v>
      </c>
      <c r="D73" s="32">
        <v>149353.99388215601</v>
      </c>
      <c r="E73" s="28">
        <v>1784545.94670145</v>
      </c>
      <c r="F73" s="32">
        <v>705731.50607101002</v>
      </c>
      <c r="G73" s="32">
        <v>49813.492728692298</v>
      </c>
      <c r="H73" s="32">
        <v>596621.96906323906</v>
      </c>
      <c r="I73" s="32">
        <v>50435.988625695703</v>
      </c>
      <c r="J73" s="32">
        <v>7822.8586617642204</v>
      </c>
      <c r="K73" s="32">
        <v>1080933.47809109</v>
      </c>
      <c r="L73" s="32">
        <v>52855.550530550099</v>
      </c>
      <c r="M73" s="32">
        <v>286294.47772916203</v>
      </c>
      <c r="N73" s="32">
        <v>116885.883614611</v>
      </c>
      <c r="O73" s="32">
        <v>71366.248822285299</v>
      </c>
      <c r="P73" s="32">
        <v>72727.833140707793</v>
      </c>
      <c r="Q73" s="32">
        <v>87405.418552483097</v>
      </c>
      <c r="R73" s="32">
        <v>78931.842185923902</v>
      </c>
      <c r="S73" s="32">
        <v>42081.3133841729</v>
      </c>
      <c r="T73" s="32">
        <v>36898.468986537497</v>
      </c>
      <c r="U73" s="32">
        <v>102203.22351421</v>
      </c>
      <c r="V73" s="72">
        <v>63870.768698318097</v>
      </c>
      <c r="W73" s="72">
        <v>34949.966474843903</v>
      </c>
      <c r="X73" s="72">
        <v>8826.6180383135907</v>
      </c>
      <c r="Y73" s="72">
        <v>27802.165675693301</v>
      </c>
      <c r="Z73" s="72">
        <v>4108.69468251736</v>
      </c>
      <c r="AA73" s="28">
        <v>1929934.1094782201</v>
      </c>
    </row>
    <row r="74" spans="1:27" s="5" customFormat="1" ht="12.75">
      <c r="A74" s="71">
        <v>2008</v>
      </c>
      <c r="B74" s="31" t="s">
        <v>113</v>
      </c>
      <c r="C74" s="28">
        <v>151639.048222515</v>
      </c>
      <c r="D74" s="32">
        <v>151639.048222515</v>
      </c>
      <c r="E74" s="28">
        <v>1793954.12065645</v>
      </c>
      <c r="F74" s="32">
        <v>706814.32649616199</v>
      </c>
      <c r="G74" s="32">
        <v>52818.293909521002</v>
      </c>
      <c r="H74" s="32">
        <v>593355.543902979</v>
      </c>
      <c r="I74" s="32">
        <v>52197.274770482298</v>
      </c>
      <c r="J74" s="32">
        <v>7717.8659735952397</v>
      </c>
      <c r="K74" s="32">
        <v>1086880.7422934601</v>
      </c>
      <c r="L74" s="32">
        <v>50805.113267802</v>
      </c>
      <c r="M74" s="32">
        <v>287884.27361854701</v>
      </c>
      <c r="N74" s="32">
        <v>118403.403256192</v>
      </c>
      <c r="O74" s="32">
        <v>71955.318616820194</v>
      </c>
      <c r="P74" s="32">
        <v>74561.930865389906</v>
      </c>
      <c r="Q74" s="32">
        <v>86427.959158146696</v>
      </c>
      <c r="R74" s="32">
        <v>77592.682641760199</v>
      </c>
      <c r="S74" s="32">
        <v>43142.112802086798</v>
      </c>
      <c r="T74" s="32">
        <v>34524.274166735297</v>
      </c>
      <c r="U74" s="32">
        <v>105717.52390421501</v>
      </c>
      <c r="V74" s="72">
        <v>66274.222016431799</v>
      </c>
      <c r="W74" s="72">
        <v>35704.247002978103</v>
      </c>
      <c r="X74" s="72">
        <v>8766.2555540263693</v>
      </c>
      <c r="Y74" s="72">
        <v>27224.3869560313</v>
      </c>
      <c r="Z74" s="72">
        <v>4075.4412363236002</v>
      </c>
      <c r="AA74" s="28">
        <v>1943260.8101851</v>
      </c>
    </row>
    <row r="75" spans="1:27" s="5" customFormat="1" ht="12.75">
      <c r="A75" s="71">
        <v>2008</v>
      </c>
      <c r="B75" s="31" t="s">
        <v>114</v>
      </c>
      <c r="C75" s="28">
        <v>151988.88470688</v>
      </c>
      <c r="D75" s="32">
        <v>151988.88470688</v>
      </c>
      <c r="E75" s="28">
        <v>1797497.3568018801</v>
      </c>
      <c r="F75" s="32">
        <v>715113.04324125894</v>
      </c>
      <c r="G75" s="32">
        <v>53240.504305099603</v>
      </c>
      <c r="H75" s="32">
        <v>599715.31847495295</v>
      </c>
      <c r="I75" s="32">
        <v>53720.919300101203</v>
      </c>
      <c r="J75" s="32">
        <v>7845.8912737637902</v>
      </c>
      <c r="K75" s="32">
        <v>1078001.5628677299</v>
      </c>
      <c r="L75" s="32">
        <v>50188.5707677998</v>
      </c>
      <c r="M75" s="32">
        <v>285234.062123198</v>
      </c>
      <c r="N75" s="32">
        <v>115233.43221616901</v>
      </c>
      <c r="O75" s="32">
        <v>70228.814952053799</v>
      </c>
      <c r="P75" s="32">
        <v>74720.867723687596</v>
      </c>
      <c r="Q75" s="32">
        <v>88599.294436523196</v>
      </c>
      <c r="R75" s="32">
        <v>76503.705317130807</v>
      </c>
      <c r="S75" s="32">
        <v>40745.346176178202</v>
      </c>
      <c r="T75" s="32">
        <v>34869.308928579099</v>
      </c>
      <c r="U75" s="32">
        <v>104237.166547673</v>
      </c>
      <c r="V75" s="72">
        <v>66011.753617668699</v>
      </c>
      <c r="W75" s="72">
        <v>35788.6366610615</v>
      </c>
      <c r="X75" s="72">
        <v>8880.0133640165295</v>
      </c>
      <c r="Y75" s="72">
        <v>27116.9818399658</v>
      </c>
      <c r="Z75" s="72">
        <v>4108.7305529824098</v>
      </c>
      <c r="AA75" s="28">
        <v>1947130.51937684</v>
      </c>
    </row>
    <row r="76" spans="1:27" s="5" customFormat="1" ht="12.75">
      <c r="A76" s="71">
        <v>2008</v>
      </c>
      <c r="B76" s="31" t="s">
        <v>115</v>
      </c>
      <c r="C76" s="28">
        <v>153487.14822211201</v>
      </c>
      <c r="D76" s="32">
        <v>153487.14822211201</v>
      </c>
      <c r="E76" s="28">
        <v>1742194.8360329999</v>
      </c>
      <c r="F76" s="32">
        <v>682950.754468831</v>
      </c>
      <c r="G76" s="32">
        <v>50983.993796282397</v>
      </c>
      <c r="H76" s="32">
        <v>569230.56302375696</v>
      </c>
      <c r="I76" s="32">
        <v>54376.057856459898</v>
      </c>
      <c r="J76" s="32">
        <v>7960.3518707394896</v>
      </c>
      <c r="K76" s="32">
        <v>1057057.5530636001</v>
      </c>
      <c r="L76" s="32">
        <v>49431.262025466</v>
      </c>
      <c r="M76" s="32">
        <v>275425.14944926603</v>
      </c>
      <c r="N76" s="32">
        <v>109259.28883446399</v>
      </c>
      <c r="O76" s="32">
        <v>65567.903702561904</v>
      </c>
      <c r="P76" s="32">
        <v>74459.574930749804</v>
      </c>
      <c r="Q76" s="32">
        <v>90483.056400932401</v>
      </c>
      <c r="R76" s="32">
        <v>75149.176952343405</v>
      </c>
      <c r="S76" s="32">
        <v>37663.085472747</v>
      </c>
      <c r="T76" s="32">
        <v>32725.422702575201</v>
      </c>
      <c r="U76" s="32">
        <v>109939.676559043</v>
      </c>
      <c r="V76" s="72">
        <v>69403.8364421351</v>
      </c>
      <c r="W76" s="72">
        <v>35551.300720195897</v>
      </c>
      <c r="X76" s="72">
        <v>8998.9747044801297</v>
      </c>
      <c r="Y76" s="72">
        <v>26454.068855101701</v>
      </c>
      <c r="Z76" s="72">
        <v>4166.3052815746796</v>
      </c>
      <c r="AA76" s="28">
        <v>1896809.45934072</v>
      </c>
    </row>
    <row r="77" spans="1:27" s="5" customFormat="1" ht="12.75">
      <c r="A77" s="71">
        <v>2009</v>
      </c>
      <c r="B77" s="31" t="s">
        <v>112</v>
      </c>
      <c r="C77" s="28">
        <v>153475.20107219199</v>
      </c>
      <c r="D77" s="32">
        <v>153475.20107219199</v>
      </c>
      <c r="E77" s="28">
        <v>1686006.0242486801</v>
      </c>
      <c r="F77" s="32">
        <v>642819.72969073604</v>
      </c>
      <c r="G77" s="32">
        <v>51317.150905251699</v>
      </c>
      <c r="H77" s="32">
        <v>530581.39589534199</v>
      </c>
      <c r="I77" s="32">
        <v>51867.830080021697</v>
      </c>
      <c r="J77" s="32">
        <v>7925.2743712074798</v>
      </c>
      <c r="K77" s="32">
        <v>1047127.18514021</v>
      </c>
      <c r="L77" s="32">
        <v>50594.587972114103</v>
      </c>
      <c r="M77" s="32">
        <v>269799.63606946502</v>
      </c>
      <c r="N77" s="32">
        <v>107685.409533285</v>
      </c>
      <c r="O77" s="32">
        <v>65395.860506105499</v>
      </c>
      <c r="P77" s="32">
        <v>73659.488020232093</v>
      </c>
      <c r="Q77" s="32">
        <v>93940.057091493494</v>
      </c>
      <c r="R77" s="32">
        <v>73918.651283826301</v>
      </c>
      <c r="S77" s="32">
        <v>34103.642993021203</v>
      </c>
      <c r="T77" s="32">
        <v>31246.576785066802</v>
      </c>
      <c r="U77" s="32">
        <v>106763.22806292299</v>
      </c>
      <c r="V77" s="72">
        <v>66027.640562396904</v>
      </c>
      <c r="W77" s="72">
        <v>38444.904060121597</v>
      </c>
      <c r="X77" s="72">
        <v>8354.2402097710692</v>
      </c>
      <c r="Y77" s="72">
        <v>25557.564112166099</v>
      </c>
      <c r="Z77" s="72">
        <v>4391.1938909129403</v>
      </c>
      <c r="AA77" s="28">
        <v>1840467.94686314</v>
      </c>
    </row>
    <row r="78" spans="1:27" s="5" customFormat="1" ht="12.75">
      <c r="A78" s="71">
        <v>2009</v>
      </c>
      <c r="B78" s="31" t="s">
        <v>113</v>
      </c>
      <c r="C78" s="28">
        <v>148934.208912542</v>
      </c>
      <c r="D78" s="32">
        <v>148934.208912542</v>
      </c>
      <c r="E78" s="28">
        <v>1737303.6733579601</v>
      </c>
      <c r="F78" s="32">
        <v>672868.31776777701</v>
      </c>
      <c r="G78" s="32">
        <v>51622.085352830203</v>
      </c>
      <c r="H78" s="32">
        <v>557770.24673535605</v>
      </c>
      <c r="I78" s="32">
        <v>54930.016758542202</v>
      </c>
      <c r="J78" s="32">
        <v>7825.9569066617096</v>
      </c>
      <c r="K78" s="32">
        <v>1064220.9507853601</v>
      </c>
      <c r="L78" s="32">
        <v>52521.899584616302</v>
      </c>
      <c r="M78" s="32">
        <v>270868.36747105699</v>
      </c>
      <c r="N78" s="32">
        <v>109668.74697804599</v>
      </c>
      <c r="O78" s="32">
        <v>66829.5042488646</v>
      </c>
      <c r="P78" s="32">
        <v>73211.6432055185</v>
      </c>
      <c r="Q78" s="32">
        <v>98874.575699195106</v>
      </c>
      <c r="R78" s="32">
        <v>73335.413258912493</v>
      </c>
      <c r="S78" s="32">
        <v>35343.519434269198</v>
      </c>
      <c r="T78" s="32">
        <v>31182.897830949001</v>
      </c>
      <c r="U78" s="32">
        <v>108836.340673005</v>
      </c>
      <c r="V78" s="72">
        <v>66991.794646430906</v>
      </c>
      <c r="W78" s="72">
        <v>38706.772340081203</v>
      </c>
      <c r="X78" s="72">
        <v>8480.8857367088294</v>
      </c>
      <c r="Y78" s="72">
        <v>24664.9482766933</v>
      </c>
      <c r="Z78" s="72">
        <v>4479.5727125139902</v>
      </c>
      <c r="AA78" s="28">
        <v>1882567.4197100401</v>
      </c>
    </row>
    <row r="79" spans="1:27" s="5" customFormat="1" ht="12.75">
      <c r="A79" s="71">
        <v>2009</v>
      </c>
      <c r="B79" s="31" t="s">
        <v>114</v>
      </c>
      <c r="C79" s="28">
        <v>153513.18444075601</v>
      </c>
      <c r="D79" s="32">
        <v>153513.18444075601</v>
      </c>
      <c r="E79" s="28">
        <v>1792758.1624457799</v>
      </c>
      <c r="F79" s="32">
        <v>700504.50162794604</v>
      </c>
      <c r="G79" s="32">
        <v>51913.925400101798</v>
      </c>
      <c r="H79" s="32">
        <v>582985.26790794602</v>
      </c>
      <c r="I79" s="32">
        <v>57033.1867729156</v>
      </c>
      <c r="J79" s="32">
        <v>7970.71178577312</v>
      </c>
      <c r="K79" s="32">
        <v>1089226.5381488099</v>
      </c>
      <c r="L79" s="32">
        <v>53104.5893917512</v>
      </c>
      <c r="M79" s="32">
        <v>275403.19888097799</v>
      </c>
      <c r="N79" s="32">
        <v>115896.681684571</v>
      </c>
      <c r="O79" s="32">
        <v>67813.769928198599</v>
      </c>
      <c r="P79" s="32">
        <v>73358.218395984004</v>
      </c>
      <c r="Q79" s="32">
        <v>99500.286160772594</v>
      </c>
      <c r="R79" s="32">
        <v>73436.706159852707</v>
      </c>
      <c r="S79" s="32">
        <v>34843.180069548704</v>
      </c>
      <c r="T79" s="32">
        <v>31887.968330140298</v>
      </c>
      <c r="U79" s="32">
        <v>110469.61694840901</v>
      </c>
      <c r="V79" s="72">
        <v>69510.658068679797</v>
      </c>
      <c r="W79" s="72">
        <v>40087.122572060602</v>
      </c>
      <c r="X79" s="72">
        <v>8605.2429701448491</v>
      </c>
      <c r="Y79" s="72">
        <v>25774.2872345219</v>
      </c>
      <c r="Z79" s="72">
        <v>4553.2852172073599</v>
      </c>
      <c r="AA79" s="28">
        <v>1942165.0329320701</v>
      </c>
    </row>
    <row r="80" spans="1:27" s="5" customFormat="1" ht="12.75">
      <c r="A80" s="71">
        <v>2009</v>
      </c>
      <c r="B80" s="31" t="s">
        <v>115</v>
      </c>
      <c r="C80" s="28">
        <v>150161.98318679101</v>
      </c>
      <c r="D80" s="32">
        <v>150161.98318679101</v>
      </c>
      <c r="E80" s="28">
        <v>1853720.5024880599</v>
      </c>
      <c r="F80" s="32">
        <v>734806.15026612498</v>
      </c>
      <c r="G80" s="32">
        <v>54716.490799229097</v>
      </c>
      <c r="H80" s="32">
        <v>614983.651099068</v>
      </c>
      <c r="I80" s="32">
        <v>56531.955010739599</v>
      </c>
      <c r="J80" s="32">
        <v>8132.3131133934003</v>
      </c>
      <c r="K80" s="32">
        <v>1120185.1079311201</v>
      </c>
      <c r="L80" s="32">
        <v>54547.921272246902</v>
      </c>
      <c r="M80" s="32">
        <v>292335.865978544</v>
      </c>
      <c r="N80" s="32">
        <v>120697.4062808</v>
      </c>
      <c r="O80" s="32">
        <v>73795.859789675698</v>
      </c>
      <c r="P80" s="32">
        <v>74238.032259694795</v>
      </c>
      <c r="Q80" s="32">
        <v>100154.97571278999</v>
      </c>
      <c r="R80" s="32">
        <v>74383.602062885693</v>
      </c>
      <c r="S80" s="32">
        <v>40307.260565935401</v>
      </c>
      <c r="T80" s="32">
        <v>32501.023812555199</v>
      </c>
      <c r="U80" s="32">
        <v>112086.18060191799</v>
      </c>
      <c r="V80" s="72">
        <v>71163.245399176303</v>
      </c>
      <c r="W80" s="72">
        <v>40922.686817551599</v>
      </c>
      <c r="X80" s="72">
        <v>9024.0204704034204</v>
      </c>
      <c r="Y80" s="72">
        <v>25706.554048344999</v>
      </c>
      <c r="Z80" s="72">
        <v>4547.3142681252002</v>
      </c>
      <c r="AA80" s="28">
        <v>1998349.1521225399</v>
      </c>
    </row>
    <row r="81" spans="1:27" s="5" customFormat="1" ht="12.75">
      <c r="A81" s="71">
        <v>2010</v>
      </c>
      <c r="B81" s="31" t="s">
        <v>112</v>
      </c>
      <c r="C81" s="28">
        <v>149917.51228436301</v>
      </c>
      <c r="D81" s="32">
        <v>149917.51228436301</v>
      </c>
      <c r="E81" s="28">
        <v>1909708.6555013901</v>
      </c>
      <c r="F81" s="32">
        <v>771004.81550734199</v>
      </c>
      <c r="G81" s="32">
        <v>54645.669583118499</v>
      </c>
      <c r="H81" s="32">
        <v>647932.79282462399</v>
      </c>
      <c r="I81" s="32">
        <v>59504.382002078899</v>
      </c>
      <c r="J81" s="32">
        <v>8314.0691091501394</v>
      </c>
      <c r="K81" s="32">
        <v>1134317.0690810401</v>
      </c>
      <c r="L81" s="32">
        <v>56322.571136251201</v>
      </c>
      <c r="M81" s="32">
        <v>291358.91478810902</v>
      </c>
      <c r="N81" s="32">
        <v>120723.614387597</v>
      </c>
      <c r="O81" s="32">
        <v>74041.175573262197</v>
      </c>
      <c r="P81" s="32">
        <v>76762.324022799497</v>
      </c>
      <c r="Q81" s="32">
        <v>103305.507911771</v>
      </c>
      <c r="R81" s="32">
        <v>76749.635078467298</v>
      </c>
      <c r="S81" s="32">
        <v>39311.849379661202</v>
      </c>
      <c r="T81" s="32">
        <v>32830.861891796303</v>
      </c>
      <c r="U81" s="32">
        <v>111909.155947871</v>
      </c>
      <c r="V81" s="72">
        <v>71515.715067968194</v>
      </c>
      <c r="W81" s="72">
        <v>41337.490453546197</v>
      </c>
      <c r="X81" s="72">
        <v>9721.0468900331398</v>
      </c>
      <c r="Y81" s="72">
        <v>25316.502392563099</v>
      </c>
      <c r="Z81" s="72">
        <v>4397.1666493048297</v>
      </c>
      <c r="AA81" s="28">
        <v>2056191.9001724599</v>
      </c>
    </row>
    <row r="82" spans="1:27" s="5" customFormat="1" ht="12.75">
      <c r="A82" s="71">
        <v>2010</v>
      </c>
      <c r="B82" s="31" t="s">
        <v>113</v>
      </c>
      <c r="C82" s="28">
        <v>155618.98561579001</v>
      </c>
      <c r="D82" s="32">
        <v>155618.98561579001</v>
      </c>
      <c r="E82" s="28">
        <v>1897103.35312745</v>
      </c>
      <c r="F82" s="32">
        <v>758941.71726716601</v>
      </c>
      <c r="G82" s="32">
        <v>55387.400252983301</v>
      </c>
      <c r="H82" s="32">
        <v>635676.66050046496</v>
      </c>
      <c r="I82" s="32">
        <v>58867.560450258003</v>
      </c>
      <c r="J82" s="32">
        <v>8578.7673739676502</v>
      </c>
      <c r="K82" s="32">
        <v>1137114.6284586999</v>
      </c>
      <c r="L82" s="32">
        <v>58402.178778819201</v>
      </c>
      <c r="M82" s="32">
        <v>302325.43344873399</v>
      </c>
      <c r="N82" s="32">
        <v>118467.148159544</v>
      </c>
      <c r="O82" s="32">
        <v>68200.524350547101</v>
      </c>
      <c r="P82" s="32">
        <v>77023.150218955503</v>
      </c>
      <c r="Q82" s="32">
        <v>101913.31016863399</v>
      </c>
      <c r="R82" s="32">
        <v>74457.256873932507</v>
      </c>
      <c r="S82" s="32">
        <v>38508.463231151203</v>
      </c>
      <c r="T82" s="32">
        <v>32766.6625526924</v>
      </c>
      <c r="U82" s="32">
        <v>111714.40582039799</v>
      </c>
      <c r="V82" s="72">
        <v>71018.774305391795</v>
      </c>
      <c r="W82" s="72">
        <v>41169.748845222901</v>
      </c>
      <c r="X82" s="72">
        <v>10191.062043612899</v>
      </c>
      <c r="Y82" s="72">
        <v>25947.057769566902</v>
      </c>
      <c r="Z82" s="72">
        <v>4364.5116931314897</v>
      </c>
      <c r="AA82" s="28">
        <v>2050008.64685105</v>
      </c>
    </row>
    <row r="83" spans="1:27" s="5" customFormat="1" ht="12.75">
      <c r="A83" s="71">
        <v>2010</v>
      </c>
      <c r="B83" s="31" t="s">
        <v>114</v>
      </c>
      <c r="C83" s="28">
        <v>149115.53693136599</v>
      </c>
      <c r="D83" s="32">
        <v>149115.53693136599</v>
      </c>
      <c r="E83" s="28">
        <v>1914317.34560503</v>
      </c>
      <c r="F83" s="32">
        <v>754223.69865916297</v>
      </c>
      <c r="G83" s="32">
        <v>57251.886297471799</v>
      </c>
      <c r="H83" s="32">
        <v>629993.81856317702</v>
      </c>
      <c r="I83" s="32">
        <v>57032.786769731203</v>
      </c>
      <c r="J83" s="32">
        <v>8529.8218547361794</v>
      </c>
      <c r="K83" s="32">
        <v>1160103.1799320299</v>
      </c>
      <c r="L83" s="32">
        <v>55885.422906694097</v>
      </c>
      <c r="M83" s="32">
        <v>306813.72489932098</v>
      </c>
      <c r="N83" s="32">
        <v>122251.019571982</v>
      </c>
      <c r="O83" s="32">
        <v>75727.991102566506</v>
      </c>
      <c r="P83" s="32">
        <v>78200.889561456803</v>
      </c>
      <c r="Q83" s="32">
        <v>99869.4952073897</v>
      </c>
      <c r="R83" s="32">
        <v>77675.640269161901</v>
      </c>
      <c r="S83" s="32">
        <v>40978.665243669901</v>
      </c>
      <c r="T83" s="32">
        <v>33154.829582062797</v>
      </c>
      <c r="U83" s="32">
        <v>114343.048864521</v>
      </c>
      <c r="V83" s="72">
        <v>72150.954117264293</v>
      </c>
      <c r="W83" s="72">
        <v>41365.927942710099</v>
      </c>
      <c r="X83" s="72">
        <v>10690.496341493401</v>
      </c>
      <c r="Y83" s="72">
        <v>25999.798066362899</v>
      </c>
      <c r="Z83" s="72">
        <v>4382.3328558216099</v>
      </c>
      <c r="AA83" s="28">
        <v>2061031.68294341</v>
      </c>
    </row>
    <row r="84" spans="1:27" s="5" customFormat="1" ht="12.75">
      <c r="A84" s="71">
        <v>2010</v>
      </c>
      <c r="B84" s="31" t="s">
        <v>115</v>
      </c>
      <c r="C84" s="28">
        <v>149017.36374336301</v>
      </c>
      <c r="D84" s="32">
        <v>149017.36374336301</v>
      </c>
      <c r="E84" s="28">
        <v>1935758.51104875</v>
      </c>
      <c r="F84" s="32">
        <v>751183.34090058994</v>
      </c>
      <c r="G84" s="32">
        <v>56926.119195095504</v>
      </c>
      <c r="H84" s="32">
        <v>626092.79171406501</v>
      </c>
      <c r="I84" s="32">
        <v>59624.747664714101</v>
      </c>
      <c r="J84" s="32">
        <v>8450.8455773325695</v>
      </c>
      <c r="K84" s="32">
        <v>1187825.5338788801</v>
      </c>
      <c r="L84" s="32">
        <v>58017.845724616302</v>
      </c>
      <c r="M84" s="32">
        <v>309708.67710706801</v>
      </c>
      <c r="N84" s="32">
        <v>127879.35253186</v>
      </c>
      <c r="O84" s="32">
        <v>81026.776751229801</v>
      </c>
      <c r="P84" s="32">
        <v>80242.055583055393</v>
      </c>
      <c r="Q84" s="32">
        <v>102812.19495549701</v>
      </c>
      <c r="R84" s="32">
        <v>79231.725283976994</v>
      </c>
      <c r="S84" s="32">
        <v>42503.388972496898</v>
      </c>
      <c r="T84" s="32">
        <v>36070.737806662801</v>
      </c>
      <c r="U84" s="32">
        <v>117988.451030978</v>
      </c>
      <c r="V84" s="72">
        <v>73932.849277159898</v>
      </c>
      <c r="W84" s="72">
        <v>42698.087408751897</v>
      </c>
      <c r="X84" s="72">
        <v>11354.1657923322</v>
      </c>
      <c r="Y84" s="72">
        <v>27059.744731840001</v>
      </c>
      <c r="Z84" s="72">
        <v>4501.3651910279896</v>
      </c>
      <c r="AA84" s="28">
        <v>2069569.1568438001</v>
      </c>
    </row>
    <row r="85" spans="1:27" s="5" customFormat="1" ht="12.75">
      <c r="A85" s="71">
        <v>2011</v>
      </c>
      <c r="B85" s="31" t="s">
        <v>112</v>
      </c>
      <c r="C85" s="28">
        <v>153805.56681561499</v>
      </c>
      <c r="D85" s="32">
        <v>153805.56681561499</v>
      </c>
      <c r="E85" s="28">
        <v>1963993.24330257</v>
      </c>
      <c r="F85" s="32">
        <v>760549.31908007804</v>
      </c>
      <c r="G85" s="32">
        <v>56350.044101456901</v>
      </c>
      <c r="H85" s="32">
        <v>636426.00493741396</v>
      </c>
      <c r="I85" s="32">
        <v>58251.130518584498</v>
      </c>
      <c r="J85" s="32">
        <v>8371.0372523899096</v>
      </c>
      <c r="K85" s="32">
        <v>1197409.3065009899</v>
      </c>
      <c r="L85" s="32">
        <v>55570.140635356896</v>
      </c>
      <c r="M85" s="32">
        <v>305550.79260126298</v>
      </c>
      <c r="N85" s="32">
        <v>128748.336533411</v>
      </c>
      <c r="O85" s="32">
        <v>83769.1952226906</v>
      </c>
      <c r="P85" s="32">
        <v>82146.294218056093</v>
      </c>
      <c r="Q85" s="32">
        <v>104692.63500100801</v>
      </c>
      <c r="R85" s="32">
        <v>79392.860798092603</v>
      </c>
      <c r="S85" s="32">
        <v>44366.8319970136</v>
      </c>
      <c r="T85" s="32">
        <v>35897.044079076302</v>
      </c>
      <c r="U85" s="32">
        <v>119846.50294894099</v>
      </c>
      <c r="V85" s="72">
        <v>74405.597641311804</v>
      </c>
      <c r="W85" s="72">
        <v>43264.621420692201</v>
      </c>
      <c r="X85" s="72">
        <v>11436.4143792184</v>
      </c>
      <c r="Y85" s="72">
        <v>27908.594662272299</v>
      </c>
      <c r="Z85" s="72">
        <v>4569.0346462900998</v>
      </c>
      <c r="AA85" s="28">
        <v>2116328.30558977</v>
      </c>
    </row>
    <row r="86" spans="1:27" s="5" customFormat="1" ht="12.75">
      <c r="A86" s="71">
        <v>2011</v>
      </c>
      <c r="B86" s="31" t="s">
        <v>113</v>
      </c>
      <c r="C86" s="28">
        <v>164942.082147229</v>
      </c>
      <c r="D86" s="32">
        <v>164942.082147229</v>
      </c>
      <c r="E86" s="28">
        <v>1925841.7914668</v>
      </c>
      <c r="F86" s="32">
        <v>737472.87277489004</v>
      </c>
      <c r="G86" s="32">
        <v>55435.249103798902</v>
      </c>
      <c r="H86" s="32">
        <v>615737.66161688499</v>
      </c>
      <c r="I86" s="32">
        <v>57384.5958405333</v>
      </c>
      <c r="J86" s="32">
        <v>8315.3727176978191</v>
      </c>
      <c r="K86" s="32">
        <v>1189488.14311095</v>
      </c>
      <c r="L86" s="32">
        <v>53839.997305635901</v>
      </c>
      <c r="M86" s="32">
        <v>297680.58694939897</v>
      </c>
      <c r="N86" s="32">
        <v>127849.557165048</v>
      </c>
      <c r="O86" s="32">
        <v>85534.385824851401</v>
      </c>
      <c r="P86" s="32">
        <v>84211.858088623296</v>
      </c>
      <c r="Q86" s="32">
        <v>105643.561143717</v>
      </c>
      <c r="R86" s="32">
        <v>80412.525808723105</v>
      </c>
      <c r="S86" s="32">
        <v>43457.898524320597</v>
      </c>
      <c r="T86" s="32">
        <v>37221.887300951399</v>
      </c>
      <c r="U86" s="32">
        <v>118247.539066984</v>
      </c>
      <c r="V86" s="72">
        <v>73480.872008168895</v>
      </c>
      <c r="W86" s="72">
        <v>43186.799001680098</v>
      </c>
      <c r="X86" s="72">
        <v>11788.903845373899</v>
      </c>
      <c r="Y86" s="72">
        <v>28416.7348143501</v>
      </c>
      <c r="Z86" s="72">
        <v>4623.2122680836101</v>
      </c>
      <c r="AA86" s="28">
        <v>2086229.23168698</v>
      </c>
    </row>
    <row r="87" spans="1:27" s="5" customFormat="1" ht="12.75">
      <c r="A87" s="71">
        <v>2011</v>
      </c>
      <c r="B87" s="31" t="s">
        <v>114</v>
      </c>
      <c r="C87" s="28">
        <v>155313.46584085299</v>
      </c>
      <c r="D87" s="32">
        <v>155313.46584085299</v>
      </c>
      <c r="E87" s="28">
        <v>1971616.6977546499</v>
      </c>
      <c r="F87" s="32">
        <v>761867.190175856</v>
      </c>
      <c r="G87" s="32">
        <v>54523.005064676399</v>
      </c>
      <c r="H87" s="32">
        <v>636667.99823027896</v>
      </c>
      <c r="I87" s="32">
        <v>62017.441296437602</v>
      </c>
      <c r="J87" s="32">
        <v>8604.9442567935894</v>
      </c>
      <c r="K87" s="32">
        <v>1213026.5029857301</v>
      </c>
      <c r="L87" s="32">
        <v>54336.573360757902</v>
      </c>
      <c r="M87" s="32">
        <v>303496.93760588201</v>
      </c>
      <c r="N87" s="32">
        <v>125714.60174175299</v>
      </c>
      <c r="O87" s="32">
        <v>87566.5778898469</v>
      </c>
      <c r="P87" s="32">
        <v>87269.763375452298</v>
      </c>
      <c r="Q87" s="32">
        <v>110434.091402711</v>
      </c>
      <c r="R87" s="32">
        <v>80287.696508554</v>
      </c>
      <c r="S87" s="32">
        <v>44437.693335710603</v>
      </c>
      <c r="T87" s="32">
        <v>36668.732671152597</v>
      </c>
      <c r="U87" s="32">
        <v>120035.635554722</v>
      </c>
      <c r="V87" s="72">
        <v>74480.991184636601</v>
      </c>
      <c r="W87" s="72">
        <v>44507.421623050999</v>
      </c>
      <c r="X87" s="72">
        <v>12245.279875742301</v>
      </c>
      <c r="Y87" s="72">
        <v>28807.217112841801</v>
      </c>
      <c r="Z87" s="72">
        <v>4664.0617573031996</v>
      </c>
      <c r="AA87" s="28">
        <v>2118250.3138578101</v>
      </c>
    </row>
    <row r="88" spans="1:27" s="5" customFormat="1" ht="12.75">
      <c r="A88" s="71">
        <v>2011</v>
      </c>
      <c r="B88" s="31" t="s">
        <v>115</v>
      </c>
      <c r="C88" s="28">
        <v>164373.59312834599</v>
      </c>
      <c r="D88" s="32">
        <v>164373.59312834599</v>
      </c>
      <c r="E88" s="28">
        <v>1805250.8793463199</v>
      </c>
      <c r="F88" s="32">
        <v>644866.90737824701</v>
      </c>
      <c r="G88" s="32">
        <v>54324.516307821701</v>
      </c>
      <c r="H88" s="32">
        <v>522702.057910459</v>
      </c>
      <c r="I88" s="32">
        <v>60770.088121975103</v>
      </c>
      <c r="J88" s="32">
        <v>8109.7794146733204</v>
      </c>
      <c r="K88" s="32">
        <v>1168302.3339463</v>
      </c>
      <c r="L88" s="32">
        <v>55000.5093244538</v>
      </c>
      <c r="M88" s="32">
        <v>300948.02435511898</v>
      </c>
      <c r="N88" s="32">
        <v>115332.017108256</v>
      </c>
      <c r="O88" s="32">
        <v>79825.923652915706</v>
      </c>
      <c r="P88" s="32">
        <v>85040.166887304993</v>
      </c>
      <c r="Q88" s="32">
        <v>111836.88809238101</v>
      </c>
      <c r="R88" s="32">
        <v>78962.090227617606</v>
      </c>
      <c r="S88" s="32">
        <v>39607.791053809</v>
      </c>
      <c r="T88" s="32">
        <v>33327.206564607499</v>
      </c>
      <c r="U88" s="32">
        <v>115034.607687638</v>
      </c>
      <c r="V88" s="72">
        <v>74101.810050349595</v>
      </c>
      <c r="W88" s="72">
        <v>43558.545793217803</v>
      </c>
      <c r="X88" s="72">
        <v>12050.691406259</v>
      </c>
      <c r="Y88" s="72">
        <v>26764.830268976501</v>
      </c>
      <c r="Z88" s="72">
        <v>4845.4126517881195</v>
      </c>
      <c r="AA88" s="28">
        <v>1985254.8919448401</v>
      </c>
    </row>
    <row r="89" spans="1:27" s="5" customFormat="1" ht="12.75">
      <c r="A89" s="71">
        <v>2012</v>
      </c>
      <c r="B89" s="31" t="s">
        <v>112</v>
      </c>
      <c r="C89" s="28">
        <v>164338.69752890599</v>
      </c>
      <c r="D89" s="32">
        <v>164338.69752890599</v>
      </c>
      <c r="E89" s="28">
        <v>2003994.63683935</v>
      </c>
      <c r="F89" s="32">
        <v>748704.83664424496</v>
      </c>
      <c r="G89" s="32">
        <v>57059.8718840867</v>
      </c>
      <c r="H89" s="32">
        <v>618192.38969695196</v>
      </c>
      <c r="I89" s="32">
        <v>64276.359566363302</v>
      </c>
      <c r="J89" s="32">
        <v>8953.42774654407</v>
      </c>
      <c r="K89" s="32">
        <v>1253098.67682757</v>
      </c>
      <c r="L89" s="32">
        <v>56064.110206424702</v>
      </c>
      <c r="M89" s="32">
        <v>308016.00914326799</v>
      </c>
      <c r="N89" s="32">
        <v>130924.228877298</v>
      </c>
      <c r="O89" s="32">
        <v>90580.504481001204</v>
      </c>
      <c r="P89" s="32">
        <v>89192.420906742496</v>
      </c>
      <c r="Q89" s="32">
        <v>116695.233904311</v>
      </c>
      <c r="R89" s="32">
        <v>80148.651641135599</v>
      </c>
      <c r="S89" s="32">
        <v>49762.659818250402</v>
      </c>
      <c r="T89" s="32">
        <v>39490.056539652302</v>
      </c>
      <c r="U89" s="32">
        <v>124534.62599553</v>
      </c>
      <c r="V89" s="73">
        <v>77682.6296174569</v>
      </c>
      <c r="W89" s="73">
        <v>45888.537676474603</v>
      </c>
      <c r="X89" s="73">
        <v>12954.1933235587</v>
      </c>
      <c r="Y89" s="73">
        <v>32831.654146264002</v>
      </c>
      <c r="Z89" s="73">
        <v>4927.72614062905</v>
      </c>
      <c r="AA89" s="28">
        <v>2171511.60091318</v>
      </c>
    </row>
    <row r="90" spans="1:27" s="5" customFormat="1" ht="12.75">
      <c r="A90" s="71">
        <v>2012</v>
      </c>
      <c r="B90" s="31" t="s">
        <v>113</v>
      </c>
      <c r="C90" s="28">
        <v>160364.340324258</v>
      </c>
      <c r="D90" s="32">
        <v>160364.340324258</v>
      </c>
      <c r="E90" s="28">
        <v>2064193.1840417101</v>
      </c>
      <c r="F90" s="32">
        <v>777474.67981892102</v>
      </c>
      <c r="G90" s="32">
        <v>58485.329898827302</v>
      </c>
      <c r="H90" s="32">
        <v>644998.568307615</v>
      </c>
      <c r="I90" s="32">
        <v>64975.740736252403</v>
      </c>
      <c r="J90" s="32">
        <v>8993.6370886300992</v>
      </c>
      <c r="K90" s="32">
        <v>1287317.6505613499</v>
      </c>
      <c r="L90" s="32">
        <v>57584.456032543603</v>
      </c>
      <c r="M90" s="32">
        <v>318012.834040699</v>
      </c>
      <c r="N90" s="32">
        <v>135270.55972701401</v>
      </c>
      <c r="O90" s="32">
        <v>95078.135726599503</v>
      </c>
      <c r="P90" s="32">
        <v>92076.694495818796</v>
      </c>
      <c r="Q90" s="32">
        <v>123772.27035137601</v>
      </c>
      <c r="R90" s="32">
        <v>82040.9883078844</v>
      </c>
      <c r="S90" s="32">
        <v>51047.819193841802</v>
      </c>
      <c r="T90" s="32">
        <v>41800.345449770801</v>
      </c>
      <c r="U90" s="32">
        <v>123683.49049994801</v>
      </c>
      <c r="V90" s="73">
        <v>77234.064864586398</v>
      </c>
      <c r="W90" s="73">
        <v>46352.213119306703</v>
      </c>
      <c r="X90" s="73">
        <v>13936.760591874299</v>
      </c>
      <c r="Y90" s="73">
        <v>30362.880783918401</v>
      </c>
      <c r="Z90" s="73">
        <v>4932.9918772991896</v>
      </c>
      <c r="AA90" s="28">
        <v>2212813.2196837398</v>
      </c>
    </row>
    <row r="91" spans="1:27" s="5" customFormat="1" ht="12.75">
      <c r="A91" s="71">
        <v>2012</v>
      </c>
      <c r="B91" s="31" t="s">
        <v>114</v>
      </c>
      <c r="C91" s="28">
        <v>163798.491962328</v>
      </c>
      <c r="D91" s="32">
        <v>163798.491962328</v>
      </c>
      <c r="E91" s="28">
        <v>2078597.84173454</v>
      </c>
      <c r="F91" s="32">
        <v>782477.88347081398</v>
      </c>
      <c r="G91" s="32">
        <v>61132.323866002203</v>
      </c>
      <c r="H91" s="32">
        <v>645315.61248799495</v>
      </c>
      <c r="I91" s="32">
        <v>65391.428100243596</v>
      </c>
      <c r="J91" s="32">
        <v>9089.5278840171304</v>
      </c>
      <c r="K91" s="32">
        <v>1301544.49606496</v>
      </c>
      <c r="L91" s="32">
        <v>60273.757814399301</v>
      </c>
      <c r="M91" s="32">
        <v>322976.49251979502</v>
      </c>
      <c r="N91" s="32">
        <v>135887.36834406201</v>
      </c>
      <c r="O91" s="32">
        <v>96077.735749815707</v>
      </c>
      <c r="P91" s="32">
        <v>94150.087843734</v>
      </c>
      <c r="Q91" s="32">
        <v>127450.809484565</v>
      </c>
      <c r="R91" s="32">
        <v>83071.291667256199</v>
      </c>
      <c r="S91" s="32">
        <v>50053.396548283003</v>
      </c>
      <c r="T91" s="32">
        <v>42879.973606468702</v>
      </c>
      <c r="U91" s="32">
        <v>121264.23354119201</v>
      </c>
      <c r="V91" s="73">
        <v>75904.0390486666</v>
      </c>
      <c r="W91" s="73">
        <v>45517.9061767358</v>
      </c>
      <c r="X91" s="73">
        <v>14842.679918797399</v>
      </c>
      <c r="Y91" s="73">
        <v>29827.2311074301</v>
      </c>
      <c r="Z91" s="73">
        <v>4746.7318107720803</v>
      </c>
      <c r="AA91" s="28">
        <v>2230645.5627119499</v>
      </c>
    </row>
    <row r="92" spans="1:27" s="5" customFormat="1" ht="12.75">
      <c r="A92" s="71">
        <v>2012</v>
      </c>
      <c r="B92" s="31" t="s">
        <v>115</v>
      </c>
      <c r="C92" s="28">
        <v>166539.90523840999</v>
      </c>
      <c r="D92" s="32">
        <v>166539.90523840999</v>
      </c>
      <c r="E92" s="28">
        <v>2125448.71310389</v>
      </c>
      <c r="F92" s="32">
        <v>807592.33568894805</v>
      </c>
      <c r="G92" s="32">
        <v>60995.378832139002</v>
      </c>
      <c r="H92" s="32">
        <v>670505.53855851397</v>
      </c>
      <c r="I92" s="32">
        <v>67838.3805893065</v>
      </c>
      <c r="J92" s="32">
        <v>9110.38490336623</v>
      </c>
      <c r="K92" s="32">
        <v>1319350.10476696</v>
      </c>
      <c r="L92" s="32">
        <v>62665.258784773701</v>
      </c>
      <c r="M92" s="32">
        <v>323694.889881304</v>
      </c>
      <c r="N92" s="32">
        <v>137263.471982674</v>
      </c>
      <c r="O92" s="32">
        <v>101831.266478152</v>
      </c>
      <c r="P92" s="32">
        <v>92920.614459182805</v>
      </c>
      <c r="Q92" s="32">
        <v>130883.429616079</v>
      </c>
      <c r="R92" s="32">
        <v>83002.8343466441</v>
      </c>
      <c r="S92" s="32">
        <v>50276.015802968301</v>
      </c>
      <c r="T92" s="32">
        <v>42492.244330575297</v>
      </c>
      <c r="U92" s="32">
        <v>123331.45484458101</v>
      </c>
      <c r="V92" s="73">
        <v>80325.461063521099</v>
      </c>
      <c r="W92" s="73">
        <v>46899.573760168503</v>
      </c>
      <c r="X92" s="73">
        <v>14486.860855172699</v>
      </c>
      <c r="Y92" s="73">
        <v>31811.658649093901</v>
      </c>
      <c r="Z92" s="73">
        <v>4505.7702605129998</v>
      </c>
      <c r="AA92" s="28">
        <v>2288897.45470506</v>
      </c>
    </row>
    <row r="93" spans="1:27" s="5" customFormat="1" ht="12.75">
      <c r="A93" s="74">
        <v>2013</v>
      </c>
      <c r="B93" s="31" t="s">
        <v>112</v>
      </c>
      <c r="C93" s="28">
        <v>166809.51855429701</v>
      </c>
      <c r="D93" s="32">
        <v>166809.51855429701</v>
      </c>
      <c r="E93" s="28">
        <v>2119764.3134968602</v>
      </c>
      <c r="F93" s="32">
        <v>791722.33773538203</v>
      </c>
      <c r="G93" s="32">
        <v>60971.4377822104</v>
      </c>
      <c r="H93" s="32">
        <v>653649.34250192402</v>
      </c>
      <c r="I93" s="32">
        <v>67233.297605358297</v>
      </c>
      <c r="J93" s="32">
        <v>9472.9736987722099</v>
      </c>
      <c r="K93" s="32">
        <v>1331400.2653848899</v>
      </c>
      <c r="L93" s="32">
        <v>60881.529711134601</v>
      </c>
      <c r="M93" s="32">
        <v>326344.25995852298</v>
      </c>
      <c r="N93" s="32">
        <v>139731.73973762101</v>
      </c>
      <c r="O93" s="32">
        <v>101580.359369058</v>
      </c>
      <c r="P93" s="32">
        <v>99433.106433954104</v>
      </c>
      <c r="Q93" s="32">
        <v>136416.12882206199</v>
      </c>
      <c r="R93" s="32">
        <v>82535.448428089599</v>
      </c>
      <c r="S93" s="32">
        <v>51374.434978796002</v>
      </c>
      <c r="T93" s="32">
        <v>42762.760083759298</v>
      </c>
      <c r="U93" s="32">
        <v>121950.616749345</v>
      </c>
      <c r="V93" s="73">
        <v>77258.193341842707</v>
      </c>
      <c r="W93" s="73">
        <v>46509.707962481203</v>
      </c>
      <c r="X93" s="73">
        <v>15395.1753991404</v>
      </c>
      <c r="Y93" s="73">
        <v>33054.752615897203</v>
      </c>
      <c r="Z93" s="73">
        <v>4725.31140873396</v>
      </c>
      <c r="AA93" s="28">
        <v>2287226.3070841702</v>
      </c>
    </row>
    <row r="94" spans="1:27" s="5" customFormat="1" ht="12.75">
      <c r="A94" s="74">
        <v>2013</v>
      </c>
      <c r="B94" s="31" t="s">
        <v>113</v>
      </c>
      <c r="C94" s="28">
        <v>162780.699369957</v>
      </c>
      <c r="D94" s="32">
        <v>162780.699369957</v>
      </c>
      <c r="E94" s="28">
        <v>2126399.9418855598</v>
      </c>
      <c r="F94" s="32">
        <v>788814.32534195005</v>
      </c>
      <c r="G94" s="32">
        <v>60942.641261742501</v>
      </c>
      <c r="H94" s="32">
        <v>652813.71597746399</v>
      </c>
      <c r="I94" s="32">
        <v>64679.099783830701</v>
      </c>
      <c r="J94" s="32">
        <v>9797.6063201914403</v>
      </c>
      <c r="K94" s="32">
        <v>1339521.05866331</v>
      </c>
      <c r="L94" s="32">
        <v>59459.962104710103</v>
      </c>
      <c r="M94" s="32">
        <v>320205.84780767199</v>
      </c>
      <c r="N94" s="32">
        <v>140095.320009188</v>
      </c>
      <c r="O94" s="32">
        <v>104333.235433547</v>
      </c>
      <c r="P94" s="32">
        <v>101536.490107462</v>
      </c>
      <c r="Q94" s="32">
        <v>138574.430397252</v>
      </c>
      <c r="R94" s="32">
        <v>83172.527933277204</v>
      </c>
      <c r="S94" s="32">
        <v>50938.541919593001</v>
      </c>
      <c r="T94" s="32">
        <v>42402.433311402798</v>
      </c>
      <c r="U94" s="32">
        <v>125478.447250486</v>
      </c>
      <c r="V94" s="73">
        <v>80167.385626674804</v>
      </c>
      <c r="W94" s="73">
        <v>49123.441493653998</v>
      </c>
      <c r="X94" s="73">
        <v>15414.5642960816</v>
      </c>
      <c r="Y94" s="73">
        <v>33051.1835956137</v>
      </c>
      <c r="Z94" s="73">
        <v>4472.0353252119303</v>
      </c>
      <c r="AA94" s="28">
        <v>2273915.4359542299</v>
      </c>
    </row>
    <row r="95" spans="1:27" s="5" customFormat="1" ht="12.75">
      <c r="A95" s="74">
        <v>2013</v>
      </c>
      <c r="B95" s="31" t="s">
        <v>114</v>
      </c>
      <c r="C95" s="28">
        <v>163688.54655261899</v>
      </c>
      <c r="D95" s="32">
        <v>163688.54655261899</v>
      </c>
      <c r="E95" s="28">
        <v>2141683.61135143</v>
      </c>
      <c r="F95" s="32">
        <v>795624.94708106597</v>
      </c>
      <c r="G95" s="32">
        <v>59725.528982449898</v>
      </c>
      <c r="H95" s="32">
        <v>662170.31585260096</v>
      </c>
      <c r="I95" s="32">
        <v>62707.784178994501</v>
      </c>
      <c r="J95" s="32">
        <v>9738.1076447123396</v>
      </c>
      <c r="K95" s="32">
        <v>1347964.7059726899</v>
      </c>
      <c r="L95" s="32">
        <v>58834.055185717101</v>
      </c>
      <c r="M95" s="32">
        <v>315366.4775561</v>
      </c>
      <c r="N95" s="32">
        <v>143335.601794077</v>
      </c>
      <c r="O95" s="32">
        <v>108537.560912189</v>
      </c>
      <c r="P95" s="32">
        <v>101882.42588599199</v>
      </c>
      <c r="Q95" s="32">
        <v>140833.94425827599</v>
      </c>
      <c r="R95" s="32">
        <v>83400.830139533195</v>
      </c>
      <c r="S95" s="32">
        <v>51119.032328332098</v>
      </c>
      <c r="T95" s="32">
        <v>42712.959104695903</v>
      </c>
      <c r="U95" s="32">
        <v>126304.760561312</v>
      </c>
      <c r="V95" s="73">
        <v>80952.982824961306</v>
      </c>
      <c r="W95" s="73">
        <v>49651.929214676798</v>
      </c>
      <c r="X95" s="73">
        <v>15003.947665461499</v>
      </c>
      <c r="Y95" s="73">
        <v>32880.481571818302</v>
      </c>
      <c r="Z95" s="73">
        <v>4378.6197686464502</v>
      </c>
      <c r="AA95" s="28">
        <v>2289936.5725646201</v>
      </c>
    </row>
    <row r="96" spans="1:27" s="5" customFormat="1" ht="12.75">
      <c r="A96" s="74">
        <v>2013</v>
      </c>
      <c r="B96" s="31" t="s">
        <v>115</v>
      </c>
      <c r="C96" s="28">
        <v>165984.443668319</v>
      </c>
      <c r="D96" s="32">
        <v>165984.443668319</v>
      </c>
      <c r="E96" s="28">
        <v>2121990.2206684202</v>
      </c>
      <c r="F96" s="32">
        <v>791164.32501127501</v>
      </c>
      <c r="G96" s="32">
        <v>61153.8172443804</v>
      </c>
      <c r="H96" s="32">
        <v>657500.34389971197</v>
      </c>
      <c r="I96" s="32">
        <v>61988.160711647302</v>
      </c>
      <c r="J96" s="32">
        <v>9704.6534760225804</v>
      </c>
      <c r="K96" s="32">
        <v>1333138.6337429199</v>
      </c>
      <c r="L96" s="32">
        <v>55828.4695802528</v>
      </c>
      <c r="M96" s="32">
        <v>316346.01856363798</v>
      </c>
      <c r="N96" s="32">
        <v>144072.28705473</v>
      </c>
      <c r="O96" s="32">
        <v>107214.149411501</v>
      </c>
      <c r="P96" s="32">
        <v>100626.93885444901</v>
      </c>
      <c r="Q96" s="32">
        <v>144381.90304876299</v>
      </c>
      <c r="R96" s="32">
        <v>82451.372532472</v>
      </c>
      <c r="S96" s="32">
        <v>51255.9274658086</v>
      </c>
      <c r="T96" s="32">
        <v>40611.052595946698</v>
      </c>
      <c r="U96" s="32">
        <v>121479.294844788</v>
      </c>
      <c r="V96" s="73">
        <v>78214.607431623706</v>
      </c>
      <c r="W96" s="73">
        <v>46351.701318073901</v>
      </c>
      <c r="X96" s="73">
        <v>15051.4339870517</v>
      </c>
      <c r="Y96" s="73">
        <v>33336.533255812501</v>
      </c>
      <c r="Z96" s="73">
        <v>4147.4798867173304</v>
      </c>
      <c r="AA96" s="28">
        <v>2288667.31322164</v>
      </c>
    </row>
    <row r="97" spans="1:27" s="5" customFormat="1" ht="12.75">
      <c r="A97" s="74">
        <v>2014</v>
      </c>
      <c r="B97" s="31" t="s">
        <v>112</v>
      </c>
      <c r="C97" s="28">
        <v>170309.427163727</v>
      </c>
      <c r="D97" s="32">
        <v>170309.427163727</v>
      </c>
      <c r="E97" s="28">
        <v>2107531.70538344</v>
      </c>
      <c r="F97" s="32">
        <v>783000.71689298598</v>
      </c>
      <c r="G97" s="32">
        <v>58781.615802398599</v>
      </c>
      <c r="H97" s="32">
        <v>649834.03726501705</v>
      </c>
      <c r="I97" s="32">
        <v>63923.831627063097</v>
      </c>
      <c r="J97" s="32">
        <v>9708.6450547082295</v>
      </c>
      <c r="K97" s="32">
        <v>1330182.8219230301</v>
      </c>
      <c r="L97" s="32">
        <v>54898.899294807903</v>
      </c>
      <c r="M97" s="32">
        <v>312714.16468973301</v>
      </c>
      <c r="N97" s="32">
        <v>141157.37004121501</v>
      </c>
      <c r="O97" s="32">
        <v>102657.96928869</v>
      </c>
      <c r="P97" s="32">
        <v>102083.446929746</v>
      </c>
      <c r="Q97" s="32">
        <v>145611.97793409301</v>
      </c>
      <c r="R97" s="32">
        <v>84004.025445027102</v>
      </c>
      <c r="S97" s="32">
        <v>50188.236142145499</v>
      </c>
      <c r="T97" s="32">
        <v>40808.813962650798</v>
      </c>
      <c r="U97" s="32">
        <v>123528.279197354</v>
      </c>
      <c r="V97" s="73">
        <v>80957.123331801806</v>
      </c>
      <c r="W97" s="73">
        <v>50260.0002934898</v>
      </c>
      <c r="X97" s="73">
        <v>14921.5559496037</v>
      </c>
      <c r="Y97" s="73">
        <v>33143.587541428802</v>
      </c>
      <c r="Z97" s="73">
        <v>4206.8306990997098</v>
      </c>
      <c r="AA97" s="28">
        <v>2280152.4773123302</v>
      </c>
    </row>
    <row r="98" spans="1:27" s="5" customFormat="1" ht="12.75">
      <c r="A98" s="74">
        <v>2014</v>
      </c>
      <c r="B98" s="31" t="s">
        <v>113</v>
      </c>
      <c r="C98" s="28">
        <v>167803.44666891501</v>
      </c>
      <c r="D98" s="32">
        <v>167803.44666891501</v>
      </c>
      <c r="E98" s="28">
        <v>2140225.3135786699</v>
      </c>
      <c r="F98" s="32">
        <v>794457.08009554702</v>
      </c>
      <c r="G98" s="32">
        <v>60089.051670065703</v>
      </c>
      <c r="H98" s="32">
        <v>657369.16302486998</v>
      </c>
      <c r="I98" s="32">
        <v>66400.619332041999</v>
      </c>
      <c r="J98" s="32">
        <v>10608.7756364499</v>
      </c>
      <c r="K98" s="32">
        <v>1347522.13638509</v>
      </c>
      <c r="L98" s="32">
        <v>57678.546038076303</v>
      </c>
      <c r="M98" s="32">
        <v>313986.77433676203</v>
      </c>
      <c r="N98" s="32">
        <v>143036.38637010899</v>
      </c>
      <c r="O98" s="32">
        <v>102694.165548911</v>
      </c>
      <c r="P98" s="32">
        <v>104459.44817582</v>
      </c>
      <c r="Q98" s="32">
        <v>148581.76763779201</v>
      </c>
      <c r="R98" s="32">
        <v>85631.807360371793</v>
      </c>
      <c r="S98" s="32">
        <v>50450.900422692801</v>
      </c>
      <c r="T98" s="32">
        <v>40162.587808694203</v>
      </c>
      <c r="U98" s="32">
        <v>125196.720321924</v>
      </c>
      <c r="V98" s="72">
        <v>81119.908535095907</v>
      </c>
      <c r="W98" s="72">
        <v>50532.771750511201</v>
      </c>
      <c r="X98" s="72">
        <v>14981.1472987865</v>
      </c>
      <c r="Y98" s="72">
        <v>33700.454943463199</v>
      </c>
      <c r="Z98" s="72">
        <v>4224.6458340647096</v>
      </c>
      <c r="AA98" s="28">
        <v>2294349.5915039899</v>
      </c>
    </row>
    <row r="99" spans="1:27" s="5" customFormat="1" ht="12.75">
      <c r="A99" s="74">
        <v>2014</v>
      </c>
      <c r="B99" s="31" t="s">
        <v>114</v>
      </c>
      <c r="C99" s="28">
        <v>162351.046450111</v>
      </c>
      <c r="D99" s="32">
        <v>162351.046450111</v>
      </c>
      <c r="E99" s="28">
        <v>2171068.1893392499</v>
      </c>
      <c r="F99" s="32">
        <v>796751.10339608998</v>
      </c>
      <c r="G99" s="32">
        <v>59483.210359411198</v>
      </c>
      <c r="H99" s="32">
        <v>661106.96404663299</v>
      </c>
      <c r="I99" s="32">
        <v>67076.580044580507</v>
      </c>
      <c r="J99" s="32">
        <v>8789.1410138936608</v>
      </c>
      <c r="K99" s="32">
        <v>1376280.2653844799</v>
      </c>
      <c r="L99" s="32">
        <v>58953.285092485399</v>
      </c>
      <c r="M99" s="32">
        <v>321086.00931053603</v>
      </c>
      <c r="N99" s="32">
        <v>148017.97472208401</v>
      </c>
      <c r="O99" s="32">
        <v>109133.746028629</v>
      </c>
      <c r="P99" s="32">
        <v>106093.96970216899</v>
      </c>
      <c r="Q99" s="32">
        <v>153046.80649977701</v>
      </c>
      <c r="R99" s="32">
        <v>85742.256514922905</v>
      </c>
      <c r="S99" s="32">
        <v>50607.139420988897</v>
      </c>
      <c r="T99" s="32">
        <v>40753.344603904501</v>
      </c>
      <c r="U99" s="32">
        <v>125437.477941188</v>
      </c>
      <c r="V99" s="73">
        <v>80857.349477156502</v>
      </c>
      <c r="W99" s="73">
        <v>50895.866408584297</v>
      </c>
      <c r="X99" s="73">
        <v>15319.5840822479</v>
      </c>
      <c r="Y99" s="73">
        <v>34604.5010557684</v>
      </c>
      <c r="Z99" s="73">
        <v>4255.95768624627</v>
      </c>
      <c r="AA99" s="28">
        <v>2315583.6118409601</v>
      </c>
    </row>
    <row r="100" spans="1:27" s="5" customFormat="1" ht="12.75">
      <c r="A100" s="74">
        <v>2014</v>
      </c>
      <c r="B100" s="31" t="s">
        <v>115</v>
      </c>
      <c r="C100" s="28">
        <v>159031.61796574001</v>
      </c>
      <c r="D100" s="32">
        <v>159031.61796574001</v>
      </c>
      <c r="E100" s="28">
        <v>2190554.2021366102</v>
      </c>
      <c r="F100" s="32">
        <v>797834.11909035197</v>
      </c>
      <c r="G100" s="32">
        <v>60435.1200391803</v>
      </c>
      <c r="H100" s="32">
        <v>659982.05029761302</v>
      </c>
      <c r="I100" s="32">
        <v>67728.944685379101</v>
      </c>
      <c r="J100" s="32">
        <v>10566.568409795</v>
      </c>
      <c r="K100" s="32">
        <v>1396404.7646812</v>
      </c>
      <c r="L100" s="32">
        <v>58215.778171727601</v>
      </c>
      <c r="M100" s="32">
        <v>322350.32237711101</v>
      </c>
      <c r="N100" s="32">
        <v>152757.19228983999</v>
      </c>
      <c r="O100" s="32">
        <v>117784.108157297</v>
      </c>
      <c r="P100" s="32">
        <v>111599.94609878599</v>
      </c>
      <c r="Q100" s="32">
        <v>154670.13979381899</v>
      </c>
      <c r="R100" s="32">
        <v>83551.056859729506</v>
      </c>
      <c r="S100" s="32">
        <v>51122.095274834901</v>
      </c>
      <c r="T100" s="32">
        <v>42027.504356756399</v>
      </c>
      <c r="U100" s="32">
        <v>127694.496522135</v>
      </c>
      <c r="V100" s="72">
        <v>80759.756468725303</v>
      </c>
      <c r="W100" s="72">
        <v>50070.185740856999</v>
      </c>
      <c r="X100" s="72">
        <v>15801.948570287301</v>
      </c>
      <c r="Y100" s="72">
        <v>33904.646903794797</v>
      </c>
      <c r="Z100" s="72">
        <v>4256.2350114519704</v>
      </c>
      <c r="AA100" s="28">
        <v>2340566.4585921699</v>
      </c>
    </row>
    <row r="101" spans="1:27" s="5" customFormat="1" ht="12.75">
      <c r="A101" s="74">
        <v>2015</v>
      </c>
      <c r="B101" s="31" t="s">
        <v>112</v>
      </c>
      <c r="C101" s="28">
        <v>155345.126063979</v>
      </c>
      <c r="D101" s="32">
        <v>155345.126063979</v>
      </c>
      <c r="E101" s="28">
        <v>2209146.2996567502</v>
      </c>
      <c r="F101" s="32">
        <v>806635.10402304295</v>
      </c>
      <c r="G101" s="32">
        <v>59428.127162234203</v>
      </c>
      <c r="H101" s="32">
        <v>668843.27194664394</v>
      </c>
      <c r="I101" s="32">
        <v>68011.878022449004</v>
      </c>
      <c r="J101" s="32">
        <v>10536.9775223017</v>
      </c>
      <c r="K101" s="32">
        <v>1408195.54479797</v>
      </c>
      <c r="L101" s="32">
        <v>64835.599461609097</v>
      </c>
      <c r="M101" s="32">
        <v>327663.82998827199</v>
      </c>
      <c r="N101" s="32">
        <v>148844.99319152001</v>
      </c>
      <c r="O101" s="32">
        <v>122497.21962939799</v>
      </c>
      <c r="P101" s="32">
        <v>113422.940774765</v>
      </c>
      <c r="Q101" s="32">
        <v>161141.512506556</v>
      </c>
      <c r="R101" s="32">
        <v>85510.645938497502</v>
      </c>
      <c r="S101" s="32">
        <v>49673.243116101803</v>
      </c>
      <c r="T101" s="32">
        <v>42275.277674052602</v>
      </c>
      <c r="U101" s="32">
        <v>123141.154813899</v>
      </c>
      <c r="V101" s="72">
        <v>79277.802819262899</v>
      </c>
      <c r="W101" s="72">
        <v>50668.631273711399</v>
      </c>
      <c r="X101" s="72">
        <v>15731.642676191401</v>
      </c>
      <c r="Y101" s="72">
        <v>34272.583773665901</v>
      </c>
      <c r="Z101" s="72">
        <v>4341.0477009333499</v>
      </c>
      <c r="AA101" s="28">
        <v>2351838.0405470701</v>
      </c>
    </row>
    <row r="102" spans="1:27" s="5" customFormat="1" ht="12.75">
      <c r="A102" s="74">
        <v>2015</v>
      </c>
      <c r="B102" s="31" t="s">
        <v>113</v>
      </c>
      <c r="C102" s="28">
        <v>151502.15576781399</v>
      </c>
      <c r="D102" s="32">
        <v>151502.15576781399</v>
      </c>
      <c r="E102" s="28">
        <v>2226622.08655449</v>
      </c>
      <c r="F102" s="32">
        <v>799850.52533810597</v>
      </c>
      <c r="G102" s="32">
        <v>60859.815750596797</v>
      </c>
      <c r="H102" s="32">
        <v>658417.50705724501</v>
      </c>
      <c r="I102" s="32">
        <v>69506.737664561006</v>
      </c>
      <c r="J102" s="32">
        <v>10828.2784109513</v>
      </c>
      <c r="K102" s="32">
        <v>1431436.4125820301</v>
      </c>
      <c r="L102" s="32">
        <v>66467.955418767204</v>
      </c>
      <c r="M102" s="32">
        <v>332025.696460379</v>
      </c>
      <c r="N102" s="32">
        <v>153394.27607674</v>
      </c>
      <c r="O102" s="32">
        <v>126106.55997801</v>
      </c>
      <c r="P102" s="32">
        <v>116380.79750268201</v>
      </c>
      <c r="Q102" s="32">
        <v>160990.90313450401</v>
      </c>
      <c r="R102" s="32">
        <v>83473.687981314695</v>
      </c>
      <c r="S102" s="32">
        <v>50066.1818331432</v>
      </c>
      <c r="T102" s="32">
        <v>42258.562019096003</v>
      </c>
      <c r="U102" s="32">
        <v>127374.35861053701</v>
      </c>
      <c r="V102" s="72">
        <v>80568.374418235893</v>
      </c>
      <c r="W102" s="72">
        <v>51165.747080958397</v>
      </c>
      <c r="X102" s="72">
        <v>16139.3571467048</v>
      </c>
      <c r="Y102" s="72">
        <v>35092.352934319497</v>
      </c>
      <c r="Z102" s="72">
        <v>4369.1440067728799</v>
      </c>
      <c r="AA102" s="28">
        <v>2361905.37128672</v>
      </c>
    </row>
    <row r="103" spans="1:27" s="5" customFormat="1" ht="12.75">
      <c r="A103" s="74">
        <v>2015</v>
      </c>
      <c r="B103" s="31" t="s">
        <v>114</v>
      </c>
      <c r="C103" s="28">
        <v>152734.039076282</v>
      </c>
      <c r="D103" s="32">
        <v>152734.039076282</v>
      </c>
      <c r="E103" s="28">
        <v>2258106.1190581499</v>
      </c>
      <c r="F103" s="32">
        <v>811461.57899633097</v>
      </c>
      <c r="G103" s="32">
        <v>61854.814103027697</v>
      </c>
      <c r="H103" s="32">
        <v>668722.95705000497</v>
      </c>
      <c r="I103" s="32">
        <v>69676.862334617093</v>
      </c>
      <c r="J103" s="32">
        <v>10975.9927969605</v>
      </c>
      <c r="K103" s="32">
        <v>1448476.65345309</v>
      </c>
      <c r="L103" s="32">
        <v>66814.580746256703</v>
      </c>
      <c r="M103" s="32">
        <v>336342.69331096002</v>
      </c>
      <c r="N103" s="32">
        <v>152814.178201581</v>
      </c>
      <c r="O103" s="32">
        <v>124402.90270007501</v>
      </c>
      <c r="P103" s="32">
        <v>119407.105720828</v>
      </c>
      <c r="Q103" s="32">
        <v>163955.088804648</v>
      </c>
      <c r="R103" s="32">
        <v>85780.038679769001</v>
      </c>
      <c r="S103" s="32">
        <v>49996.951312974197</v>
      </c>
      <c r="T103" s="32">
        <v>42254.536962065104</v>
      </c>
      <c r="U103" s="32">
        <v>129372.296682858</v>
      </c>
      <c r="V103" s="72">
        <v>82351.258259753595</v>
      </c>
      <c r="W103" s="72">
        <v>52603.924670804801</v>
      </c>
      <c r="X103" s="72">
        <v>16550.287227642799</v>
      </c>
      <c r="Y103" s="72">
        <v>35076.871514806597</v>
      </c>
      <c r="Z103" s="72">
        <v>4419.7135473697799</v>
      </c>
      <c r="AA103" s="28">
        <v>2396335.8943332299</v>
      </c>
    </row>
    <row r="104" spans="1:27" s="5" customFormat="1" ht="12.75">
      <c r="A104" s="74">
        <v>2015</v>
      </c>
      <c r="B104" s="31" t="s">
        <v>115</v>
      </c>
      <c r="C104" s="28">
        <v>155497.864413704</v>
      </c>
      <c r="D104" s="32">
        <v>155497.864413704</v>
      </c>
      <c r="E104" s="28">
        <v>2277356.2997221202</v>
      </c>
      <c r="F104" s="32">
        <v>815997.61697524902</v>
      </c>
      <c r="G104" s="32">
        <v>62335.783542388599</v>
      </c>
      <c r="H104" s="32">
        <v>672071.908281793</v>
      </c>
      <c r="I104" s="32">
        <v>70798.658070881705</v>
      </c>
      <c r="J104" s="32">
        <v>10940.6964507067</v>
      </c>
      <c r="K104" s="32">
        <v>1468606.36700135</v>
      </c>
      <c r="L104" s="32">
        <v>71317.577817745798</v>
      </c>
      <c r="M104" s="32">
        <v>344334.00305560598</v>
      </c>
      <c r="N104" s="32">
        <v>153971.236441774</v>
      </c>
      <c r="O104" s="32">
        <v>124754.044769753</v>
      </c>
      <c r="P104" s="32">
        <v>118356.299657747</v>
      </c>
      <c r="Q104" s="32">
        <v>166266.41018745999</v>
      </c>
      <c r="R104" s="32">
        <v>89033.749756964098</v>
      </c>
      <c r="S104" s="32">
        <v>49700.708786166702</v>
      </c>
      <c r="T104" s="32">
        <v>42689.995115776197</v>
      </c>
      <c r="U104" s="32">
        <v>127543.28615068999</v>
      </c>
      <c r="V104" s="72">
        <v>81980.076205756704</v>
      </c>
      <c r="W104" s="72">
        <v>53803.179504875501</v>
      </c>
      <c r="X104" s="72">
        <v>18167.032067042401</v>
      </c>
      <c r="Y104" s="72">
        <v>35046.3997470252</v>
      </c>
      <c r="Z104" s="72">
        <v>4447.6188811908396</v>
      </c>
      <c r="AA104" s="28">
        <v>2411166.9473370099</v>
      </c>
    </row>
    <row r="105" spans="1:27" s="5" customFormat="1" ht="12.75">
      <c r="A105" s="74">
        <v>2016</v>
      </c>
      <c r="B105" s="31" t="s">
        <v>112</v>
      </c>
      <c r="C105" s="28">
        <v>150100.01994855999</v>
      </c>
      <c r="D105" s="32">
        <v>150100.01994855999</v>
      </c>
      <c r="E105" s="28">
        <v>2299881.8303117198</v>
      </c>
      <c r="F105" s="32">
        <v>818146.14345704904</v>
      </c>
      <c r="G105" s="32">
        <v>63515.974989299597</v>
      </c>
      <c r="H105" s="32">
        <v>672882.14147893898</v>
      </c>
      <c r="I105" s="32">
        <v>69506.218049609495</v>
      </c>
      <c r="J105" s="32">
        <v>11369.2535870182</v>
      </c>
      <c r="K105" s="32">
        <v>1486817.6057744599</v>
      </c>
      <c r="L105" s="32">
        <v>71340.288585635804</v>
      </c>
      <c r="M105" s="32">
        <v>348423.04956023401</v>
      </c>
      <c r="N105" s="32">
        <v>159172.487484196</v>
      </c>
      <c r="O105" s="32">
        <v>134862.046705705</v>
      </c>
      <c r="P105" s="32">
        <v>117254.20176794</v>
      </c>
      <c r="Q105" s="32">
        <v>170341.54305379299</v>
      </c>
      <c r="R105" s="32">
        <v>90680.396124904393</v>
      </c>
      <c r="S105" s="32">
        <v>48576.945916214398</v>
      </c>
      <c r="T105" s="32">
        <v>42587.708076316601</v>
      </c>
      <c r="U105" s="32">
        <v>127312.305885237</v>
      </c>
      <c r="V105" s="72">
        <v>81491.089141352393</v>
      </c>
      <c r="W105" s="72">
        <v>52100.121298886901</v>
      </c>
      <c r="X105" s="72">
        <v>19515.902306936201</v>
      </c>
      <c r="Y105" s="72">
        <v>35412.327041855402</v>
      </c>
      <c r="Z105" s="72">
        <v>4366.9974230335501</v>
      </c>
      <c r="AA105" s="28">
        <v>2430203.4399041701</v>
      </c>
    </row>
    <row r="106" spans="1:27" s="5" customFormat="1" ht="12.75">
      <c r="A106" s="74">
        <v>2016</v>
      </c>
      <c r="B106" s="31" t="s">
        <v>113</v>
      </c>
      <c r="C106" s="28">
        <v>145025.19794053299</v>
      </c>
      <c r="D106" s="32">
        <v>145025.19794053299</v>
      </c>
      <c r="E106" s="28">
        <v>2326905.8034664202</v>
      </c>
      <c r="F106" s="32">
        <v>832493.25801359594</v>
      </c>
      <c r="G106" s="32">
        <v>62421.864816043897</v>
      </c>
      <c r="H106" s="32">
        <v>685431.94682052801</v>
      </c>
      <c r="I106" s="32">
        <v>73515.137335827705</v>
      </c>
      <c r="J106" s="32">
        <v>11640.575631805101</v>
      </c>
      <c r="K106" s="32">
        <v>1497386.8419240401</v>
      </c>
      <c r="L106" s="32">
        <v>72855.519727912106</v>
      </c>
      <c r="M106" s="32">
        <v>352694.79729230801</v>
      </c>
      <c r="N106" s="32">
        <v>158329.28905027901</v>
      </c>
      <c r="O106" s="32">
        <v>136574.27707537299</v>
      </c>
      <c r="P106" s="32">
        <v>119143.229585744</v>
      </c>
      <c r="Q106" s="32">
        <v>172545.02771679801</v>
      </c>
      <c r="R106" s="32">
        <v>91404.413917690603</v>
      </c>
      <c r="S106" s="32">
        <v>48802.147199034604</v>
      </c>
      <c r="T106" s="32">
        <v>42813.166581798701</v>
      </c>
      <c r="U106" s="32">
        <v>126352.930473866</v>
      </c>
      <c r="V106" s="72">
        <v>80332.192999830397</v>
      </c>
      <c r="W106" s="72">
        <v>53095.9488254998</v>
      </c>
      <c r="X106" s="72">
        <v>20603.103862386699</v>
      </c>
      <c r="Y106" s="72">
        <v>35925.941130413201</v>
      </c>
      <c r="Z106" s="72">
        <v>4368.2562471409001</v>
      </c>
      <c r="AA106" s="28">
        <v>2453258.8901547599</v>
      </c>
    </row>
    <row r="107" spans="1:27" s="5" customFormat="1" ht="12.75">
      <c r="A107" s="74">
        <v>2016</v>
      </c>
      <c r="B107" s="31" t="s">
        <v>114</v>
      </c>
      <c r="C107" s="28">
        <v>149880.598450141</v>
      </c>
      <c r="D107" s="32">
        <v>149880.598450141</v>
      </c>
      <c r="E107" s="28">
        <v>2340399.0288918</v>
      </c>
      <c r="F107" s="32">
        <v>828285.50137553294</v>
      </c>
      <c r="G107" s="32">
        <v>61829.472738292301</v>
      </c>
      <c r="H107" s="32">
        <v>683930.49868779595</v>
      </c>
      <c r="I107" s="32">
        <v>71735.875749865401</v>
      </c>
      <c r="J107" s="32">
        <v>11752.8307575623</v>
      </c>
      <c r="K107" s="32">
        <v>1516055.3410207201</v>
      </c>
      <c r="L107" s="32">
        <v>70945.355621687806</v>
      </c>
      <c r="M107" s="32">
        <v>358299.21207540098</v>
      </c>
      <c r="N107" s="32">
        <v>161605.14105380099</v>
      </c>
      <c r="O107" s="32">
        <v>139211.663271881</v>
      </c>
      <c r="P107" s="32">
        <v>120311.445218341</v>
      </c>
      <c r="Q107" s="32">
        <v>175051.62702084699</v>
      </c>
      <c r="R107" s="32">
        <v>91825.705073291494</v>
      </c>
      <c r="S107" s="32">
        <v>48634.735893109697</v>
      </c>
      <c r="T107" s="32">
        <v>43503.799783629802</v>
      </c>
      <c r="U107" s="32">
        <v>127218.665929815</v>
      </c>
      <c r="V107" s="72">
        <v>80874.055725555096</v>
      </c>
      <c r="W107" s="72">
        <v>54187.278633473798</v>
      </c>
      <c r="X107" s="72">
        <v>20866.177509736001</v>
      </c>
      <c r="Y107" s="72">
        <v>36408.133020107904</v>
      </c>
      <c r="Z107" s="72">
        <v>4495.2737624039601</v>
      </c>
      <c r="AA107" s="28">
        <v>2474178.1681966102</v>
      </c>
    </row>
    <row r="108" spans="1:27" s="5" customFormat="1" ht="12.75">
      <c r="A108" s="74">
        <v>2016</v>
      </c>
      <c r="B108" s="31" t="s">
        <v>115</v>
      </c>
      <c r="C108" s="28">
        <v>161053.520025481</v>
      </c>
      <c r="D108" s="32">
        <v>161053.520025481</v>
      </c>
      <c r="E108" s="28">
        <v>2351697.61080661</v>
      </c>
      <c r="F108" s="32">
        <v>827358.29327089398</v>
      </c>
      <c r="G108" s="32">
        <v>58817.721326877298</v>
      </c>
      <c r="H108" s="32">
        <v>686398.28089516703</v>
      </c>
      <c r="I108" s="32">
        <v>71095.314017665805</v>
      </c>
      <c r="J108" s="32">
        <v>11742.175515696201</v>
      </c>
      <c r="K108" s="32">
        <v>1533554.20960777</v>
      </c>
      <c r="L108" s="32">
        <v>75426.775180080498</v>
      </c>
      <c r="M108" s="32">
        <v>363567.17004298698</v>
      </c>
      <c r="N108" s="32">
        <v>161634.22189391399</v>
      </c>
      <c r="O108" s="32">
        <v>132597.97437766299</v>
      </c>
      <c r="P108" s="32">
        <v>122222.381655121</v>
      </c>
      <c r="Q108" s="32">
        <v>180531.21944083</v>
      </c>
      <c r="R108" s="32">
        <v>94172.572329042407</v>
      </c>
      <c r="S108" s="32">
        <v>48981.636233927296</v>
      </c>
      <c r="T108" s="32">
        <v>43063.251321046002</v>
      </c>
      <c r="U108" s="32">
        <v>128837.08245417</v>
      </c>
      <c r="V108" s="72">
        <v>81032.843379758095</v>
      </c>
      <c r="W108" s="72">
        <v>55226.154766800399</v>
      </c>
      <c r="X108" s="72">
        <v>19876.393020872601</v>
      </c>
      <c r="Y108" s="72">
        <v>37085.5519188978</v>
      </c>
      <c r="Z108" s="72">
        <v>4328.3386662991998</v>
      </c>
      <c r="AA108" s="28">
        <v>2490715.2578089801</v>
      </c>
    </row>
    <row r="109" spans="1:27" s="5" customFormat="1" ht="12.75">
      <c r="A109" s="74">
        <v>2017</v>
      </c>
      <c r="B109" s="31" t="s">
        <v>112</v>
      </c>
      <c r="C109" s="28">
        <v>158016.81151971899</v>
      </c>
      <c r="D109" s="32">
        <v>158016.81151971899</v>
      </c>
      <c r="E109" s="28">
        <v>2384773.33003353</v>
      </c>
      <c r="F109" s="32">
        <v>833186.18462962296</v>
      </c>
      <c r="G109" s="32">
        <v>58986.116261585899</v>
      </c>
      <c r="H109" s="32">
        <v>691302.93538190005</v>
      </c>
      <c r="I109" s="32">
        <v>71281.467539189704</v>
      </c>
      <c r="J109" s="32">
        <v>11713.9740167938</v>
      </c>
      <c r="K109" s="32">
        <v>1555794.6204695101</v>
      </c>
      <c r="L109" s="32">
        <v>72398.731478106696</v>
      </c>
      <c r="M109" s="32">
        <v>368800.43903538102</v>
      </c>
      <c r="N109" s="32">
        <v>169153.62330686799</v>
      </c>
      <c r="O109" s="32">
        <v>143295.716988375</v>
      </c>
      <c r="P109" s="32">
        <v>123072.24456035699</v>
      </c>
      <c r="Q109" s="32">
        <v>181580.86977610199</v>
      </c>
      <c r="R109" s="32">
        <v>95168.034049990805</v>
      </c>
      <c r="S109" s="32">
        <v>50925.739463010199</v>
      </c>
      <c r="T109" s="32">
        <v>43370.585237928201</v>
      </c>
      <c r="U109" s="32">
        <v>128431.37423240799</v>
      </c>
      <c r="V109" s="72">
        <v>80027.864720568105</v>
      </c>
      <c r="W109" s="72">
        <v>55287.916652128901</v>
      </c>
      <c r="X109" s="72">
        <v>21762.758169542802</v>
      </c>
      <c r="Y109" s="72">
        <v>37438.610784474004</v>
      </c>
      <c r="Z109" s="72">
        <v>4312.5810791139602</v>
      </c>
      <c r="AA109" s="28">
        <v>2523174.61006172</v>
      </c>
    </row>
    <row r="110" spans="1:27" s="5" customFormat="1" ht="12.75">
      <c r="A110" s="74">
        <v>2017</v>
      </c>
      <c r="B110" s="31" t="s">
        <v>113</v>
      </c>
      <c r="C110" s="28">
        <v>162064.552746792</v>
      </c>
      <c r="D110" s="32">
        <v>162064.552746792</v>
      </c>
      <c r="E110" s="28">
        <v>2415760.12929036</v>
      </c>
      <c r="F110" s="32">
        <v>839225.51359403902</v>
      </c>
      <c r="G110" s="32">
        <v>56914.7703869201</v>
      </c>
      <c r="H110" s="32">
        <v>699020.88006759598</v>
      </c>
      <c r="I110" s="32">
        <v>72266.499439826104</v>
      </c>
      <c r="J110" s="32">
        <v>12265.407828797999</v>
      </c>
      <c r="K110" s="32">
        <v>1579848.7604215499</v>
      </c>
      <c r="L110" s="32">
        <v>69216.539768086499</v>
      </c>
      <c r="M110" s="32">
        <v>375550.17194229702</v>
      </c>
      <c r="N110" s="32">
        <v>174053.648122087</v>
      </c>
      <c r="O110" s="32">
        <v>150447.65532035101</v>
      </c>
      <c r="P110" s="32">
        <v>122494.81485423099</v>
      </c>
      <c r="Q110" s="32">
        <v>185556.35688973201</v>
      </c>
      <c r="R110" s="32">
        <v>97951.305682342601</v>
      </c>
      <c r="S110" s="32">
        <v>51675.7352309622</v>
      </c>
      <c r="T110" s="32">
        <v>44414.051870690397</v>
      </c>
      <c r="U110" s="32">
        <v>128689.697024503</v>
      </c>
      <c r="V110" s="72">
        <v>81057.707746298795</v>
      </c>
      <c r="W110" s="72">
        <v>55904.115391697604</v>
      </c>
      <c r="X110" s="72">
        <v>22781.8584499916</v>
      </c>
      <c r="Y110" s="72">
        <v>38074.765954164002</v>
      </c>
      <c r="Z110" s="72">
        <v>4290.3643878265502</v>
      </c>
      <c r="AA110" s="28">
        <v>2561272.1882100902</v>
      </c>
    </row>
    <row r="111" spans="1:27" s="5" customFormat="1" ht="12.75">
      <c r="A111" s="74">
        <v>2017</v>
      </c>
      <c r="B111" s="31" t="s">
        <v>114</v>
      </c>
      <c r="C111" s="28">
        <v>160322.61110192601</v>
      </c>
      <c r="D111" s="32">
        <v>160322.61110192601</v>
      </c>
      <c r="E111" s="28">
        <v>2446863.42775157</v>
      </c>
      <c r="F111" s="32">
        <v>854146.53363521001</v>
      </c>
      <c r="G111" s="32">
        <v>57558.116386073103</v>
      </c>
      <c r="H111" s="32">
        <v>711562.56027164205</v>
      </c>
      <c r="I111" s="32">
        <v>74296.062171113401</v>
      </c>
      <c r="J111" s="32">
        <v>12726.934900127901</v>
      </c>
      <c r="K111" s="32">
        <v>1597646.6395728299</v>
      </c>
      <c r="L111" s="32">
        <v>69220.801137602699</v>
      </c>
      <c r="M111" s="32">
        <v>383205.40380233497</v>
      </c>
      <c r="N111" s="32">
        <v>174577.927434707</v>
      </c>
      <c r="O111" s="32">
        <v>153791.84025860199</v>
      </c>
      <c r="P111" s="32">
        <v>124564.320313246</v>
      </c>
      <c r="Q111" s="32">
        <v>187195.881693228</v>
      </c>
      <c r="R111" s="32">
        <v>98737.758389935902</v>
      </c>
      <c r="S111" s="32">
        <v>52057.130139122899</v>
      </c>
      <c r="T111" s="32">
        <v>44771.715988166798</v>
      </c>
      <c r="U111" s="32">
        <v>127760.425613885</v>
      </c>
      <c r="V111" s="72">
        <v>81399.154378699895</v>
      </c>
      <c r="W111" s="72">
        <v>56432.866944769601</v>
      </c>
      <c r="X111" s="72">
        <v>22869.8239566189</v>
      </c>
      <c r="Y111" s="72">
        <v>38250.454514346799</v>
      </c>
      <c r="Z111" s="72">
        <v>4234.7447428873102</v>
      </c>
      <c r="AA111" s="28">
        <v>2588876.69387253</v>
      </c>
    </row>
    <row r="112" spans="1:27" s="5" customFormat="1" ht="12.75">
      <c r="A112" s="74">
        <v>2017</v>
      </c>
      <c r="B112" s="31" t="s">
        <v>115</v>
      </c>
      <c r="C112" s="28">
        <v>160077.84135430201</v>
      </c>
      <c r="D112" s="32">
        <v>160077.84135430201</v>
      </c>
      <c r="E112" s="28">
        <v>2454961.8325670902</v>
      </c>
      <c r="F112" s="32">
        <v>849486.26601668505</v>
      </c>
      <c r="G112" s="32">
        <v>58398.905239047803</v>
      </c>
      <c r="H112" s="32">
        <v>705660.98934104701</v>
      </c>
      <c r="I112" s="32">
        <v>73814.473655134294</v>
      </c>
      <c r="J112" s="32">
        <v>12880.270852653201</v>
      </c>
      <c r="K112" s="32">
        <v>1614453.85708518</v>
      </c>
      <c r="L112" s="32">
        <v>70652.990661934498</v>
      </c>
      <c r="M112" s="32">
        <v>387217.45790465898</v>
      </c>
      <c r="N112" s="32">
        <v>173627.82802201001</v>
      </c>
      <c r="O112" s="32">
        <v>153330.79677451699</v>
      </c>
      <c r="P112" s="32">
        <v>127335.20217442</v>
      </c>
      <c r="Q112" s="32">
        <v>190644.31006334801</v>
      </c>
      <c r="R112" s="32">
        <v>100840.074941635</v>
      </c>
      <c r="S112" s="32">
        <v>52606.002702133803</v>
      </c>
      <c r="T112" s="32">
        <v>44673.318899266502</v>
      </c>
      <c r="U112" s="32">
        <v>128945.786409297</v>
      </c>
      <c r="V112" s="72">
        <v>82607.917869071898</v>
      </c>
      <c r="W112" s="72">
        <v>55897.3145582375</v>
      </c>
      <c r="X112" s="72">
        <v>23148.4363763781</v>
      </c>
      <c r="Y112" s="72">
        <v>38107.648481546203</v>
      </c>
      <c r="Z112" s="72">
        <v>4227.10484237325</v>
      </c>
      <c r="AA112" s="28">
        <v>2586948.2430420001</v>
      </c>
    </row>
    <row r="113" spans="1:27" s="5" customFormat="1" ht="12.75">
      <c r="A113" s="74">
        <v>2018</v>
      </c>
      <c r="B113" s="31" t="s">
        <v>112</v>
      </c>
      <c r="C113" s="28">
        <v>172245.79978565799</v>
      </c>
      <c r="D113" s="32">
        <v>172245.79978565799</v>
      </c>
      <c r="E113" s="28">
        <v>2495301.8406291502</v>
      </c>
      <c r="F113" s="32">
        <v>862324.672125204</v>
      </c>
      <c r="G113" s="32">
        <v>56292.472479231503</v>
      </c>
      <c r="H113" s="32">
        <v>721029.335130102</v>
      </c>
      <c r="I113" s="32">
        <v>72617.794819047005</v>
      </c>
      <c r="J113" s="32">
        <v>12489.885928705</v>
      </c>
      <c r="K113" s="32">
        <v>1638129.8257376601</v>
      </c>
      <c r="L113" s="32">
        <v>72593.609320849806</v>
      </c>
      <c r="M113" s="32">
        <v>390219.19564001</v>
      </c>
      <c r="N113" s="32">
        <v>177368.80111085001</v>
      </c>
      <c r="O113" s="32">
        <v>161867.26371017101</v>
      </c>
      <c r="P113" s="32">
        <v>131334.91735044101</v>
      </c>
      <c r="Q113" s="32">
        <v>190661.71272790199</v>
      </c>
      <c r="R113" s="32">
        <v>101151.313795689</v>
      </c>
      <c r="S113" s="32">
        <v>52334.174614441297</v>
      </c>
      <c r="T113" s="32">
        <v>45697.9454428311</v>
      </c>
      <c r="U113" s="32">
        <v>130230.004751013</v>
      </c>
      <c r="V113" s="72">
        <v>82178.473551143703</v>
      </c>
      <c r="W113" s="72">
        <v>58447.274128982099</v>
      </c>
      <c r="X113" s="72">
        <v>24228.053252925602</v>
      </c>
      <c r="Y113" s="72">
        <v>38690.673249281703</v>
      </c>
      <c r="Z113" s="72">
        <v>4180.7712868645604</v>
      </c>
      <c r="AA113" s="28">
        <v>2650237.8490857799</v>
      </c>
    </row>
    <row r="114" spans="1:27" s="5" customFormat="1" ht="12.75">
      <c r="A114" s="74">
        <v>2018</v>
      </c>
      <c r="B114" s="31" t="s">
        <v>113</v>
      </c>
      <c r="C114" s="28">
        <v>175618.06138952501</v>
      </c>
      <c r="D114" s="32">
        <v>175618.06138952501</v>
      </c>
      <c r="E114" s="28">
        <v>2523156.35484921</v>
      </c>
      <c r="F114" s="32">
        <v>864880.12719950802</v>
      </c>
      <c r="G114" s="32">
        <v>55734.369644722101</v>
      </c>
      <c r="H114" s="32">
        <v>724969.41052261204</v>
      </c>
      <c r="I114" s="32">
        <v>73154.114260243499</v>
      </c>
      <c r="J114" s="32">
        <v>13087.9218790542</v>
      </c>
      <c r="K114" s="32">
        <v>1663698.95451197</v>
      </c>
      <c r="L114" s="32">
        <v>70694.409442671997</v>
      </c>
      <c r="M114" s="32">
        <v>403365.13263126701</v>
      </c>
      <c r="N114" s="32">
        <v>182503.770206432</v>
      </c>
      <c r="O114" s="32">
        <v>166380.03199983001</v>
      </c>
      <c r="P114" s="32">
        <v>134066.16781658799</v>
      </c>
      <c r="Q114" s="32">
        <v>194284.27712719099</v>
      </c>
      <c r="R114" s="32">
        <v>102508.016253191</v>
      </c>
      <c r="S114" s="32">
        <v>52880.390101549703</v>
      </c>
      <c r="T114" s="32">
        <v>46425.294669452102</v>
      </c>
      <c r="U114" s="32">
        <v>130331.237122577</v>
      </c>
      <c r="V114" s="72">
        <v>81637.843925925001</v>
      </c>
      <c r="W114" s="72">
        <v>59095.355351524297</v>
      </c>
      <c r="X114" s="72">
        <v>24936.446738401799</v>
      </c>
      <c r="Y114" s="72">
        <v>39637.189809607902</v>
      </c>
      <c r="Z114" s="72">
        <v>4200.6225288088499</v>
      </c>
      <c r="AA114" s="28">
        <v>2683107.2675065398</v>
      </c>
    </row>
    <row r="115" spans="1:27" s="5" customFormat="1" ht="12.75">
      <c r="A115" s="74">
        <v>2018</v>
      </c>
      <c r="B115" s="31" t="s">
        <v>114</v>
      </c>
      <c r="C115" s="28">
        <v>165218.780997308</v>
      </c>
      <c r="D115" s="32">
        <v>165218.780997308</v>
      </c>
      <c r="E115" s="28">
        <v>2532507.8593771299</v>
      </c>
      <c r="F115" s="32">
        <v>868784.16815837799</v>
      </c>
      <c r="G115" s="32">
        <v>56220.728863935597</v>
      </c>
      <c r="H115" s="32">
        <v>726402.33322053601</v>
      </c>
      <c r="I115" s="32">
        <v>75173.393683317205</v>
      </c>
      <c r="J115" s="32">
        <v>13349.6992601859</v>
      </c>
      <c r="K115" s="32">
        <v>1669003.7688988401</v>
      </c>
      <c r="L115" s="32">
        <v>71275.958194835694</v>
      </c>
      <c r="M115" s="32">
        <v>409559.69212339399</v>
      </c>
      <c r="N115" s="32">
        <v>180638.724085972</v>
      </c>
      <c r="O115" s="32">
        <v>161381.80239164</v>
      </c>
      <c r="P115" s="32">
        <v>136699.00927242899</v>
      </c>
      <c r="Q115" s="32">
        <v>193542.383888182</v>
      </c>
      <c r="R115" s="32">
        <v>105006.8037531</v>
      </c>
      <c r="S115" s="32">
        <v>53921.062960415802</v>
      </c>
      <c r="T115" s="32">
        <v>45692.947631732699</v>
      </c>
      <c r="U115" s="32">
        <v>129582.798257434</v>
      </c>
      <c r="V115" s="72">
        <v>81693.694195298696</v>
      </c>
      <c r="W115" s="72">
        <v>58391.874068168501</v>
      </c>
      <c r="X115" s="72">
        <v>26418.940771144698</v>
      </c>
      <c r="Y115" s="72">
        <v>40253.000194975597</v>
      </c>
      <c r="Z115" s="72">
        <v>4119.5916021948397</v>
      </c>
      <c r="AA115" s="28">
        <v>2678342.4850250301</v>
      </c>
    </row>
    <row r="116" spans="1:27" s="5" customFormat="1" ht="12.75">
      <c r="A116" s="74">
        <v>2018</v>
      </c>
      <c r="B116" s="31" t="s">
        <v>115</v>
      </c>
      <c r="C116" s="28">
        <v>165299.85653724999</v>
      </c>
      <c r="D116" s="32">
        <v>165299.85653724999</v>
      </c>
      <c r="E116" s="28">
        <v>2542942.8002344398</v>
      </c>
      <c r="F116" s="32">
        <v>877652.90277859999</v>
      </c>
      <c r="G116" s="32">
        <v>56880.183865447703</v>
      </c>
      <c r="H116" s="32">
        <v>731444.58985596395</v>
      </c>
      <c r="I116" s="32">
        <v>77904.707503547193</v>
      </c>
      <c r="J116" s="32">
        <v>13606.8922724287</v>
      </c>
      <c r="K116" s="32">
        <v>1671455.4075980899</v>
      </c>
      <c r="L116" s="32">
        <v>73613.288531807906</v>
      </c>
      <c r="M116" s="32">
        <v>409579.64430606598</v>
      </c>
      <c r="N116" s="32">
        <v>176392.133894867</v>
      </c>
      <c r="O116" s="32">
        <v>157022.385852793</v>
      </c>
      <c r="P116" s="32">
        <v>138731.45847870401</v>
      </c>
      <c r="Q116" s="32">
        <v>193909.541497717</v>
      </c>
      <c r="R116" s="32">
        <v>105524.661503967</v>
      </c>
      <c r="S116" s="32">
        <v>53951.654084605601</v>
      </c>
      <c r="T116" s="32">
        <v>45639.130629459003</v>
      </c>
      <c r="U116" s="32">
        <v>131442.289725176</v>
      </c>
      <c r="V116" s="73">
        <v>82898.568495544794</v>
      </c>
      <c r="W116" s="73">
        <v>58267.8941569366</v>
      </c>
      <c r="X116" s="73">
        <v>26019.2964114241</v>
      </c>
      <c r="Y116" s="73">
        <v>39680.116752347698</v>
      </c>
      <c r="Z116" s="73">
        <v>4127.4313933916401</v>
      </c>
      <c r="AA116" s="28">
        <v>2679721.9862831598</v>
      </c>
    </row>
    <row r="117" spans="1:27" s="5" customFormat="1" ht="12.75">
      <c r="A117" s="74">
        <v>2019</v>
      </c>
      <c r="B117" s="31" t="s">
        <v>112</v>
      </c>
      <c r="C117" s="28">
        <v>173386.87104852099</v>
      </c>
      <c r="D117" s="32">
        <v>173386.87104852099</v>
      </c>
      <c r="E117" s="28">
        <v>2566551.3961398299</v>
      </c>
      <c r="F117" s="32">
        <v>868743.67413267097</v>
      </c>
      <c r="G117" s="32">
        <v>55771.871939439203</v>
      </c>
      <c r="H117" s="32">
        <v>722873.43626105704</v>
      </c>
      <c r="I117" s="32">
        <v>76888.872669345103</v>
      </c>
      <c r="J117" s="32">
        <v>13682.0153958108</v>
      </c>
      <c r="K117" s="32">
        <v>1704598.35796542</v>
      </c>
      <c r="L117" s="32">
        <v>74950.615312375303</v>
      </c>
      <c r="M117" s="32">
        <v>410239.29042592301</v>
      </c>
      <c r="N117" s="32">
        <v>183251.08281995199</v>
      </c>
      <c r="O117" s="32">
        <v>173909.98839554499</v>
      </c>
      <c r="P117" s="32">
        <v>145269.960378394</v>
      </c>
      <c r="Q117" s="32">
        <v>194078.10526797001</v>
      </c>
      <c r="R117" s="32">
        <v>106594.015635013</v>
      </c>
      <c r="S117" s="32">
        <v>52475.842084161399</v>
      </c>
      <c r="T117" s="32">
        <v>46171.856385495397</v>
      </c>
      <c r="U117" s="32">
        <v>131649.70227079501</v>
      </c>
      <c r="V117" s="73">
        <v>83882.551520898807</v>
      </c>
      <c r="W117" s="73">
        <v>59837.544939174397</v>
      </c>
      <c r="X117" s="73">
        <v>27898.9160232346</v>
      </c>
      <c r="Y117" s="73">
        <v>39802.177145209498</v>
      </c>
      <c r="Z117" s="73">
        <v>4109.3446964631903</v>
      </c>
      <c r="AA117" s="28">
        <v>2720439.6390979602</v>
      </c>
    </row>
    <row r="118" spans="1:27" s="5" customFormat="1" ht="12.75">
      <c r="A118" s="74">
        <v>2019</v>
      </c>
      <c r="B118" s="31" t="s">
        <v>113</v>
      </c>
      <c r="C118" s="28">
        <v>168194.91967192601</v>
      </c>
      <c r="D118" s="32">
        <v>168194.91967192601</v>
      </c>
      <c r="E118" s="28">
        <v>2599155.81662363</v>
      </c>
      <c r="F118" s="32">
        <v>877382.872958372</v>
      </c>
      <c r="G118" s="32">
        <v>58305.8330212781</v>
      </c>
      <c r="H118" s="32">
        <v>727290.65422173298</v>
      </c>
      <c r="I118" s="32">
        <v>79496.982467816197</v>
      </c>
      <c r="J118" s="32">
        <v>13869.5181747309</v>
      </c>
      <c r="K118" s="32">
        <v>1731158.6477594499</v>
      </c>
      <c r="L118" s="32">
        <v>72605.801748636397</v>
      </c>
      <c r="M118" s="32">
        <v>424057.78720396402</v>
      </c>
      <c r="N118" s="32">
        <v>190952.90008999701</v>
      </c>
      <c r="O118" s="32">
        <v>176647.91603696599</v>
      </c>
      <c r="P118" s="32">
        <v>150316.24427067701</v>
      </c>
      <c r="Q118" s="32">
        <v>196677.52919853601</v>
      </c>
      <c r="R118" s="32">
        <v>106537.43024442199</v>
      </c>
      <c r="S118" s="32">
        <v>54337.137067850301</v>
      </c>
      <c r="T118" s="32">
        <v>47802.700044095996</v>
      </c>
      <c r="U118" s="32">
        <v>131769.954928322</v>
      </c>
      <c r="V118" s="73">
        <v>84159.0859478067</v>
      </c>
      <c r="W118" s="73">
        <v>60568.230388373398</v>
      </c>
      <c r="X118" s="73">
        <v>28189.3116088143</v>
      </c>
      <c r="Y118" s="73">
        <v>41135.157068647801</v>
      </c>
      <c r="Z118" s="73">
        <v>4148.6679614570303</v>
      </c>
      <c r="AA118" s="28">
        <v>2746517.9074806799</v>
      </c>
    </row>
    <row r="119" spans="1:27" s="5" customFormat="1" ht="12.75">
      <c r="A119" s="74">
        <v>2019</v>
      </c>
      <c r="B119" s="31" t="s">
        <v>114</v>
      </c>
      <c r="C119" s="28">
        <v>166463.44348221901</v>
      </c>
      <c r="D119" s="32">
        <v>166463.44348221901</v>
      </c>
      <c r="E119" s="28">
        <v>2599974.3467927598</v>
      </c>
      <c r="F119" s="32">
        <v>869267.33930744499</v>
      </c>
      <c r="G119" s="32">
        <v>57866.8463100027</v>
      </c>
      <c r="H119" s="32">
        <v>721853.94118525402</v>
      </c>
      <c r="I119" s="32">
        <v>77883.316085094397</v>
      </c>
      <c r="J119" s="32">
        <v>14059.5259222197</v>
      </c>
      <c r="K119" s="32">
        <v>1736999.83446735</v>
      </c>
      <c r="L119" s="32">
        <v>72256.400967727706</v>
      </c>
      <c r="M119" s="32">
        <v>426462.75559626601</v>
      </c>
      <c r="N119" s="32">
        <v>186052.88670336601</v>
      </c>
      <c r="O119" s="32">
        <v>178355.12793200099</v>
      </c>
      <c r="P119" s="32">
        <v>151875.18139857499</v>
      </c>
      <c r="Q119" s="32">
        <v>198865.25650399501</v>
      </c>
      <c r="R119" s="32">
        <v>107905.26208677801</v>
      </c>
      <c r="S119" s="32">
        <v>55148.692757307799</v>
      </c>
      <c r="T119" s="32">
        <v>47288.991281125098</v>
      </c>
      <c r="U119" s="32">
        <v>132449.09894509899</v>
      </c>
      <c r="V119" s="73">
        <v>82582.597950492302</v>
      </c>
      <c r="W119" s="73">
        <v>61241.260720557402</v>
      </c>
      <c r="X119" s="73">
        <v>30439.4492608933</v>
      </c>
      <c r="Y119" s="73">
        <v>41186.569314265202</v>
      </c>
      <c r="Z119" s="73">
        <v>4138.3910038962504</v>
      </c>
      <c r="AA119" s="28">
        <v>2749511.0633275299</v>
      </c>
    </row>
    <row r="120" spans="1:27" s="5" customFormat="1" ht="12.75">
      <c r="A120" s="74">
        <v>2019</v>
      </c>
      <c r="B120" s="31" t="s">
        <v>115</v>
      </c>
      <c r="C120" s="28">
        <v>162958.004782809</v>
      </c>
      <c r="D120" s="32">
        <v>162958.004782809</v>
      </c>
      <c r="E120" s="28">
        <v>2571842.55619044</v>
      </c>
      <c r="F120" s="32">
        <v>855863.93376770697</v>
      </c>
      <c r="G120" s="32">
        <v>57115.469209606803</v>
      </c>
      <c r="H120" s="32">
        <v>708990.92323270696</v>
      </c>
      <c r="I120" s="32">
        <v>77898.896893931305</v>
      </c>
      <c r="J120" s="32">
        <v>13965.9107404017</v>
      </c>
      <c r="K120" s="32">
        <v>1718039.12118592</v>
      </c>
      <c r="L120" s="32">
        <v>72385.586048262005</v>
      </c>
      <c r="M120" s="32">
        <v>423788.96991389402</v>
      </c>
      <c r="N120" s="32">
        <v>175819.86460093001</v>
      </c>
      <c r="O120" s="32">
        <v>166723.617291437</v>
      </c>
      <c r="P120" s="32">
        <v>154932.02862486499</v>
      </c>
      <c r="Q120" s="32">
        <v>196717.42560587099</v>
      </c>
      <c r="R120" s="32">
        <v>108890.00740513401</v>
      </c>
      <c r="S120" s="32">
        <v>55167.402722778097</v>
      </c>
      <c r="T120" s="32">
        <v>46362.792627133698</v>
      </c>
      <c r="U120" s="32">
        <v>132447.214441308</v>
      </c>
      <c r="V120" s="73">
        <v>82954.825981246206</v>
      </c>
      <c r="W120" s="73">
        <v>61089.180297016603</v>
      </c>
      <c r="X120" s="73">
        <v>29804.609994198599</v>
      </c>
      <c r="Y120" s="73">
        <v>40522.800048951001</v>
      </c>
      <c r="Z120" s="73">
        <v>4134.2450909423596</v>
      </c>
      <c r="AA120" s="28">
        <v>2703544.9898358299</v>
      </c>
    </row>
    <row r="121" spans="1:27" s="5" customFormat="1" ht="12.75">
      <c r="A121" s="74">
        <v>2020</v>
      </c>
      <c r="B121" s="31" t="s">
        <v>112</v>
      </c>
      <c r="C121" s="28">
        <v>159575.55800203799</v>
      </c>
      <c r="D121" s="32">
        <v>159575.55800203799</v>
      </c>
      <c r="E121" s="28">
        <v>2526206.9439045</v>
      </c>
      <c r="F121" s="32">
        <v>852757.29406164703</v>
      </c>
      <c r="G121" s="32">
        <v>54964.410495648401</v>
      </c>
      <c r="H121" s="32">
        <v>706690.73807077797</v>
      </c>
      <c r="I121" s="32">
        <v>77535.5330983944</v>
      </c>
      <c r="J121" s="32">
        <v>13941.822857376201</v>
      </c>
      <c r="K121" s="32">
        <v>1682228.6615067499</v>
      </c>
      <c r="L121" s="32">
        <v>67786.925411013799</v>
      </c>
      <c r="M121" s="32">
        <v>425326.37698726601</v>
      </c>
      <c r="N121" s="32">
        <v>167363.50525995201</v>
      </c>
      <c r="O121" s="32">
        <v>135256.31060628401</v>
      </c>
      <c r="P121" s="32">
        <v>149374.065585481</v>
      </c>
      <c r="Q121" s="32">
        <v>207406.55366481</v>
      </c>
      <c r="R121" s="32">
        <v>108694.89563278201</v>
      </c>
      <c r="S121" s="32">
        <v>53246.6647026059</v>
      </c>
      <c r="T121" s="32">
        <v>41060.300812386697</v>
      </c>
      <c r="U121" s="32">
        <v>133580.60437786201</v>
      </c>
      <c r="V121" s="73">
        <v>84412.991539265393</v>
      </c>
      <c r="W121" s="73">
        <v>61109.029259590003</v>
      </c>
      <c r="X121" s="73">
        <v>30094.658210642301</v>
      </c>
      <c r="Y121" s="73">
        <v>38969.871795216</v>
      </c>
      <c r="Z121" s="73">
        <v>4288.4544732309896</v>
      </c>
      <c r="AA121" s="28">
        <v>2661873.8167268699</v>
      </c>
    </row>
    <row r="122" spans="1:27" s="5" customFormat="1" ht="12.75">
      <c r="A122" s="74">
        <v>2020</v>
      </c>
      <c r="B122" s="31" t="s">
        <v>113</v>
      </c>
      <c r="C122" s="28">
        <v>161601.80589097401</v>
      </c>
      <c r="D122" s="32">
        <v>161601.80589097401</v>
      </c>
      <c r="E122" s="28">
        <v>2268703.5618023602</v>
      </c>
      <c r="F122" s="32">
        <v>756797.00433082797</v>
      </c>
      <c r="G122" s="32">
        <v>49057.958792680402</v>
      </c>
      <c r="H122" s="32">
        <v>625436.70713686699</v>
      </c>
      <c r="I122" s="32">
        <v>70270.066122974094</v>
      </c>
      <c r="J122" s="32">
        <v>13788.054924988501</v>
      </c>
      <c r="K122" s="32">
        <v>1523719.1818834899</v>
      </c>
      <c r="L122" s="32">
        <v>76518.425086015297</v>
      </c>
      <c r="M122" s="32">
        <v>385202.74300475302</v>
      </c>
      <c r="N122" s="32">
        <v>119953.830683926</v>
      </c>
      <c r="O122" s="32">
        <v>82855.022875488794</v>
      </c>
      <c r="P122" s="32">
        <v>151457.51413973799</v>
      </c>
      <c r="Q122" s="32">
        <v>204632.763698989</v>
      </c>
      <c r="R122" s="32">
        <v>107944.89131193901</v>
      </c>
      <c r="S122" s="32">
        <v>49978.540985880099</v>
      </c>
      <c r="T122" s="32">
        <v>34445.484343605502</v>
      </c>
      <c r="U122" s="32">
        <v>133513.85407881101</v>
      </c>
      <c r="V122" s="73">
        <v>84151.5028547439</v>
      </c>
      <c r="W122" s="73">
        <v>61752.5780769415</v>
      </c>
      <c r="X122" s="73">
        <v>14858.3902337031</v>
      </c>
      <c r="Y122" s="73">
        <v>35309.057295343096</v>
      </c>
      <c r="Z122" s="73">
        <v>4057.3836862846601</v>
      </c>
      <c r="AA122" s="28">
        <v>2415641.4741195301</v>
      </c>
    </row>
    <row r="123" spans="1:27" s="5" customFormat="1" ht="12.75">
      <c r="A123" s="74">
        <v>2020</v>
      </c>
      <c r="B123" s="31" t="s">
        <v>114</v>
      </c>
      <c r="C123" s="28">
        <v>164619.45202452401</v>
      </c>
      <c r="D123" s="32">
        <v>164619.45202452401</v>
      </c>
      <c r="E123" s="28">
        <v>2432730.9301059502</v>
      </c>
      <c r="F123" s="32">
        <v>822483.90278588596</v>
      </c>
      <c r="G123" s="32">
        <v>52871.622870462903</v>
      </c>
      <c r="H123" s="32">
        <v>687758.66381686996</v>
      </c>
      <c r="I123" s="32">
        <v>70901.847960389598</v>
      </c>
      <c r="J123" s="32">
        <v>13987.5213825222</v>
      </c>
      <c r="K123" s="32">
        <v>1613241.1856906801</v>
      </c>
      <c r="L123" s="32">
        <v>78588.923331773098</v>
      </c>
      <c r="M123" s="32">
        <v>402003.86935133202</v>
      </c>
      <c r="N123" s="32">
        <v>141772.18712495299</v>
      </c>
      <c r="O123" s="32">
        <v>110132.403708135</v>
      </c>
      <c r="P123" s="32">
        <v>153237.91788098001</v>
      </c>
      <c r="Q123" s="32">
        <v>206389.08983071501</v>
      </c>
      <c r="R123" s="32">
        <v>109759.80196749</v>
      </c>
      <c r="S123" s="32">
        <v>51565.335861816202</v>
      </c>
      <c r="T123" s="32">
        <v>35588.339765810197</v>
      </c>
      <c r="U123" s="32">
        <v>134163.228266986</v>
      </c>
      <c r="V123" s="73">
        <v>84127.572750917403</v>
      </c>
      <c r="W123" s="73">
        <v>63019.230978467902</v>
      </c>
      <c r="X123" s="73">
        <v>28571.805084929001</v>
      </c>
      <c r="Y123" s="73">
        <v>38250.227707633203</v>
      </c>
      <c r="Z123" s="73">
        <v>4312.5455473573202</v>
      </c>
      <c r="AA123" s="28">
        <v>2581042.3075152501</v>
      </c>
    </row>
    <row r="124" spans="1:27" s="5" customFormat="1" ht="12.75">
      <c r="A124" s="74">
        <v>2020</v>
      </c>
      <c r="B124" s="31" t="s">
        <v>115</v>
      </c>
      <c r="C124" s="28">
        <v>163435.918836372</v>
      </c>
      <c r="D124" s="32">
        <v>163435.918836372</v>
      </c>
      <c r="E124" s="28">
        <v>2448475.3222759198</v>
      </c>
      <c r="F124" s="32">
        <v>838705.63765120704</v>
      </c>
      <c r="G124" s="32">
        <v>51129.114912556797</v>
      </c>
      <c r="H124" s="32">
        <v>706643.90789697098</v>
      </c>
      <c r="I124" s="32">
        <v>67663.595594494705</v>
      </c>
      <c r="J124" s="32">
        <v>14272.471618686101</v>
      </c>
      <c r="K124" s="32">
        <v>1612135.2965277899</v>
      </c>
      <c r="L124" s="32">
        <v>72739.089475252695</v>
      </c>
      <c r="M124" s="32">
        <v>409027.35891237197</v>
      </c>
      <c r="N124" s="32">
        <v>137721.56247431599</v>
      </c>
      <c r="O124" s="32">
        <v>109451.72699818401</v>
      </c>
      <c r="P124" s="32">
        <v>157156.99550582201</v>
      </c>
      <c r="Q124" s="32">
        <v>209792.26461132601</v>
      </c>
      <c r="R124" s="32">
        <v>110232.59845024601</v>
      </c>
      <c r="S124" s="32">
        <v>51816.772772810597</v>
      </c>
      <c r="T124" s="32">
        <v>36003.356582435903</v>
      </c>
      <c r="U124" s="32">
        <v>135286.93344144701</v>
      </c>
      <c r="V124" s="73">
        <v>84685.949994915994</v>
      </c>
      <c r="W124" s="73">
        <v>64224.107643506897</v>
      </c>
      <c r="X124" s="73">
        <v>27324.345143043702</v>
      </c>
      <c r="Y124" s="73">
        <v>37054.866653994199</v>
      </c>
      <c r="Z124" s="73">
        <v>4324.9018441344097</v>
      </c>
      <c r="AA124" s="28">
        <v>2589768.55849521</v>
      </c>
    </row>
    <row r="125" spans="1:27" s="5" customFormat="1" ht="12.75">
      <c r="A125" s="74">
        <v>2021</v>
      </c>
      <c r="B125" s="31" t="s">
        <v>112</v>
      </c>
      <c r="C125" s="28">
        <v>161480.95416938199</v>
      </c>
      <c r="D125" s="32">
        <v>161480.95416938199</v>
      </c>
      <c r="E125" s="28">
        <v>2455680.7485454199</v>
      </c>
      <c r="F125" s="32">
        <v>855537.86628115398</v>
      </c>
      <c r="G125" s="32">
        <v>52934.769144744503</v>
      </c>
      <c r="H125" s="32">
        <v>717134.42696214805</v>
      </c>
      <c r="I125" s="32">
        <v>72121.769545083793</v>
      </c>
      <c r="J125" s="32">
        <v>14144.7709146295</v>
      </c>
      <c r="K125" s="32">
        <v>1609113.15582595</v>
      </c>
      <c r="L125" s="32">
        <v>76769.224949978307</v>
      </c>
      <c r="M125" s="32">
        <v>411748.511508325</v>
      </c>
      <c r="N125" s="32">
        <v>137137.405730809</v>
      </c>
      <c r="O125" s="32">
        <v>86112.659490439793</v>
      </c>
      <c r="P125" s="32">
        <v>157225.273763192</v>
      </c>
      <c r="Q125" s="32">
        <v>219776.205528444</v>
      </c>
      <c r="R125" s="32">
        <v>110834.891794822</v>
      </c>
      <c r="S125" s="32">
        <v>51271.316274851597</v>
      </c>
      <c r="T125" s="32">
        <v>34456.264675047103</v>
      </c>
      <c r="U125" s="32">
        <v>135227.147662</v>
      </c>
      <c r="V125" s="73">
        <v>84612.573270884095</v>
      </c>
      <c r="W125" s="73">
        <v>62061.121028325302</v>
      </c>
      <c r="X125" s="73">
        <v>27375.604124766702</v>
      </c>
      <c r="Y125" s="73">
        <v>35941.564615659598</v>
      </c>
      <c r="Z125" s="73">
        <v>4246.7531679192498</v>
      </c>
      <c r="AA125" s="28">
        <v>2594616.5125789898</v>
      </c>
    </row>
    <row r="126" spans="1:27" s="5" customFormat="1" ht="12.75">
      <c r="A126" s="74">
        <v>2021</v>
      </c>
      <c r="B126" s="31" t="s">
        <v>113</v>
      </c>
      <c r="C126" s="28">
        <v>165759.429834507</v>
      </c>
      <c r="D126" s="32">
        <v>165759.429834507</v>
      </c>
      <c r="E126" s="28">
        <v>2459101.6363693899</v>
      </c>
      <c r="F126" s="32">
        <v>865469.80082411505</v>
      </c>
      <c r="G126" s="32">
        <v>52632.907173647603</v>
      </c>
      <c r="H126" s="32">
        <v>728954.89083229797</v>
      </c>
      <c r="I126" s="32">
        <v>72028.110824597097</v>
      </c>
      <c r="J126" s="32">
        <v>14697.002918166099</v>
      </c>
      <c r="K126" s="32">
        <v>1604685.06984992</v>
      </c>
      <c r="L126" s="32">
        <v>77421.398057662896</v>
      </c>
      <c r="M126" s="32">
        <v>406334.505272927</v>
      </c>
      <c r="N126" s="32">
        <v>137790.475648319</v>
      </c>
      <c r="O126" s="32">
        <v>95184.121911484996</v>
      </c>
      <c r="P126" s="32">
        <v>159762.17221117899</v>
      </c>
      <c r="Q126" s="32">
        <v>216234.84849199199</v>
      </c>
      <c r="R126" s="32">
        <v>110582.948670731</v>
      </c>
      <c r="S126" s="32">
        <v>50066.636213138801</v>
      </c>
      <c r="T126" s="32">
        <v>34006.357611544903</v>
      </c>
      <c r="U126" s="32">
        <v>134429.47289134201</v>
      </c>
      <c r="V126" s="73">
        <v>84145.518885231402</v>
      </c>
      <c r="W126" s="73">
        <v>63606.202881192599</v>
      </c>
      <c r="X126" s="73">
        <v>28192.755711868202</v>
      </c>
      <c r="Y126" s="73">
        <v>34764.577841302402</v>
      </c>
      <c r="Z126" s="73">
        <v>4258.7871982906699</v>
      </c>
      <c r="AA126" s="28">
        <v>2605738.2460838398</v>
      </c>
    </row>
    <row r="127" spans="1:27" s="5" customFormat="1" ht="12.75">
      <c r="A127" s="74">
        <v>2021</v>
      </c>
      <c r="B127" s="31" t="s">
        <v>114</v>
      </c>
      <c r="C127" s="28">
        <v>171476.355759289</v>
      </c>
      <c r="D127" s="32">
        <v>171476.355759289</v>
      </c>
      <c r="E127" s="28">
        <v>2424372.48102991</v>
      </c>
      <c r="F127" s="32">
        <v>811289.16158073104</v>
      </c>
      <c r="G127" s="32">
        <v>48768.641357594497</v>
      </c>
      <c r="H127" s="32">
        <v>680434.62613241503</v>
      </c>
      <c r="I127" s="32">
        <v>70767.970806112906</v>
      </c>
      <c r="J127" s="32">
        <v>14811.580129997001</v>
      </c>
      <c r="K127" s="32">
        <v>1614622.9159776201</v>
      </c>
      <c r="L127" s="32">
        <v>74911.208940884302</v>
      </c>
      <c r="M127" s="32">
        <v>413713.80707239202</v>
      </c>
      <c r="N127" s="32">
        <v>140491.84236328799</v>
      </c>
      <c r="O127" s="32">
        <v>89760.026747784505</v>
      </c>
      <c r="P127" s="32">
        <v>163381.732228229</v>
      </c>
      <c r="Q127" s="32">
        <v>218928.584777704</v>
      </c>
      <c r="R127" s="32">
        <v>110463.84162604201</v>
      </c>
      <c r="S127" s="32">
        <v>49286.784762474897</v>
      </c>
      <c r="T127" s="32">
        <v>33763.943821602697</v>
      </c>
      <c r="U127" s="32">
        <v>133604.367954646</v>
      </c>
      <c r="V127" s="73">
        <v>84163.865548168003</v>
      </c>
      <c r="W127" s="73">
        <v>65732.038031235206</v>
      </c>
      <c r="X127" s="73">
        <v>26083.858756821901</v>
      </c>
      <c r="Y127" s="73">
        <v>34754.864339222098</v>
      </c>
      <c r="Z127" s="73">
        <v>4220.0185117636802</v>
      </c>
      <c r="AA127" s="28">
        <v>2579013.8557710401</v>
      </c>
    </row>
    <row r="128" spans="1:27" s="5" customFormat="1" ht="12.75">
      <c r="A128" s="74">
        <v>2021</v>
      </c>
      <c r="B128" s="31" t="s">
        <v>115</v>
      </c>
      <c r="C128" s="28">
        <v>166435.41110517699</v>
      </c>
      <c r="D128" s="32">
        <v>166435.41110517699</v>
      </c>
      <c r="E128" s="28">
        <v>2492353.7840537098</v>
      </c>
      <c r="F128" s="32">
        <v>864625.57892617397</v>
      </c>
      <c r="G128" s="32">
        <v>46384.770606500497</v>
      </c>
      <c r="H128" s="32">
        <v>732306.66838232602</v>
      </c>
      <c r="I128" s="32">
        <v>72748.521282685906</v>
      </c>
      <c r="J128" s="32">
        <v>14877.454202406499</v>
      </c>
      <c r="K128" s="32">
        <v>1633834.5186318201</v>
      </c>
      <c r="L128" s="32">
        <v>73039.696699360196</v>
      </c>
      <c r="M128" s="32">
        <v>419392.53732901299</v>
      </c>
      <c r="N128" s="32">
        <v>142312.84596276301</v>
      </c>
      <c r="O128" s="32">
        <v>102440.01401347099</v>
      </c>
      <c r="P128" s="32">
        <v>165082.369598035</v>
      </c>
      <c r="Q128" s="32">
        <v>219719.22954913101</v>
      </c>
      <c r="R128" s="32">
        <v>111948.230743796</v>
      </c>
      <c r="S128" s="32">
        <v>49574.901135836801</v>
      </c>
      <c r="T128" s="32">
        <v>33515.499482393003</v>
      </c>
      <c r="U128" s="32">
        <v>134948.42581247701</v>
      </c>
      <c r="V128" s="73">
        <v>85263.808689666606</v>
      </c>
      <c r="W128" s="73">
        <v>67657.934479422096</v>
      </c>
      <c r="X128" s="73">
        <v>25721.585201480499</v>
      </c>
      <c r="Y128" s="73">
        <v>35601.878659457601</v>
      </c>
      <c r="Z128" s="73">
        <v>4241.6498500994103</v>
      </c>
      <c r="AA128" s="28">
        <v>2638258.8643271802</v>
      </c>
    </row>
    <row r="129" spans="1:27" s="5" customFormat="1" ht="12.75">
      <c r="A129" s="74">
        <v>2022</v>
      </c>
      <c r="B129" s="31" t="s">
        <v>112</v>
      </c>
      <c r="C129" s="28">
        <v>167150.07847418301</v>
      </c>
      <c r="D129" s="32">
        <v>167150.07847418301</v>
      </c>
      <c r="E129" s="28">
        <v>2497761.4614895098</v>
      </c>
      <c r="F129" s="32">
        <v>861204.93589535705</v>
      </c>
      <c r="G129" s="32">
        <v>45126.066854823701</v>
      </c>
      <c r="H129" s="32">
        <v>728888.91809085605</v>
      </c>
      <c r="I129" s="32">
        <v>74597.084961747896</v>
      </c>
      <c r="J129" s="32">
        <v>14900.535599258401</v>
      </c>
      <c r="K129" s="32">
        <v>1645481.6213414599</v>
      </c>
      <c r="L129" s="32">
        <v>73223.467243747902</v>
      </c>
      <c r="M129" s="32">
        <v>423155.01087042002</v>
      </c>
      <c r="N129" s="32">
        <v>142264.32378209001</v>
      </c>
      <c r="O129" s="32">
        <v>110848.548724629</v>
      </c>
      <c r="P129" s="32">
        <v>167155.51681939699</v>
      </c>
      <c r="Q129" s="32">
        <v>214201.02763786999</v>
      </c>
      <c r="R129" s="32">
        <v>112445.700592159</v>
      </c>
      <c r="S129" s="32">
        <v>51036.1785528002</v>
      </c>
      <c r="T129" s="32">
        <v>34558.984096710898</v>
      </c>
      <c r="U129" s="32">
        <v>131046.805711448</v>
      </c>
      <c r="V129" s="73">
        <v>85257.093898970095</v>
      </c>
      <c r="W129" s="73">
        <v>66037.493593377701</v>
      </c>
      <c r="X129" s="73">
        <v>26771.069084805898</v>
      </c>
      <c r="Y129" s="73">
        <v>36048.827656252302</v>
      </c>
      <c r="Z129" s="73">
        <v>4286.8733347735697</v>
      </c>
      <c r="AA129" s="28">
        <v>2643027.62821791</v>
      </c>
    </row>
    <row r="130" spans="1:27" s="5" customFormat="1" ht="12.75">
      <c r="A130" s="74">
        <v>2022</v>
      </c>
      <c r="B130" s="31" t="s">
        <v>113</v>
      </c>
      <c r="C130" s="28">
        <v>171111.28041101099</v>
      </c>
      <c r="D130" s="32">
        <v>171111.28041101099</v>
      </c>
      <c r="E130" s="28">
        <v>2518191.9739824799</v>
      </c>
      <c r="F130" s="32">
        <v>853931.84664332401</v>
      </c>
      <c r="G130" s="32">
        <v>43086.921638980297</v>
      </c>
      <c r="H130" s="32">
        <v>726116.65389601095</v>
      </c>
      <c r="I130" s="32">
        <v>73634.376433511599</v>
      </c>
      <c r="J130" s="32">
        <v>15180.3681406713</v>
      </c>
      <c r="K130" s="32">
        <v>1675093.1517713801</v>
      </c>
      <c r="L130" s="32">
        <v>73769.173950949596</v>
      </c>
      <c r="M130" s="32">
        <v>424958.18092863698</v>
      </c>
      <c r="N130" s="32">
        <v>147869.429319738</v>
      </c>
      <c r="O130" s="32">
        <v>130013.832628024</v>
      </c>
      <c r="P130" s="32">
        <v>169763.81345808599</v>
      </c>
      <c r="Q130" s="32">
        <v>214145.267905288</v>
      </c>
      <c r="R130" s="32">
        <v>113406.170684906</v>
      </c>
      <c r="S130" s="32">
        <v>50570.4768912418</v>
      </c>
      <c r="T130" s="32">
        <v>34886.893012228596</v>
      </c>
      <c r="U130" s="32">
        <v>134303.818113299</v>
      </c>
      <c r="V130" s="73">
        <v>85825.056359995302</v>
      </c>
      <c r="W130" s="73">
        <v>68308.820410613407</v>
      </c>
      <c r="X130" s="73">
        <v>27768.7676037409</v>
      </c>
      <c r="Y130" s="73">
        <v>35787.242830102099</v>
      </c>
      <c r="Z130" s="73">
        <v>4000.8981048055698</v>
      </c>
      <c r="AA130" s="28">
        <v>2670541.4885255801</v>
      </c>
    </row>
    <row r="131" spans="1:27" s="5" customFormat="1" ht="12.75">
      <c r="A131" s="74">
        <v>2022</v>
      </c>
      <c r="B131" s="31" t="s">
        <v>114</v>
      </c>
      <c r="C131" s="28">
        <v>168689.047129493</v>
      </c>
      <c r="D131" s="32">
        <v>168689.047129493</v>
      </c>
      <c r="E131" s="28">
        <v>2544331.9707208499</v>
      </c>
      <c r="F131" s="32">
        <v>852513.41128378001</v>
      </c>
      <c r="G131" s="32">
        <v>43665.852763769501</v>
      </c>
      <c r="H131" s="32">
        <v>723449.87874926103</v>
      </c>
      <c r="I131" s="32">
        <v>74811.809926254893</v>
      </c>
      <c r="J131" s="32">
        <v>15412.6554344123</v>
      </c>
      <c r="K131" s="32">
        <v>1691209.3657065299</v>
      </c>
      <c r="L131" s="32">
        <v>73154.058392864696</v>
      </c>
      <c r="M131" s="32">
        <v>431001.66575328697</v>
      </c>
      <c r="N131" s="32">
        <v>155239.361366928</v>
      </c>
      <c r="O131" s="32">
        <v>132706.84747333001</v>
      </c>
      <c r="P131" s="32">
        <v>170958.13645809601</v>
      </c>
      <c r="Q131" s="32">
        <v>212979.83130621299</v>
      </c>
      <c r="R131" s="32">
        <v>114016.354778571</v>
      </c>
      <c r="S131" s="32">
        <v>50274.653352994101</v>
      </c>
      <c r="T131" s="32">
        <v>35456.625410654502</v>
      </c>
      <c r="U131" s="32">
        <v>134152.151004263</v>
      </c>
      <c r="V131" s="73">
        <v>86776.525015758598</v>
      </c>
      <c r="W131" s="73">
        <v>68531.399122949006</v>
      </c>
      <c r="X131" s="73">
        <v>27053.329622279001</v>
      </c>
      <c r="Y131" s="73">
        <v>36068.664901867698</v>
      </c>
      <c r="Z131" s="73">
        <v>4319.6616166687299</v>
      </c>
      <c r="AA131" s="28">
        <v>2693960.58965383</v>
      </c>
    </row>
    <row r="132" spans="1:27" s="5" customFormat="1" ht="12.75">
      <c r="A132" s="74">
        <v>2022</v>
      </c>
      <c r="B132" s="31" t="s">
        <v>115</v>
      </c>
      <c r="C132" s="28">
        <v>172719.85774745099</v>
      </c>
      <c r="D132" s="32">
        <v>172719.85774745099</v>
      </c>
      <c r="E132" s="28">
        <v>2517336.0322400001</v>
      </c>
      <c r="F132" s="32">
        <v>832385.010197139</v>
      </c>
      <c r="G132" s="32">
        <v>43984.532097368399</v>
      </c>
      <c r="H132" s="32">
        <v>701888.04774876905</v>
      </c>
      <c r="I132" s="32">
        <v>74002.102513775404</v>
      </c>
      <c r="J132" s="32">
        <v>15701.011528815699</v>
      </c>
      <c r="K132" s="32">
        <v>1698857.3934401199</v>
      </c>
      <c r="L132" s="32">
        <v>75803.739400611899</v>
      </c>
      <c r="M132" s="32">
        <v>433910.70788556902</v>
      </c>
      <c r="N132" s="32">
        <v>157650.29504598799</v>
      </c>
      <c r="O132" s="32">
        <v>131912.41573475799</v>
      </c>
      <c r="P132" s="32">
        <v>171554.47681245499</v>
      </c>
      <c r="Q132" s="32">
        <v>212917.48638692399</v>
      </c>
      <c r="R132" s="32">
        <v>114213.286903965</v>
      </c>
      <c r="S132" s="32">
        <v>50453.350582003099</v>
      </c>
      <c r="T132" s="32">
        <v>36199.469327846098</v>
      </c>
      <c r="U132" s="32">
        <v>132885.29129011699</v>
      </c>
      <c r="V132" s="73">
        <v>85070.598353303794</v>
      </c>
      <c r="W132" s="73">
        <v>69640.495728762704</v>
      </c>
      <c r="X132" s="73">
        <v>26603.000351303999</v>
      </c>
      <c r="Y132" s="73">
        <v>35800.065284819502</v>
      </c>
      <c r="Z132" s="73">
        <v>4272.61932425535</v>
      </c>
      <c r="AA132" s="28">
        <v>2671633.2256768402</v>
      </c>
    </row>
    <row r="133" spans="1:27" s="5" customFormat="1" ht="12.75">
      <c r="A133" s="74">
        <v>2023</v>
      </c>
      <c r="B133" s="31" t="s">
        <v>112</v>
      </c>
      <c r="C133" s="28">
        <v>177412.734044693</v>
      </c>
      <c r="D133" s="32">
        <v>177412.734044693</v>
      </c>
      <c r="E133" s="28">
        <v>2553027.6916605402</v>
      </c>
      <c r="F133" s="32">
        <v>835189.35604290897</v>
      </c>
      <c r="G133" s="32">
        <v>42541.930464546997</v>
      </c>
      <c r="H133" s="32">
        <v>707959.11099382502</v>
      </c>
      <c r="I133" s="32">
        <v>71978.294269292906</v>
      </c>
      <c r="J133" s="32">
        <v>15512.1323386652</v>
      </c>
      <c r="K133" s="32">
        <v>1728642.6277647801</v>
      </c>
      <c r="L133" s="32">
        <v>75865.261980927593</v>
      </c>
      <c r="M133" s="32">
        <v>436585.00383377902</v>
      </c>
      <c r="N133" s="32">
        <v>159920.038078499</v>
      </c>
      <c r="O133" s="32">
        <v>147984.817105358</v>
      </c>
      <c r="P133" s="32">
        <v>173340.489739482</v>
      </c>
      <c r="Q133" s="32">
        <v>216152.00229278801</v>
      </c>
      <c r="R133" s="32">
        <v>114603.313361034</v>
      </c>
      <c r="S133" s="32">
        <v>51865.530583945801</v>
      </c>
      <c r="T133" s="32">
        <v>36853.6512157342</v>
      </c>
      <c r="U133" s="32">
        <v>133085.35660941101</v>
      </c>
      <c r="V133" s="73">
        <v>86297.441825667105</v>
      </c>
      <c r="W133" s="73">
        <v>70321.038352172705</v>
      </c>
      <c r="X133" s="73">
        <v>27281.7229110714</v>
      </c>
      <c r="Y133" s="73">
        <v>36079.94815407</v>
      </c>
      <c r="Z133" s="73">
        <v>4237.9520722416901</v>
      </c>
      <c r="AA133" s="28">
        <v>2711273.58004905</v>
      </c>
    </row>
    <row r="134" spans="1:27" s="5" customFormat="1" ht="12.75">
      <c r="A134" s="81">
        <v>2023</v>
      </c>
      <c r="B134" s="31" t="s">
        <v>113</v>
      </c>
      <c r="C134" s="28">
        <v>173444.82800998</v>
      </c>
      <c r="D134" s="32">
        <v>173444.82800998</v>
      </c>
      <c r="E134" s="28">
        <v>2563291.2616368998</v>
      </c>
      <c r="F134" s="32">
        <v>834490.75234155497</v>
      </c>
      <c r="G134" s="32">
        <v>42810.737165858198</v>
      </c>
      <c r="H134" s="32">
        <v>700173.11124622705</v>
      </c>
      <c r="I134" s="32">
        <v>77493.3486855339</v>
      </c>
      <c r="J134" s="32">
        <v>16159.227726609901</v>
      </c>
      <c r="K134" s="32">
        <v>1741786.5328452501</v>
      </c>
      <c r="L134" s="32">
        <v>74012.240442142196</v>
      </c>
      <c r="M134" s="32">
        <v>440559.07186165103</v>
      </c>
      <c r="N134" s="32">
        <v>159848.99027896699</v>
      </c>
      <c r="O134" s="32">
        <v>148301.54170591399</v>
      </c>
      <c r="P134" s="32">
        <v>175758.642824387</v>
      </c>
      <c r="Q134" s="32">
        <v>219458.29735686301</v>
      </c>
      <c r="R134" s="32">
        <v>116249.668731155</v>
      </c>
      <c r="S134" s="32">
        <v>52393.943539350701</v>
      </c>
      <c r="T134" s="32">
        <v>36770.064787007403</v>
      </c>
      <c r="U134" s="32">
        <v>134278.01088127799</v>
      </c>
      <c r="V134" s="73">
        <v>87096.755469344906</v>
      </c>
      <c r="W134" s="73">
        <v>70150.890990003507</v>
      </c>
      <c r="X134" s="73">
        <v>28002.707775179901</v>
      </c>
      <c r="Y134" s="73">
        <v>36632.530692851702</v>
      </c>
      <c r="Z134" s="73">
        <v>4311.1613953434999</v>
      </c>
      <c r="AA134" s="28">
        <v>2717064.1436749198</v>
      </c>
    </row>
    <row r="135" spans="1:27" s="5" customFormat="1" ht="12.75">
      <c r="A135" s="83">
        <v>2023</v>
      </c>
      <c r="B135" s="31" t="s">
        <v>114</v>
      </c>
      <c r="C135" s="28">
        <v>170975.97496740799</v>
      </c>
      <c r="D135" s="32">
        <v>170975.97496740799</v>
      </c>
      <c r="E135" s="28">
        <v>2582134.3955888902</v>
      </c>
      <c r="F135" s="32">
        <v>826310.76896066195</v>
      </c>
      <c r="G135" s="32">
        <v>44343.626876079899</v>
      </c>
      <c r="H135" s="32">
        <v>691228.45304952702</v>
      </c>
      <c r="I135" s="32">
        <v>78419.422718253598</v>
      </c>
      <c r="J135" s="32">
        <v>16191.5865869481</v>
      </c>
      <c r="K135" s="32">
        <v>1757510.0086221099</v>
      </c>
      <c r="L135" s="32">
        <v>73496.825089724094</v>
      </c>
      <c r="M135" s="32">
        <v>445675.09984084201</v>
      </c>
      <c r="N135" s="32">
        <v>165522.96433175201</v>
      </c>
      <c r="O135" s="32">
        <v>152652.88726290199</v>
      </c>
      <c r="P135" s="32">
        <v>176211.82648923199</v>
      </c>
      <c r="Q135" s="32">
        <v>221838.106510966</v>
      </c>
      <c r="R135" s="32">
        <v>116252.12910506</v>
      </c>
      <c r="S135" s="32">
        <v>52148.025042644498</v>
      </c>
      <c r="T135" s="32">
        <v>36870.760149374299</v>
      </c>
      <c r="U135" s="32">
        <v>134433.34069719401</v>
      </c>
      <c r="V135" s="73">
        <v>87526.837365774001</v>
      </c>
      <c r="W135" s="73">
        <v>70734.491511330896</v>
      </c>
      <c r="X135" s="73">
        <v>27667.823788148398</v>
      </c>
      <c r="Y135" s="73">
        <v>36566.6719973652</v>
      </c>
      <c r="Z135" s="73">
        <v>4260.1646949079604</v>
      </c>
      <c r="AA135" s="28">
        <v>2733186.4987459001</v>
      </c>
    </row>
    <row r="136" spans="1:27" s="5" customFormat="1" ht="12.75">
      <c r="A136" s="82">
        <v>2023</v>
      </c>
      <c r="B136" s="42" t="s">
        <v>115</v>
      </c>
      <c r="C136" s="43">
        <v>171418.01794438899</v>
      </c>
      <c r="D136" s="44">
        <v>171418.01794438899</v>
      </c>
      <c r="E136" s="43">
        <v>2567545.9195348402</v>
      </c>
      <c r="F136" s="44">
        <v>820921.60927583999</v>
      </c>
      <c r="G136" s="44">
        <v>44551.871354754803</v>
      </c>
      <c r="H136" s="44">
        <v>686246.158888023</v>
      </c>
      <c r="I136" s="44">
        <v>78475.040656548998</v>
      </c>
      <c r="J136" s="44">
        <v>16342.8817587515</v>
      </c>
      <c r="K136" s="44">
        <v>1767689.35082298</v>
      </c>
      <c r="L136" s="44">
        <v>69255.011172463303</v>
      </c>
      <c r="M136" s="44">
        <v>455657.60531498102</v>
      </c>
      <c r="N136" s="44">
        <v>168351.30224183801</v>
      </c>
      <c r="O136" s="44">
        <v>147101.633192963</v>
      </c>
      <c r="P136" s="44">
        <v>176728.45269365</v>
      </c>
      <c r="Q136" s="44">
        <v>223080.47365288399</v>
      </c>
      <c r="R136" s="44">
        <v>115490.56456895301</v>
      </c>
      <c r="S136" s="44">
        <v>52281.559969644797</v>
      </c>
      <c r="T136" s="44">
        <v>36840.992350322798</v>
      </c>
      <c r="U136" s="44">
        <v>136142.74802393999</v>
      </c>
      <c r="V136" s="78">
        <v>86520.207039316098</v>
      </c>
      <c r="W136" s="78">
        <v>72511.002165014797</v>
      </c>
      <c r="X136" s="78">
        <v>27464.5201186792</v>
      </c>
      <c r="Y136" s="78">
        <v>36272.083698297698</v>
      </c>
      <c r="Z136" s="78">
        <v>4313.21983217867</v>
      </c>
      <c r="AA136" s="43">
        <v>2717505.5133986399</v>
      </c>
    </row>
  </sheetData>
  <mergeCells count="2">
    <mergeCell ref="A1:K1"/>
    <mergeCell ref="L1:U1"/>
  </mergeCells>
  <hyperlinks>
    <hyperlink ref="B130" r:id="rId1" display="Q@" xr:uid="{659D550A-FD50-46BB-AB02-3585D0256F60}"/>
    <hyperlink ref="B131" r:id="rId2" display="Q@" xr:uid="{DBC36DDD-CA89-4346-805B-147478F86AD5}"/>
    <hyperlink ref="B132" r:id="rId3" display="Q@" xr:uid="{9A4CBBEC-7FDA-4563-87E0-B6FA1F0A5C29}"/>
  </hyperlinks>
  <pageMargins left="0.74803149606299213" right="0" top="0.62992125984251968" bottom="0.35433070866141736" header="0.51181102362204722" footer="0.19685039370078741"/>
  <pageSetup paperSize="9" scale="90" firstPageNumber="12" pageOrder="overThenDown" orientation="portrait" useFirstPageNumber="1" r:id="rId4"/>
  <headerFooter alignWithMargins="0"/>
  <rowBreaks count="1" manualBreakCount="1">
    <brk id="68" max="20" man="1"/>
  </rowBreaks>
  <colBreaks count="1" manualBreakCount="1">
    <brk id="11" max="10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2E34E-41B1-4D3D-9D34-87940D00BBD8}">
  <dimension ref="A1:AA136"/>
  <sheetViews>
    <sheetView showGridLines="0" zoomScaleNormal="100" zoomScaleSheetLayoutView="80" workbookViewId="0">
      <pane xSplit="2" ySplit="12" topLeftCell="C113" activePane="bottomRight" state="frozen"/>
      <selection activeCell="I156" sqref="I156"/>
      <selection pane="topRight" activeCell="I156" sqref="I156"/>
      <selection pane="bottomLeft" activeCell="I156" sqref="I156"/>
      <selection pane="bottomRight" activeCell="I156" sqref="I156"/>
    </sheetView>
  </sheetViews>
  <sheetFormatPr defaultColWidth="9.140625" defaultRowHeight="21.75"/>
  <cols>
    <col min="1" max="1" width="9.140625" style="48"/>
    <col min="2" max="2" width="9.140625" style="47"/>
    <col min="3" max="3" width="8.140625" style="48" customWidth="1"/>
    <col min="4" max="5" width="7.85546875" style="48" customWidth="1"/>
    <col min="6" max="6" width="9" style="48" customWidth="1"/>
    <col min="7" max="10" width="7.85546875" style="48" customWidth="1"/>
    <col min="11" max="11" width="9" style="48" customWidth="1"/>
    <col min="12" max="13" width="7.85546875" style="48" customWidth="1"/>
    <col min="14" max="14" width="8.85546875" style="48" customWidth="1"/>
    <col min="15" max="15" width="10.85546875" style="48" bestFit="1" customWidth="1"/>
    <col min="16" max="20" width="8.85546875" style="48" customWidth="1"/>
    <col min="21" max="21" width="9.85546875" style="48" customWidth="1"/>
    <col min="22" max="16384" width="9.140625" style="48"/>
  </cols>
  <sheetData>
    <row r="1" spans="1:27" s="5" customFormat="1" ht="13.5" customHeight="1">
      <c r="A1" s="4" t="s">
        <v>139</v>
      </c>
      <c r="B1" s="4"/>
      <c r="C1" s="4"/>
      <c r="D1" s="4"/>
      <c r="E1" s="4"/>
      <c r="F1" s="4"/>
      <c r="G1" s="4"/>
      <c r="H1" s="4"/>
      <c r="I1" s="4"/>
      <c r="J1" s="4"/>
      <c r="K1" s="4"/>
      <c r="L1" s="4" t="s">
        <v>139</v>
      </c>
      <c r="M1" s="4"/>
      <c r="N1" s="4"/>
      <c r="O1" s="4"/>
      <c r="P1" s="4"/>
      <c r="Q1" s="4"/>
      <c r="R1" s="4"/>
      <c r="S1" s="4"/>
      <c r="T1" s="4"/>
      <c r="U1" s="4"/>
    </row>
    <row r="2" spans="1:27" s="5" customFormat="1" ht="13.5" customHeight="1">
      <c r="A2" s="79" t="s">
        <v>137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 t="s">
        <v>137</v>
      </c>
      <c r="M2" s="80"/>
      <c r="N2" s="80"/>
      <c r="O2" s="80"/>
      <c r="P2" s="80"/>
      <c r="Q2" s="80"/>
      <c r="R2" s="80"/>
      <c r="S2" s="80"/>
      <c r="T2" s="80"/>
      <c r="U2" s="80"/>
    </row>
    <row r="3" spans="1:27" s="5" customFormat="1" ht="12.75">
      <c r="B3" s="6"/>
      <c r="K3" s="8"/>
      <c r="L3" s="8"/>
    </row>
    <row r="4" spans="1:27" s="5" customFormat="1" ht="12.75">
      <c r="B4" s="6"/>
      <c r="K4" s="8" t="s">
        <v>133</v>
      </c>
      <c r="U4" s="8" t="s">
        <v>133</v>
      </c>
    </row>
    <row r="5" spans="1:27" s="5" customFormat="1" ht="12.75">
      <c r="A5" s="11"/>
      <c r="B5" s="11"/>
      <c r="C5" s="12" t="s">
        <v>7</v>
      </c>
      <c r="D5" s="13" t="s">
        <v>8</v>
      </c>
      <c r="E5" s="12" t="s">
        <v>9</v>
      </c>
      <c r="F5" s="14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4" t="s">
        <v>15</v>
      </c>
      <c r="L5" s="13" t="s">
        <v>16</v>
      </c>
      <c r="M5" s="13" t="s">
        <v>17</v>
      </c>
      <c r="N5" s="13" t="s">
        <v>18</v>
      </c>
      <c r="O5" s="13" t="s">
        <v>19</v>
      </c>
      <c r="P5" s="13" t="s">
        <v>20</v>
      </c>
      <c r="Q5" s="13" t="s">
        <v>21</v>
      </c>
      <c r="R5" s="13" t="s">
        <v>22</v>
      </c>
      <c r="S5" s="13" t="s">
        <v>23</v>
      </c>
      <c r="T5" s="13" t="s">
        <v>24</v>
      </c>
      <c r="U5" s="13" t="s">
        <v>25</v>
      </c>
      <c r="V5" s="13" t="s">
        <v>26</v>
      </c>
      <c r="W5" s="13" t="s">
        <v>27</v>
      </c>
      <c r="X5" s="13" t="s">
        <v>28</v>
      </c>
      <c r="Y5" s="13" t="s">
        <v>29</v>
      </c>
      <c r="Z5" s="13" t="s">
        <v>30</v>
      </c>
      <c r="AA5" s="12" t="s">
        <v>31</v>
      </c>
    </row>
    <row r="6" spans="1:27" s="5" customFormat="1" ht="12.75">
      <c r="A6" s="6"/>
      <c r="B6" s="6"/>
      <c r="C6" s="16"/>
      <c r="D6" s="8" t="s">
        <v>33</v>
      </c>
      <c r="E6" s="16" t="s">
        <v>7</v>
      </c>
      <c r="F6" s="17"/>
      <c r="G6" s="8" t="s">
        <v>34</v>
      </c>
      <c r="H6" s="8" t="s">
        <v>35</v>
      </c>
      <c r="I6" s="8" t="s">
        <v>36</v>
      </c>
      <c r="J6" s="8" t="s">
        <v>37</v>
      </c>
      <c r="K6" s="17"/>
      <c r="L6" s="8"/>
      <c r="M6" s="8" t="s">
        <v>38</v>
      </c>
      <c r="N6" s="8" t="s">
        <v>39</v>
      </c>
      <c r="O6" s="8" t="s">
        <v>34</v>
      </c>
      <c r="P6" s="8" t="s">
        <v>34</v>
      </c>
      <c r="Q6" s="8" t="s">
        <v>40</v>
      </c>
      <c r="R6" s="8" t="s">
        <v>41</v>
      </c>
      <c r="S6" s="8" t="s">
        <v>42</v>
      </c>
      <c r="T6" s="8" t="s">
        <v>34</v>
      </c>
      <c r="U6" s="8" t="s">
        <v>43</v>
      </c>
      <c r="V6" s="8"/>
      <c r="W6" s="8" t="s">
        <v>34</v>
      </c>
      <c r="X6" s="8" t="s">
        <v>44</v>
      </c>
      <c r="Y6" s="8" t="s">
        <v>45</v>
      </c>
      <c r="Z6" s="8" t="s">
        <v>46</v>
      </c>
      <c r="AA6" s="16" t="s">
        <v>47</v>
      </c>
    </row>
    <row r="7" spans="1:27" s="5" customFormat="1" ht="12.75">
      <c r="A7" s="6"/>
      <c r="B7" s="6"/>
      <c r="C7" s="16"/>
      <c r="D7" s="8" t="s">
        <v>50</v>
      </c>
      <c r="E7" s="16"/>
      <c r="F7" s="17"/>
      <c r="G7" s="8" t="s">
        <v>51</v>
      </c>
      <c r="H7" s="8"/>
      <c r="I7" s="8" t="s">
        <v>52</v>
      </c>
      <c r="J7" s="8" t="s">
        <v>53</v>
      </c>
      <c r="K7" s="17"/>
      <c r="L7" s="8"/>
      <c r="M7" s="8" t="s">
        <v>54</v>
      </c>
      <c r="N7" s="8"/>
      <c r="O7" s="8" t="s">
        <v>55</v>
      </c>
      <c r="P7" s="8" t="s">
        <v>56</v>
      </c>
      <c r="Q7" s="8" t="s">
        <v>57</v>
      </c>
      <c r="R7" s="8" t="s">
        <v>58</v>
      </c>
      <c r="S7" s="8" t="s">
        <v>34</v>
      </c>
      <c r="T7" s="8" t="s">
        <v>59</v>
      </c>
      <c r="U7" s="8" t="s">
        <v>34</v>
      </c>
      <c r="V7" s="8"/>
      <c r="W7" s="8" t="s">
        <v>60</v>
      </c>
      <c r="X7" s="8" t="s">
        <v>34</v>
      </c>
      <c r="Y7" s="8" t="s">
        <v>58</v>
      </c>
      <c r="Z7" s="8" t="s">
        <v>61</v>
      </c>
      <c r="AA7" s="16" t="s">
        <v>62</v>
      </c>
    </row>
    <row r="8" spans="1:27" s="5" customFormat="1" ht="12.75">
      <c r="A8" s="6"/>
      <c r="B8" s="6"/>
      <c r="C8" s="16"/>
      <c r="D8" s="8"/>
      <c r="E8" s="16"/>
      <c r="F8" s="17"/>
      <c r="G8" s="8"/>
      <c r="H8" s="8"/>
      <c r="I8" s="8" t="s">
        <v>64</v>
      </c>
      <c r="J8" s="8" t="s">
        <v>65</v>
      </c>
      <c r="K8" s="17"/>
      <c r="L8" s="8"/>
      <c r="M8" s="8" t="s">
        <v>66</v>
      </c>
      <c r="N8" s="8"/>
      <c r="O8" s="8" t="s">
        <v>67</v>
      </c>
      <c r="P8" s="8"/>
      <c r="Q8" s="8" t="s">
        <v>67</v>
      </c>
      <c r="R8" s="8"/>
      <c r="S8" s="8" t="s">
        <v>68</v>
      </c>
      <c r="T8" s="8" t="s">
        <v>67</v>
      </c>
      <c r="U8" s="8" t="s">
        <v>69</v>
      </c>
      <c r="V8" s="8"/>
      <c r="W8" s="8" t="s">
        <v>70</v>
      </c>
      <c r="X8" s="8" t="s">
        <v>71</v>
      </c>
      <c r="Y8" s="8"/>
      <c r="Z8" s="8" t="s">
        <v>72</v>
      </c>
      <c r="AA8" s="16" t="s">
        <v>128</v>
      </c>
    </row>
    <row r="9" spans="1:27" s="5" customFormat="1" ht="12.75">
      <c r="A9" s="6"/>
      <c r="B9" s="6"/>
      <c r="C9" s="16"/>
      <c r="D9" s="8"/>
      <c r="E9" s="16"/>
      <c r="F9" s="20"/>
      <c r="G9" s="8"/>
      <c r="H9" s="8"/>
      <c r="I9" s="19" t="s">
        <v>74</v>
      </c>
      <c r="J9" s="19" t="s">
        <v>75</v>
      </c>
      <c r="K9" s="20"/>
      <c r="L9" s="21"/>
      <c r="M9" s="8" t="s">
        <v>76</v>
      </c>
      <c r="N9" s="8"/>
      <c r="O9" s="8"/>
      <c r="P9" s="8"/>
      <c r="Q9" s="8"/>
      <c r="R9" s="8"/>
      <c r="S9" s="8" t="s">
        <v>67</v>
      </c>
      <c r="T9" s="8"/>
      <c r="U9" s="8" t="s">
        <v>77</v>
      </c>
      <c r="V9" s="8"/>
      <c r="W9" s="8"/>
      <c r="X9" s="8"/>
      <c r="Y9" s="8"/>
      <c r="Z9" s="8" t="s">
        <v>78</v>
      </c>
      <c r="AA9" s="16"/>
    </row>
    <row r="10" spans="1:27" s="5" customFormat="1" ht="12.75">
      <c r="A10" s="6"/>
      <c r="B10" s="6"/>
      <c r="C10" s="16"/>
      <c r="D10" s="8"/>
      <c r="E10" s="16"/>
      <c r="F10" s="17"/>
      <c r="G10" s="8"/>
      <c r="H10" s="8"/>
      <c r="I10" s="8" t="s">
        <v>80</v>
      </c>
      <c r="J10" s="8" t="s">
        <v>67</v>
      </c>
      <c r="K10" s="17"/>
      <c r="L10" s="21"/>
      <c r="M10" s="8" t="s">
        <v>46</v>
      </c>
      <c r="N10" s="8"/>
      <c r="O10" s="8"/>
      <c r="P10" s="8"/>
      <c r="Q10" s="8"/>
      <c r="S10" s="8"/>
      <c r="T10" s="8"/>
      <c r="U10" s="8" t="s">
        <v>60</v>
      </c>
      <c r="V10" s="8"/>
      <c r="W10" s="8"/>
      <c r="X10" s="8"/>
      <c r="Z10" s="8"/>
      <c r="AA10" s="16"/>
    </row>
    <row r="11" spans="1:27" s="5" customFormat="1" ht="12.75">
      <c r="A11" s="6"/>
      <c r="B11" s="6"/>
      <c r="C11" s="16"/>
      <c r="D11" s="8"/>
      <c r="E11" s="16"/>
      <c r="F11" s="17"/>
      <c r="G11" s="8"/>
      <c r="H11" s="8"/>
      <c r="I11" s="8"/>
      <c r="J11" s="8"/>
      <c r="K11" s="17"/>
      <c r="L11" s="21"/>
      <c r="M11" s="8" t="s">
        <v>82</v>
      </c>
      <c r="N11" s="8"/>
      <c r="O11" s="8"/>
      <c r="P11" s="8"/>
      <c r="Q11" s="8"/>
      <c r="R11" s="8"/>
      <c r="S11" s="8"/>
      <c r="T11" s="8"/>
      <c r="U11" s="8" t="s">
        <v>83</v>
      </c>
      <c r="V11" s="8"/>
      <c r="W11" s="8"/>
      <c r="X11" s="8"/>
      <c r="Z11" s="8"/>
      <c r="AA11" s="16"/>
    </row>
    <row r="12" spans="1:27" s="5" customFormat="1" ht="12" customHeight="1">
      <c r="A12" s="22"/>
      <c r="B12" s="22"/>
      <c r="C12" s="23" t="s">
        <v>85</v>
      </c>
      <c r="D12" s="24" t="s">
        <v>86</v>
      </c>
      <c r="E12" s="23" t="s">
        <v>87</v>
      </c>
      <c r="F12" s="25" t="s">
        <v>88</v>
      </c>
      <c r="G12" s="24" t="s">
        <v>89</v>
      </c>
      <c r="H12" s="24" t="s">
        <v>90</v>
      </c>
      <c r="I12" s="24" t="s">
        <v>91</v>
      </c>
      <c r="J12" s="24" t="s">
        <v>92</v>
      </c>
      <c r="K12" s="25" t="s">
        <v>93</v>
      </c>
      <c r="L12" s="24" t="s">
        <v>94</v>
      </c>
      <c r="M12" s="24" t="s">
        <v>95</v>
      </c>
      <c r="N12" s="24" t="s">
        <v>96</v>
      </c>
      <c r="O12" s="24" t="s">
        <v>97</v>
      </c>
      <c r="P12" s="24" t="s">
        <v>98</v>
      </c>
      <c r="Q12" s="24" t="s">
        <v>99</v>
      </c>
      <c r="R12" s="24" t="s">
        <v>100</v>
      </c>
      <c r="S12" s="24" t="s">
        <v>101</v>
      </c>
      <c r="T12" s="24" t="s">
        <v>102</v>
      </c>
      <c r="U12" s="24" t="s">
        <v>103</v>
      </c>
      <c r="V12" s="24" t="s">
        <v>104</v>
      </c>
      <c r="W12" s="24" t="s">
        <v>105</v>
      </c>
      <c r="X12" s="24" t="s">
        <v>106</v>
      </c>
      <c r="Y12" s="24" t="s">
        <v>107</v>
      </c>
      <c r="Z12" s="24" t="s">
        <v>108</v>
      </c>
      <c r="AA12" s="23" t="s">
        <v>109</v>
      </c>
    </row>
    <row r="13" spans="1:27" s="5" customFormat="1" ht="12.75">
      <c r="A13" s="71">
        <v>1993</v>
      </c>
      <c r="B13" s="31" t="s">
        <v>112</v>
      </c>
      <c r="C13" s="28"/>
      <c r="D13" s="32"/>
      <c r="E13" s="2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AA13" s="28"/>
    </row>
    <row r="14" spans="1:27" s="5" customFormat="1" ht="12.75">
      <c r="A14" s="71">
        <v>1993</v>
      </c>
      <c r="B14" s="31" t="s">
        <v>113</v>
      </c>
      <c r="C14" s="65">
        <f>+ROUND('Table 6'!C14/'Table 6'!C13*100-100,1)</f>
        <v>-8</v>
      </c>
      <c r="D14" s="66">
        <f>+ROUND('Table 6'!D14/'Table 6'!D13*100-100,1)</f>
        <v>-8</v>
      </c>
      <c r="E14" s="65">
        <f>+ROUND('Table 6'!E14/'Table 6'!E13*100-100,1)</f>
        <v>2.6</v>
      </c>
      <c r="F14" s="66">
        <f>+ROUND('Table 6'!F14/'Table 6'!F13*100-100,1)</f>
        <v>3.3</v>
      </c>
      <c r="G14" s="66">
        <f>+ROUND('Table 6'!G14/'Table 6'!G13*100-100,1)</f>
        <v>6.4</v>
      </c>
      <c r="H14" s="66">
        <f>+ROUND('Table 6'!H14/'Table 6'!H13*100-100,1)</f>
        <v>3.1</v>
      </c>
      <c r="I14" s="66">
        <f>+ROUND('Table 6'!I14/'Table 6'!I13*100-100,1)</f>
        <v>4.5</v>
      </c>
      <c r="J14" s="66">
        <f>+ROUND('Table 6'!J14/'Table 6'!J13*100-100,1)</f>
        <v>3.8</v>
      </c>
      <c r="K14" s="66">
        <f>+ROUND('Table 6'!K14/'Table 6'!K13*100-100,1)</f>
        <v>1.1000000000000001</v>
      </c>
      <c r="L14" s="66">
        <f>+ROUND('Table 6'!L14/'Table 6'!L13*100-100,1)</f>
        <v>5.8</v>
      </c>
      <c r="M14" s="66">
        <f>+ROUND('Table 6'!M14/'Table 6'!M13*100-100,1)</f>
        <v>3.4</v>
      </c>
      <c r="N14" s="66">
        <f>+ROUND('Table 6'!N14/'Table 6'!N13*100-100,1)</f>
        <v>-0.1</v>
      </c>
      <c r="O14" s="66">
        <f>+ROUND('Table 6'!O14/'Table 6'!O13*100-100,1)</f>
        <v>-0.8</v>
      </c>
      <c r="P14" s="66">
        <f>+ROUND('Table 6'!P14/'Table 6'!P13*100-100,1)</f>
        <v>6.1</v>
      </c>
      <c r="Q14" s="66">
        <f>+ROUND('Table 6'!Q14/'Table 6'!Q13*100-100,1)</f>
        <v>-2.1</v>
      </c>
      <c r="R14" s="66">
        <f>+ROUND('Table 6'!R14/'Table 6'!R13*100-100,1)</f>
        <v>0.8</v>
      </c>
      <c r="S14" s="66">
        <f>+ROUND('Table 6'!S14/'Table 6'!S13*100-100,1)</f>
        <v>-33</v>
      </c>
      <c r="T14" s="66">
        <f>+ROUND('Table 6'!T14/'Table 6'!T13*100-100,1)</f>
        <v>-14.8</v>
      </c>
      <c r="U14" s="66">
        <f>+ROUND('Table 6'!U14/'Table 6'!U13*100-100,1)</f>
        <v>3.2</v>
      </c>
      <c r="V14" s="66">
        <f>+ROUND('Table 6'!V14/'Table 6'!V13*100-100,1)</f>
        <v>4.0999999999999996</v>
      </c>
      <c r="W14" s="66">
        <f>+ROUND('Table 6'!W14/'Table 6'!W13*100-100,1)</f>
        <v>-2.2000000000000002</v>
      </c>
      <c r="X14" s="66">
        <f>+ROUND('Table 6'!X14/'Table 6'!X13*100-100,1)</f>
        <v>9.5</v>
      </c>
      <c r="Y14" s="66">
        <f>+ROUND('Table 6'!Y14/'Table 6'!Y13*100-100,1)</f>
        <v>3</v>
      </c>
      <c r="Z14" s="66">
        <f>+ROUND('Table 6'!Z14/'Table 6'!Z13*100-100,1)</f>
        <v>0.8</v>
      </c>
      <c r="AA14" s="65">
        <f>+ROUND('Table 6'!AA14/'Table 6'!AA13*100-100,1)</f>
        <v>0.7</v>
      </c>
    </row>
    <row r="15" spans="1:27" s="5" customFormat="1" ht="12.75">
      <c r="A15" s="71">
        <v>1993</v>
      </c>
      <c r="B15" s="31" t="s">
        <v>114</v>
      </c>
      <c r="C15" s="65">
        <f>+ROUND('Table 6'!C15/'Table 6'!C14*100-100,1)</f>
        <v>0.3</v>
      </c>
      <c r="D15" s="66">
        <f>+ROUND('Table 6'!D15/'Table 6'!D14*100-100,1)</f>
        <v>0.3</v>
      </c>
      <c r="E15" s="65">
        <f>+ROUND('Table 6'!E15/'Table 6'!E14*100-100,1)</f>
        <v>6.3</v>
      </c>
      <c r="F15" s="66">
        <f>+ROUND('Table 6'!F15/'Table 6'!F14*100-100,1)</f>
        <v>2.8</v>
      </c>
      <c r="G15" s="66">
        <f>+ROUND('Table 6'!G15/'Table 6'!G14*100-100,1)</f>
        <v>6.3</v>
      </c>
      <c r="H15" s="66">
        <f>+ROUND('Table 6'!H15/'Table 6'!H14*100-100,1)</f>
        <v>2.5</v>
      </c>
      <c r="I15" s="66">
        <f>+ROUND('Table 6'!I15/'Table 6'!I14*100-100,1)</f>
        <v>3.7</v>
      </c>
      <c r="J15" s="66">
        <f>+ROUND('Table 6'!J15/'Table 6'!J14*100-100,1)</f>
        <v>-4.0999999999999996</v>
      </c>
      <c r="K15" s="66">
        <f>+ROUND('Table 6'!K15/'Table 6'!K14*100-100,1)</f>
        <v>8.9</v>
      </c>
      <c r="L15" s="66">
        <f>+ROUND('Table 6'!L15/'Table 6'!L14*100-100,1)</f>
        <v>4.0999999999999996</v>
      </c>
      <c r="M15" s="66">
        <f>+ROUND('Table 6'!M15/'Table 6'!M14*100-100,1)</f>
        <v>18.8</v>
      </c>
      <c r="N15" s="66">
        <f>+ROUND('Table 6'!N15/'Table 6'!N14*100-100,1)</f>
        <v>2.6</v>
      </c>
      <c r="O15" s="66">
        <f>+ROUND('Table 6'!O15/'Table 6'!O14*100-100,1)</f>
        <v>3.6</v>
      </c>
      <c r="P15" s="66">
        <f>+ROUND('Table 6'!P15/'Table 6'!P14*100-100,1)</f>
        <v>3.7</v>
      </c>
      <c r="Q15" s="66">
        <f>+ROUND('Table 6'!Q15/'Table 6'!Q14*100-100,1)</f>
        <v>9.3000000000000007</v>
      </c>
      <c r="R15" s="66">
        <f>+ROUND('Table 6'!R15/'Table 6'!R14*100-100,1)</f>
        <v>-7.8</v>
      </c>
      <c r="S15" s="66">
        <f>+ROUND('Table 6'!S15/'Table 6'!S14*100-100,1)</f>
        <v>24.9</v>
      </c>
      <c r="T15" s="66">
        <f>+ROUND('Table 6'!T15/'Table 6'!T14*100-100,1)</f>
        <v>14.7</v>
      </c>
      <c r="U15" s="66">
        <f>+ROUND('Table 6'!U15/'Table 6'!U14*100-100,1)</f>
        <v>3.1</v>
      </c>
      <c r="V15" s="66">
        <f>+ROUND('Table 6'!V15/'Table 6'!V14*100-100,1)</f>
        <v>2.6</v>
      </c>
      <c r="W15" s="66">
        <f>+ROUND('Table 6'!W15/'Table 6'!W14*100-100,1)</f>
        <v>1.5</v>
      </c>
      <c r="X15" s="66">
        <f>+ROUND('Table 6'!X15/'Table 6'!X14*100-100,1)</f>
        <v>6.6</v>
      </c>
      <c r="Y15" s="66">
        <f>+ROUND('Table 6'!Y15/'Table 6'!Y14*100-100,1)</f>
        <v>14.3</v>
      </c>
      <c r="Z15" s="66">
        <f>+ROUND('Table 6'!Z15/'Table 6'!Z14*100-100,1)</f>
        <v>2.2999999999999998</v>
      </c>
      <c r="AA15" s="65">
        <f>+ROUND('Table 6'!AA15/'Table 6'!AA14*100-100,1)</f>
        <v>6.3</v>
      </c>
    </row>
    <row r="16" spans="1:27" s="5" customFormat="1" ht="12.75">
      <c r="A16" s="71">
        <v>1993</v>
      </c>
      <c r="B16" s="31" t="s">
        <v>115</v>
      </c>
      <c r="C16" s="65">
        <f>+ROUND('Table 6'!C16/'Table 6'!C15*100-100,1)</f>
        <v>2.7</v>
      </c>
      <c r="D16" s="66">
        <f>+ROUND('Table 6'!D16/'Table 6'!D15*100-100,1)</f>
        <v>2.7</v>
      </c>
      <c r="E16" s="65">
        <f>+ROUND('Table 6'!E16/'Table 6'!E15*100-100,1)</f>
        <v>0.8</v>
      </c>
      <c r="F16" s="66">
        <f>+ROUND('Table 6'!F16/'Table 6'!F15*100-100,1)</f>
        <v>-1.8</v>
      </c>
      <c r="G16" s="66">
        <f>+ROUND('Table 6'!G16/'Table 6'!G15*100-100,1)</f>
        <v>-10</v>
      </c>
      <c r="H16" s="66">
        <f>+ROUND('Table 6'!H16/'Table 6'!H15*100-100,1)</f>
        <v>-1.4</v>
      </c>
      <c r="I16" s="66">
        <f>+ROUND('Table 6'!I16/'Table 6'!I15*100-100,1)</f>
        <v>-0.2</v>
      </c>
      <c r="J16" s="66">
        <f>+ROUND('Table 6'!J16/'Table 6'!J15*100-100,1)</f>
        <v>0</v>
      </c>
      <c r="K16" s="66">
        <f>+ROUND('Table 6'!K16/'Table 6'!K15*100-100,1)</f>
        <v>1.5</v>
      </c>
      <c r="L16" s="66">
        <f>+ROUND('Table 6'!L16/'Table 6'!L15*100-100,1)</f>
        <v>-8.8000000000000007</v>
      </c>
      <c r="M16" s="66">
        <f>+ROUND('Table 6'!M16/'Table 6'!M15*100-100,1)</f>
        <v>-1.6</v>
      </c>
      <c r="N16" s="66">
        <f>+ROUND('Table 6'!N16/'Table 6'!N15*100-100,1)</f>
        <v>0.3</v>
      </c>
      <c r="O16" s="66">
        <f>+ROUND('Table 6'!O16/'Table 6'!O15*100-100,1)</f>
        <v>-0.8</v>
      </c>
      <c r="P16" s="66">
        <f>+ROUND('Table 6'!P16/'Table 6'!P15*100-100,1)</f>
        <v>11.5</v>
      </c>
      <c r="Q16" s="66">
        <f>+ROUND('Table 6'!Q16/'Table 6'!Q15*100-100,1)</f>
        <v>-0.4</v>
      </c>
      <c r="R16" s="66">
        <f>+ROUND('Table 6'!R16/'Table 6'!R15*100-100,1)</f>
        <v>0.5</v>
      </c>
      <c r="S16" s="66">
        <f>+ROUND('Table 6'!S16/'Table 6'!S15*100-100,1)</f>
        <v>3.3</v>
      </c>
      <c r="T16" s="66">
        <f>+ROUND('Table 6'!T16/'Table 6'!T15*100-100,1)</f>
        <v>25.7</v>
      </c>
      <c r="U16" s="66">
        <f>+ROUND('Table 6'!U16/'Table 6'!U15*100-100,1)</f>
        <v>12.4</v>
      </c>
      <c r="V16" s="66">
        <f>+ROUND('Table 6'!V16/'Table 6'!V15*100-100,1)</f>
        <v>3.4</v>
      </c>
      <c r="W16" s="66">
        <f>+ROUND('Table 6'!W16/'Table 6'!W15*100-100,1)</f>
        <v>6.8</v>
      </c>
      <c r="X16" s="66">
        <f>+ROUND('Table 6'!X16/'Table 6'!X15*100-100,1)</f>
        <v>5.8</v>
      </c>
      <c r="Y16" s="66">
        <f>+ROUND('Table 6'!Y16/'Table 6'!Y15*100-100,1)</f>
        <v>4.3</v>
      </c>
      <c r="Z16" s="66">
        <f>+ROUND('Table 6'!Z16/'Table 6'!Z15*100-100,1)</f>
        <v>2.4</v>
      </c>
      <c r="AA16" s="65">
        <f>+ROUND('Table 6'!AA16/'Table 6'!AA15*100-100,1)</f>
        <v>1</v>
      </c>
    </row>
    <row r="17" spans="1:27" s="5" customFormat="1" ht="12.75">
      <c r="A17" s="71">
        <v>1994</v>
      </c>
      <c r="B17" s="31" t="s">
        <v>112</v>
      </c>
      <c r="C17" s="65">
        <f>+ROUND('Table 6'!C17/'Table 6'!C16*100-100,1)</f>
        <v>6.4</v>
      </c>
      <c r="D17" s="66">
        <f>+ROUND('Table 6'!D17/'Table 6'!D16*100-100,1)</f>
        <v>6.4</v>
      </c>
      <c r="E17" s="65">
        <f>+ROUND('Table 6'!E17/'Table 6'!E16*100-100,1)</f>
        <v>1.7</v>
      </c>
      <c r="F17" s="66">
        <f>+ROUND('Table 6'!F17/'Table 6'!F16*100-100,1)</f>
        <v>8</v>
      </c>
      <c r="G17" s="66">
        <f>+ROUND('Table 6'!G17/'Table 6'!G16*100-100,1)</f>
        <v>11.1</v>
      </c>
      <c r="H17" s="66">
        <f>+ROUND('Table 6'!H17/'Table 6'!H16*100-100,1)</f>
        <v>8.1999999999999993</v>
      </c>
      <c r="I17" s="66">
        <f>+ROUND('Table 6'!I17/'Table 6'!I16*100-100,1)</f>
        <v>2.9</v>
      </c>
      <c r="J17" s="66">
        <f>+ROUND('Table 6'!J17/'Table 6'!J16*100-100,1)</f>
        <v>-0.1</v>
      </c>
      <c r="K17" s="66">
        <f>+ROUND('Table 6'!K17/'Table 6'!K16*100-100,1)</f>
        <v>-0.1</v>
      </c>
      <c r="L17" s="66">
        <f>+ROUND('Table 6'!L17/'Table 6'!L16*100-100,1)</f>
        <v>13.5</v>
      </c>
      <c r="M17" s="66">
        <f>+ROUND('Table 6'!M17/'Table 6'!M16*100-100,1)</f>
        <v>-2.8</v>
      </c>
      <c r="N17" s="66">
        <f>+ROUND('Table 6'!N17/'Table 6'!N16*100-100,1)</f>
        <v>2.8</v>
      </c>
      <c r="O17" s="66">
        <f>+ROUND('Table 6'!O17/'Table 6'!O16*100-100,1)</f>
        <v>-2.8</v>
      </c>
      <c r="P17" s="66">
        <f>+ROUND('Table 6'!P17/'Table 6'!P16*100-100,1)</f>
        <v>-2.1</v>
      </c>
      <c r="Q17" s="66">
        <f>+ROUND('Table 6'!Q17/'Table 6'!Q16*100-100,1)</f>
        <v>9.3000000000000007</v>
      </c>
      <c r="R17" s="66">
        <f>+ROUND('Table 6'!R17/'Table 6'!R16*100-100,1)</f>
        <v>-7</v>
      </c>
      <c r="S17" s="66">
        <f>+ROUND('Table 6'!S17/'Table 6'!S16*100-100,1)</f>
        <v>-4.0999999999999996</v>
      </c>
      <c r="T17" s="66">
        <f>+ROUND('Table 6'!T17/'Table 6'!T16*100-100,1)</f>
        <v>-9</v>
      </c>
      <c r="U17" s="66">
        <f>+ROUND('Table 6'!U17/'Table 6'!U16*100-100,1)</f>
        <v>1.5</v>
      </c>
      <c r="V17" s="66">
        <f>+ROUND('Table 6'!V17/'Table 6'!V16*100-100,1)</f>
        <v>-1.2</v>
      </c>
      <c r="W17" s="66">
        <f>+ROUND('Table 6'!W17/'Table 6'!W16*100-100,1)</f>
        <v>-2.2999999999999998</v>
      </c>
      <c r="X17" s="66">
        <f>+ROUND('Table 6'!X17/'Table 6'!X16*100-100,1)</f>
        <v>-0.6</v>
      </c>
      <c r="Y17" s="66">
        <f>+ROUND('Table 6'!Y17/'Table 6'!Y16*100-100,1)</f>
        <v>-5.7</v>
      </c>
      <c r="Z17" s="66">
        <f>+ROUND('Table 6'!Z17/'Table 6'!Z16*100-100,1)</f>
        <v>-7</v>
      </c>
      <c r="AA17" s="65">
        <f>+ROUND('Table 6'!AA17/'Table 6'!AA16*100-100,1)</f>
        <v>2.4</v>
      </c>
    </row>
    <row r="18" spans="1:27" s="5" customFormat="1" ht="12.75">
      <c r="A18" s="71">
        <v>1994</v>
      </c>
      <c r="B18" s="31" t="s">
        <v>113</v>
      </c>
      <c r="C18" s="65">
        <f>+ROUND('Table 6'!C18/'Table 6'!C17*100-100,1)</f>
        <v>-3.5</v>
      </c>
      <c r="D18" s="66">
        <f>+ROUND('Table 6'!D18/'Table 6'!D17*100-100,1)</f>
        <v>-3.5</v>
      </c>
      <c r="E18" s="65">
        <f>+ROUND('Table 6'!E18/'Table 6'!E17*100-100,1)</f>
        <v>1.1000000000000001</v>
      </c>
      <c r="F18" s="66">
        <f>+ROUND('Table 6'!F18/'Table 6'!F17*100-100,1)</f>
        <v>-2.4</v>
      </c>
      <c r="G18" s="66">
        <f>+ROUND('Table 6'!G18/'Table 6'!G17*100-100,1)</f>
        <v>-1</v>
      </c>
      <c r="H18" s="66">
        <f>+ROUND('Table 6'!H18/'Table 6'!H17*100-100,1)</f>
        <v>-2.9</v>
      </c>
      <c r="I18" s="66">
        <f>+ROUND('Table 6'!I18/'Table 6'!I17*100-100,1)</f>
        <v>4</v>
      </c>
      <c r="J18" s="66">
        <f>+ROUND('Table 6'!J18/'Table 6'!J17*100-100,1)</f>
        <v>0.7</v>
      </c>
      <c r="K18" s="66">
        <f>+ROUND('Table 6'!K18/'Table 6'!K17*100-100,1)</f>
        <v>1.5</v>
      </c>
      <c r="L18" s="66">
        <f>+ROUND('Table 6'!L18/'Table 6'!L17*100-100,1)</f>
        <v>1.6</v>
      </c>
      <c r="M18" s="66">
        <f>+ROUND('Table 6'!M18/'Table 6'!M17*100-100,1)</f>
        <v>0.8</v>
      </c>
      <c r="N18" s="66">
        <f>+ROUND('Table 6'!N18/'Table 6'!N17*100-100,1)</f>
        <v>3.3</v>
      </c>
      <c r="O18" s="66">
        <f>+ROUND('Table 6'!O18/'Table 6'!O17*100-100,1)</f>
        <v>-0.9</v>
      </c>
      <c r="P18" s="66">
        <f>+ROUND('Table 6'!P18/'Table 6'!P17*100-100,1)</f>
        <v>1.1000000000000001</v>
      </c>
      <c r="Q18" s="66">
        <f>+ROUND('Table 6'!Q18/'Table 6'!Q17*100-100,1)</f>
        <v>2.9</v>
      </c>
      <c r="R18" s="66">
        <f>+ROUND('Table 6'!R18/'Table 6'!R17*100-100,1)</f>
        <v>4.8</v>
      </c>
      <c r="S18" s="66">
        <f>+ROUND('Table 6'!S18/'Table 6'!S17*100-100,1)</f>
        <v>7</v>
      </c>
      <c r="T18" s="66">
        <f>+ROUND('Table 6'!T18/'Table 6'!T17*100-100,1)</f>
        <v>-6.1</v>
      </c>
      <c r="U18" s="66">
        <f>+ROUND('Table 6'!U18/'Table 6'!U17*100-100,1)</f>
        <v>-2.1</v>
      </c>
      <c r="V18" s="66">
        <f>+ROUND('Table 6'!V18/'Table 6'!V17*100-100,1)</f>
        <v>1.5</v>
      </c>
      <c r="W18" s="66">
        <f>+ROUND('Table 6'!W18/'Table 6'!W17*100-100,1)</f>
        <v>3.1</v>
      </c>
      <c r="X18" s="66">
        <f>+ROUND('Table 6'!X18/'Table 6'!X17*100-100,1)</f>
        <v>0</v>
      </c>
      <c r="Y18" s="66">
        <f>+ROUND('Table 6'!Y18/'Table 6'!Y17*100-100,1)</f>
        <v>1</v>
      </c>
      <c r="Z18" s="66">
        <f>+ROUND('Table 6'!Z18/'Table 6'!Z17*100-100,1)</f>
        <v>1.3</v>
      </c>
      <c r="AA18" s="65">
        <f>+ROUND('Table 6'!AA18/'Table 6'!AA17*100-100,1)</f>
        <v>0.4</v>
      </c>
    </row>
    <row r="19" spans="1:27" s="5" customFormat="1" ht="12.75">
      <c r="A19" s="71">
        <v>1994</v>
      </c>
      <c r="B19" s="31" t="s">
        <v>114</v>
      </c>
      <c r="C19" s="65">
        <f>+ROUND('Table 6'!C19/'Table 6'!C18*100-100,1)</f>
        <v>7.6</v>
      </c>
      <c r="D19" s="66">
        <f>+ROUND('Table 6'!D19/'Table 6'!D18*100-100,1)</f>
        <v>7.6</v>
      </c>
      <c r="E19" s="65">
        <f>+ROUND('Table 6'!E19/'Table 6'!E18*100-100,1)</f>
        <v>-0.1</v>
      </c>
      <c r="F19" s="66">
        <f>+ROUND('Table 6'!F19/'Table 6'!F18*100-100,1)</f>
        <v>1.1000000000000001</v>
      </c>
      <c r="G19" s="66">
        <f>+ROUND('Table 6'!G19/'Table 6'!G18*100-100,1)</f>
        <v>2.5</v>
      </c>
      <c r="H19" s="66">
        <f>+ROUND('Table 6'!H19/'Table 6'!H18*100-100,1)</f>
        <v>0.5</v>
      </c>
      <c r="I19" s="66">
        <f>+ROUND('Table 6'!I19/'Table 6'!I18*100-100,1)</f>
        <v>5.2</v>
      </c>
      <c r="J19" s="66">
        <f>+ROUND('Table 6'!J19/'Table 6'!J18*100-100,1)</f>
        <v>7.1</v>
      </c>
      <c r="K19" s="66">
        <f>+ROUND('Table 6'!K19/'Table 6'!K18*100-100,1)</f>
        <v>0.3</v>
      </c>
      <c r="L19" s="66">
        <f>+ROUND('Table 6'!L19/'Table 6'!L18*100-100,1)</f>
        <v>-0.2</v>
      </c>
      <c r="M19" s="66">
        <f>+ROUND('Table 6'!M19/'Table 6'!M18*100-100,1)</f>
        <v>4.0999999999999996</v>
      </c>
      <c r="N19" s="66">
        <f>+ROUND('Table 6'!N19/'Table 6'!N18*100-100,1)</f>
        <v>1.6</v>
      </c>
      <c r="O19" s="66">
        <f>+ROUND('Table 6'!O19/'Table 6'!O18*100-100,1)</f>
        <v>-1</v>
      </c>
      <c r="P19" s="66">
        <f>+ROUND('Table 6'!P19/'Table 6'!P18*100-100,1)</f>
        <v>2.1</v>
      </c>
      <c r="Q19" s="66">
        <f>+ROUND('Table 6'!Q19/'Table 6'!Q18*100-100,1)</f>
        <v>-4.9000000000000004</v>
      </c>
      <c r="R19" s="66">
        <f>+ROUND('Table 6'!R19/'Table 6'!R18*100-100,1)</f>
        <v>3.8</v>
      </c>
      <c r="S19" s="66">
        <f>+ROUND('Table 6'!S19/'Table 6'!S18*100-100,1)</f>
        <v>5.9</v>
      </c>
      <c r="T19" s="66">
        <f>+ROUND('Table 6'!T19/'Table 6'!T18*100-100,1)</f>
        <v>-11.4</v>
      </c>
      <c r="U19" s="66">
        <f>+ROUND('Table 6'!U19/'Table 6'!U18*100-100,1)</f>
        <v>-6.3</v>
      </c>
      <c r="V19" s="66">
        <f>+ROUND('Table 6'!V19/'Table 6'!V18*100-100,1)</f>
        <v>3.2</v>
      </c>
      <c r="W19" s="66">
        <f>+ROUND('Table 6'!W19/'Table 6'!W18*100-100,1)</f>
        <v>-0.6</v>
      </c>
      <c r="X19" s="66">
        <f>+ROUND('Table 6'!X19/'Table 6'!X18*100-100,1)</f>
        <v>1.3</v>
      </c>
      <c r="Y19" s="66">
        <f>+ROUND('Table 6'!Y19/'Table 6'!Y18*100-100,1)</f>
        <v>-10.4</v>
      </c>
      <c r="Z19" s="66">
        <f>+ROUND('Table 6'!Z19/'Table 6'!Z18*100-100,1)</f>
        <v>2</v>
      </c>
      <c r="AA19" s="65">
        <f>+ROUND('Table 6'!AA19/'Table 6'!AA18*100-100,1)</f>
        <v>0.7</v>
      </c>
    </row>
    <row r="20" spans="1:27" s="5" customFormat="1" ht="12.75">
      <c r="A20" s="71">
        <v>1994</v>
      </c>
      <c r="B20" s="31" t="s">
        <v>115</v>
      </c>
      <c r="C20" s="65">
        <f>+ROUND('Table 6'!C20/'Table 6'!C19*100-100,1)</f>
        <v>-2.2000000000000002</v>
      </c>
      <c r="D20" s="66">
        <f>+ROUND('Table 6'!D20/'Table 6'!D19*100-100,1)</f>
        <v>-2.2000000000000002</v>
      </c>
      <c r="E20" s="65">
        <f>+ROUND('Table 6'!E20/'Table 6'!E19*100-100,1)</f>
        <v>4.2</v>
      </c>
      <c r="F20" s="66">
        <f>+ROUND('Table 6'!F20/'Table 6'!F19*100-100,1)</f>
        <v>4</v>
      </c>
      <c r="G20" s="66">
        <f>+ROUND('Table 6'!G20/'Table 6'!G19*100-100,1)</f>
        <v>3.5</v>
      </c>
      <c r="H20" s="66">
        <f>+ROUND('Table 6'!H20/'Table 6'!H19*100-100,1)</f>
        <v>4</v>
      </c>
      <c r="I20" s="66">
        <f>+ROUND('Table 6'!I20/'Table 6'!I19*100-100,1)</f>
        <v>4</v>
      </c>
      <c r="J20" s="66">
        <f>+ROUND('Table 6'!J20/'Table 6'!J19*100-100,1)</f>
        <v>2.2000000000000002</v>
      </c>
      <c r="K20" s="66">
        <f>+ROUND('Table 6'!K20/'Table 6'!K19*100-100,1)</f>
        <v>3.4</v>
      </c>
      <c r="L20" s="66">
        <f>+ROUND('Table 6'!L20/'Table 6'!L19*100-100,1)</f>
        <v>12.2</v>
      </c>
      <c r="M20" s="66">
        <f>+ROUND('Table 6'!M20/'Table 6'!M19*100-100,1)</f>
        <v>6.2</v>
      </c>
      <c r="N20" s="66">
        <f>+ROUND('Table 6'!N20/'Table 6'!N19*100-100,1)</f>
        <v>3.2</v>
      </c>
      <c r="O20" s="66">
        <f>+ROUND('Table 6'!O20/'Table 6'!O19*100-100,1)</f>
        <v>1.6</v>
      </c>
      <c r="P20" s="66">
        <f>+ROUND('Table 6'!P20/'Table 6'!P19*100-100,1)</f>
        <v>2.9</v>
      </c>
      <c r="Q20" s="66">
        <f>+ROUND('Table 6'!Q20/'Table 6'!Q19*100-100,1)</f>
        <v>3.8</v>
      </c>
      <c r="R20" s="66">
        <f>+ROUND('Table 6'!R20/'Table 6'!R19*100-100,1)</f>
        <v>6</v>
      </c>
      <c r="S20" s="66">
        <f>+ROUND('Table 6'!S20/'Table 6'!S19*100-100,1)</f>
        <v>9.6999999999999993</v>
      </c>
      <c r="T20" s="66">
        <f>+ROUND('Table 6'!T20/'Table 6'!T19*100-100,1)</f>
        <v>-2.7</v>
      </c>
      <c r="U20" s="66">
        <f>+ROUND('Table 6'!U20/'Table 6'!U19*100-100,1)</f>
        <v>-13</v>
      </c>
      <c r="V20" s="66">
        <f>+ROUND('Table 6'!V20/'Table 6'!V19*100-100,1)</f>
        <v>-12.2</v>
      </c>
      <c r="W20" s="66">
        <f>+ROUND('Table 6'!W20/'Table 6'!W19*100-100,1)</f>
        <v>-3.1</v>
      </c>
      <c r="X20" s="66">
        <f>+ROUND('Table 6'!X20/'Table 6'!X19*100-100,1)</f>
        <v>-0.6</v>
      </c>
      <c r="Y20" s="66">
        <f>+ROUND('Table 6'!Y20/'Table 6'!Y19*100-100,1)</f>
        <v>2.9</v>
      </c>
      <c r="Z20" s="66">
        <f>+ROUND('Table 6'!Z20/'Table 6'!Z19*100-100,1)</f>
        <v>1.3</v>
      </c>
      <c r="AA20" s="65">
        <f>+ROUND('Table 6'!AA20/'Table 6'!AA19*100-100,1)</f>
        <v>3.2</v>
      </c>
    </row>
    <row r="21" spans="1:27" s="5" customFormat="1" ht="12.75">
      <c r="A21" s="71">
        <v>1995</v>
      </c>
      <c r="B21" s="31" t="s">
        <v>112</v>
      </c>
      <c r="C21" s="65">
        <f>+ROUND('Table 6'!C21/'Table 6'!C20*100-100,1)</f>
        <v>-5.8</v>
      </c>
      <c r="D21" s="66">
        <f>+ROUND('Table 6'!D21/'Table 6'!D20*100-100,1)</f>
        <v>-5.8</v>
      </c>
      <c r="E21" s="65">
        <f>+ROUND('Table 6'!E21/'Table 6'!E20*100-100,1)</f>
        <v>3.3</v>
      </c>
      <c r="F21" s="66">
        <f>+ROUND('Table 6'!F21/'Table 6'!F20*100-100,1)</f>
        <v>3.9</v>
      </c>
      <c r="G21" s="66">
        <f>+ROUND('Table 6'!G21/'Table 6'!G20*100-100,1)</f>
        <v>-1.3</v>
      </c>
      <c r="H21" s="66">
        <f>+ROUND('Table 6'!H21/'Table 6'!H20*100-100,1)</f>
        <v>4.2</v>
      </c>
      <c r="I21" s="66">
        <f>+ROUND('Table 6'!I21/'Table 6'!I20*100-100,1)</f>
        <v>2.5</v>
      </c>
      <c r="J21" s="66">
        <f>+ROUND('Table 6'!J21/'Table 6'!J20*100-100,1)</f>
        <v>4.4000000000000004</v>
      </c>
      <c r="K21" s="66">
        <f>+ROUND('Table 6'!K21/'Table 6'!K20*100-100,1)</f>
        <v>4.4000000000000004</v>
      </c>
      <c r="L21" s="66">
        <f>+ROUND('Table 6'!L21/'Table 6'!L20*100-100,1)</f>
        <v>-2.4</v>
      </c>
      <c r="M21" s="66">
        <f>+ROUND('Table 6'!M21/'Table 6'!M20*100-100,1)</f>
        <v>4.5999999999999996</v>
      </c>
      <c r="N21" s="66">
        <f>+ROUND('Table 6'!N21/'Table 6'!N20*100-100,1)</f>
        <v>2.1</v>
      </c>
      <c r="O21" s="66">
        <f>+ROUND('Table 6'!O21/'Table 6'!O20*100-100,1)</f>
        <v>1.3</v>
      </c>
      <c r="P21" s="66">
        <f>+ROUND('Table 6'!P21/'Table 6'!P20*100-100,1)</f>
        <v>11.2</v>
      </c>
      <c r="Q21" s="66">
        <f>+ROUND('Table 6'!Q21/'Table 6'!Q20*100-100,1)</f>
        <v>-2.2000000000000002</v>
      </c>
      <c r="R21" s="66">
        <f>+ROUND('Table 6'!R21/'Table 6'!R20*100-100,1)</f>
        <v>6.2</v>
      </c>
      <c r="S21" s="66">
        <f>+ROUND('Table 6'!S21/'Table 6'!S20*100-100,1)</f>
        <v>-1.3</v>
      </c>
      <c r="T21" s="66">
        <f>+ROUND('Table 6'!T21/'Table 6'!T20*100-100,1)</f>
        <v>5.0999999999999996</v>
      </c>
      <c r="U21" s="66">
        <f>+ROUND('Table 6'!U21/'Table 6'!U20*100-100,1)</f>
        <v>36.5</v>
      </c>
      <c r="V21" s="66">
        <f>+ROUND('Table 6'!V21/'Table 6'!V20*100-100,1)</f>
        <v>18.7</v>
      </c>
      <c r="W21" s="66">
        <f>+ROUND('Table 6'!W21/'Table 6'!W20*100-100,1)</f>
        <v>12.3</v>
      </c>
      <c r="X21" s="66">
        <f>+ROUND('Table 6'!X21/'Table 6'!X20*100-100,1)</f>
        <v>19.8</v>
      </c>
      <c r="Y21" s="66">
        <f>+ROUND('Table 6'!Y21/'Table 6'!Y20*100-100,1)</f>
        <v>3.1</v>
      </c>
      <c r="Z21" s="66">
        <f>+ROUND('Table 6'!Z21/'Table 6'!Z20*100-100,1)</f>
        <v>-0.8</v>
      </c>
      <c r="AA21" s="65">
        <f>+ROUND('Table 6'!AA21/'Table 6'!AA20*100-100,1)</f>
        <v>3</v>
      </c>
    </row>
    <row r="22" spans="1:27" s="5" customFormat="1" ht="12.75">
      <c r="A22" s="71">
        <v>1995</v>
      </c>
      <c r="B22" s="31" t="s">
        <v>113</v>
      </c>
      <c r="C22" s="65">
        <f>+ROUND('Table 6'!C22/'Table 6'!C21*100-100,1)</f>
        <v>9.3000000000000007</v>
      </c>
      <c r="D22" s="66">
        <f>+ROUND('Table 6'!D22/'Table 6'!D21*100-100,1)</f>
        <v>9.3000000000000007</v>
      </c>
      <c r="E22" s="65">
        <f>+ROUND('Table 6'!E22/'Table 6'!E21*100-100,1)</f>
        <v>2</v>
      </c>
      <c r="F22" s="66">
        <f>+ROUND('Table 6'!F22/'Table 6'!F21*100-100,1)</f>
        <v>3.5</v>
      </c>
      <c r="G22" s="66">
        <f>+ROUND('Table 6'!G22/'Table 6'!G21*100-100,1)</f>
        <v>5.3</v>
      </c>
      <c r="H22" s="66">
        <f>+ROUND('Table 6'!H22/'Table 6'!H21*100-100,1)</f>
        <v>3.4</v>
      </c>
      <c r="I22" s="66">
        <f>+ROUND('Table 6'!I22/'Table 6'!I21*100-100,1)</f>
        <v>4.4000000000000004</v>
      </c>
      <c r="J22" s="66">
        <f>+ROUND('Table 6'!J22/'Table 6'!J21*100-100,1)</f>
        <v>1.5</v>
      </c>
      <c r="K22" s="66">
        <f>+ROUND('Table 6'!K22/'Table 6'!K21*100-100,1)</f>
        <v>-0.1</v>
      </c>
      <c r="L22" s="66">
        <f>+ROUND('Table 6'!L22/'Table 6'!L21*100-100,1)</f>
        <v>3.1</v>
      </c>
      <c r="M22" s="66">
        <f>+ROUND('Table 6'!M22/'Table 6'!M21*100-100,1)</f>
        <v>-1.4</v>
      </c>
      <c r="N22" s="66">
        <f>+ROUND('Table 6'!N22/'Table 6'!N21*100-100,1)</f>
        <v>-1.2</v>
      </c>
      <c r="O22" s="66">
        <f>+ROUND('Table 6'!O22/'Table 6'!O21*100-100,1)</f>
        <v>1.1000000000000001</v>
      </c>
      <c r="P22" s="66">
        <f>+ROUND('Table 6'!P22/'Table 6'!P21*100-100,1)</f>
        <v>4.5</v>
      </c>
      <c r="Q22" s="66">
        <f>+ROUND('Table 6'!Q22/'Table 6'!Q21*100-100,1)</f>
        <v>1.6</v>
      </c>
      <c r="R22" s="66">
        <f>+ROUND('Table 6'!R22/'Table 6'!R21*100-100,1)</f>
        <v>-0.4</v>
      </c>
      <c r="S22" s="66">
        <f>+ROUND('Table 6'!S22/'Table 6'!S21*100-100,1)</f>
        <v>3.1</v>
      </c>
      <c r="T22" s="66">
        <f>+ROUND('Table 6'!T22/'Table 6'!T21*100-100,1)</f>
        <v>8.6</v>
      </c>
      <c r="U22" s="66">
        <f>+ROUND('Table 6'!U22/'Table 6'!U21*100-100,1)</f>
        <v>-2.7</v>
      </c>
      <c r="V22" s="66">
        <f>+ROUND('Table 6'!V22/'Table 6'!V21*100-100,1)</f>
        <v>-8</v>
      </c>
      <c r="W22" s="66">
        <f>+ROUND('Table 6'!W22/'Table 6'!W21*100-100,1)</f>
        <v>-3</v>
      </c>
      <c r="X22" s="66">
        <f>+ROUND('Table 6'!X22/'Table 6'!X21*100-100,1)</f>
        <v>-7.5</v>
      </c>
      <c r="Y22" s="66">
        <f>+ROUND('Table 6'!Y22/'Table 6'!Y21*100-100,1)</f>
        <v>7.6</v>
      </c>
      <c r="Z22" s="66">
        <f>+ROUND('Table 6'!Z22/'Table 6'!Z21*100-100,1)</f>
        <v>-2.2999999999999998</v>
      </c>
      <c r="AA22" s="65">
        <f>+ROUND('Table 6'!AA22/'Table 6'!AA21*100-100,1)</f>
        <v>2.4</v>
      </c>
    </row>
    <row r="23" spans="1:27" s="5" customFormat="1" ht="12.75">
      <c r="A23" s="71">
        <v>1995</v>
      </c>
      <c r="B23" s="31" t="s">
        <v>114</v>
      </c>
      <c r="C23" s="65">
        <f>+ROUND('Table 6'!C23/'Table 6'!C22*100-100,1)</f>
        <v>-3.4</v>
      </c>
      <c r="D23" s="66">
        <f>+ROUND('Table 6'!D23/'Table 6'!D22*100-100,1)</f>
        <v>-3.4</v>
      </c>
      <c r="E23" s="65">
        <f>+ROUND('Table 6'!E23/'Table 6'!E22*100-100,1)</f>
        <v>-0.3</v>
      </c>
      <c r="F23" s="66">
        <f>+ROUND('Table 6'!F23/'Table 6'!F22*100-100,1)</f>
        <v>2.2999999999999998</v>
      </c>
      <c r="G23" s="66">
        <f>+ROUND('Table 6'!G23/'Table 6'!G22*100-100,1)</f>
        <v>-0.8</v>
      </c>
      <c r="H23" s="66">
        <f>+ROUND('Table 6'!H23/'Table 6'!H22*100-100,1)</f>
        <v>2.7</v>
      </c>
      <c r="I23" s="66">
        <f>+ROUND('Table 6'!I23/'Table 6'!I22*100-100,1)</f>
        <v>-0.9</v>
      </c>
      <c r="J23" s="66">
        <f>+ROUND('Table 6'!J23/'Table 6'!J22*100-100,1)</f>
        <v>0.6</v>
      </c>
      <c r="K23" s="66">
        <f>+ROUND('Table 6'!K23/'Table 6'!K22*100-100,1)</f>
        <v>-0.7</v>
      </c>
      <c r="L23" s="66">
        <f>+ROUND('Table 6'!L23/'Table 6'!L22*100-100,1)</f>
        <v>-5.0999999999999996</v>
      </c>
      <c r="M23" s="66">
        <f>+ROUND('Table 6'!M23/'Table 6'!M22*100-100,1)</f>
        <v>-1.4</v>
      </c>
      <c r="N23" s="66">
        <f>+ROUND('Table 6'!N23/'Table 6'!N22*100-100,1)</f>
        <v>-1.1000000000000001</v>
      </c>
      <c r="O23" s="66">
        <f>+ROUND('Table 6'!O23/'Table 6'!O22*100-100,1)</f>
        <v>0.9</v>
      </c>
      <c r="P23" s="66">
        <f>+ROUND('Table 6'!P23/'Table 6'!P22*100-100,1)</f>
        <v>-3</v>
      </c>
      <c r="Q23" s="66">
        <f>+ROUND('Table 6'!Q23/'Table 6'!Q22*100-100,1)</f>
        <v>-5.6</v>
      </c>
      <c r="R23" s="66">
        <f>+ROUND('Table 6'!R23/'Table 6'!R22*100-100,1)</f>
        <v>3.5</v>
      </c>
      <c r="S23" s="66">
        <f>+ROUND('Table 6'!S23/'Table 6'!S22*100-100,1)</f>
        <v>-0.4</v>
      </c>
      <c r="T23" s="66">
        <f>+ROUND('Table 6'!T23/'Table 6'!T22*100-100,1)</f>
        <v>7.6</v>
      </c>
      <c r="U23" s="66">
        <f>+ROUND('Table 6'!U23/'Table 6'!U22*100-100,1)</f>
        <v>4.3</v>
      </c>
      <c r="V23" s="66">
        <f>+ROUND('Table 6'!V23/'Table 6'!V22*100-100,1)</f>
        <v>2.1</v>
      </c>
      <c r="W23" s="66">
        <f>+ROUND('Table 6'!W23/'Table 6'!W22*100-100,1)</f>
        <v>-0.7</v>
      </c>
      <c r="X23" s="66">
        <f>+ROUND('Table 6'!X23/'Table 6'!X22*100-100,1)</f>
        <v>6.4</v>
      </c>
      <c r="Y23" s="66">
        <f>+ROUND('Table 6'!Y23/'Table 6'!Y22*100-100,1)</f>
        <v>-1</v>
      </c>
      <c r="Z23" s="66">
        <f>+ROUND('Table 6'!Z23/'Table 6'!Z22*100-100,1)</f>
        <v>-2.6</v>
      </c>
      <c r="AA23" s="65">
        <f>+ROUND('Table 6'!AA23/'Table 6'!AA22*100-100,1)</f>
        <v>-0.4</v>
      </c>
    </row>
    <row r="24" spans="1:27" s="5" customFormat="1" ht="12.75">
      <c r="A24" s="71">
        <v>1995</v>
      </c>
      <c r="B24" s="31" t="s">
        <v>115</v>
      </c>
      <c r="C24" s="65">
        <f>+ROUND('Table 6'!C24/'Table 6'!C23*100-100,1)</f>
        <v>4.8</v>
      </c>
      <c r="D24" s="66">
        <f>+ROUND('Table 6'!D24/'Table 6'!D23*100-100,1)</f>
        <v>4.8</v>
      </c>
      <c r="E24" s="65">
        <f>+ROUND('Table 6'!E24/'Table 6'!E23*100-100,1)</f>
        <v>1.8</v>
      </c>
      <c r="F24" s="66">
        <f>+ROUND('Table 6'!F24/'Table 6'!F23*100-100,1)</f>
        <v>1</v>
      </c>
      <c r="G24" s="66">
        <f>+ROUND('Table 6'!G24/'Table 6'!G23*100-100,1)</f>
        <v>-1.1000000000000001</v>
      </c>
      <c r="H24" s="66">
        <f>+ROUND('Table 6'!H24/'Table 6'!H23*100-100,1)</f>
        <v>0.6</v>
      </c>
      <c r="I24" s="66">
        <f>+ROUND('Table 6'!I24/'Table 6'!I23*100-100,1)</f>
        <v>6.8</v>
      </c>
      <c r="J24" s="66">
        <f>+ROUND('Table 6'!J24/'Table 6'!J23*100-100,1)</f>
        <v>1.4</v>
      </c>
      <c r="K24" s="66">
        <f>+ROUND('Table 6'!K24/'Table 6'!K23*100-100,1)</f>
        <v>1.5</v>
      </c>
      <c r="L24" s="66">
        <f>+ROUND('Table 6'!L24/'Table 6'!L23*100-100,1)</f>
        <v>7.7</v>
      </c>
      <c r="M24" s="66">
        <f>+ROUND('Table 6'!M24/'Table 6'!M23*100-100,1)</f>
        <v>0.2</v>
      </c>
      <c r="N24" s="66">
        <f>+ROUND('Table 6'!N24/'Table 6'!N23*100-100,1)</f>
        <v>4</v>
      </c>
      <c r="O24" s="66">
        <f>+ROUND('Table 6'!O24/'Table 6'!O23*100-100,1)</f>
        <v>0.9</v>
      </c>
      <c r="P24" s="66">
        <f>+ROUND('Table 6'!P24/'Table 6'!P23*100-100,1)</f>
        <v>6.3</v>
      </c>
      <c r="Q24" s="66">
        <f>+ROUND('Table 6'!Q24/'Table 6'!Q23*100-100,1)</f>
        <v>4.3</v>
      </c>
      <c r="R24" s="66">
        <f>+ROUND('Table 6'!R24/'Table 6'!R23*100-100,1)</f>
        <v>3.1</v>
      </c>
      <c r="S24" s="66">
        <f>+ROUND('Table 6'!S24/'Table 6'!S23*100-100,1)</f>
        <v>-4.0999999999999996</v>
      </c>
      <c r="T24" s="66">
        <f>+ROUND('Table 6'!T24/'Table 6'!T23*100-100,1)</f>
        <v>-6.1</v>
      </c>
      <c r="U24" s="66">
        <f>+ROUND('Table 6'!U24/'Table 6'!U23*100-100,1)</f>
        <v>0.7</v>
      </c>
      <c r="V24" s="66">
        <f>+ROUND('Table 6'!V24/'Table 6'!V23*100-100,1)</f>
        <v>0</v>
      </c>
      <c r="W24" s="66">
        <f>+ROUND('Table 6'!W24/'Table 6'!W23*100-100,1)</f>
        <v>-2.5</v>
      </c>
      <c r="X24" s="66">
        <f>+ROUND('Table 6'!X24/'Table 6'!X23*100-100,1)</f>
        <v>0.8</v>
      </c>
      <c r="Y24" s="66">
        <f>+ROUND('Table 6'!Y24/'Table 6'!Y23*100-100,1)</f>
        <v>-1.7</v>
      </c>
      <c r="Z24" s="66">
        <f>+ROUND('Table 6'!Z24/'Table 6'!Z23*100-100,1)</f>
        <v>-2</v>
      </c>
      <c r="AA24" s="65">
        <f>+ROUND('Table 6'!AA24/'Table 6'!AA23*100-100,1)</f>
        <v>1.7</v>
      </c>
    </row>
    <row r="25" spans="1:27" s="5" customFormat="1" ht="12.75">
      <c r="A25" s="71">
        <v>1996</v>
      </c>
      <c r="B25" s="31" t="s">
        <v>112</v>
      </c>
      <c r="C25" s="65">
        <f>+ROUND('Table 6'!C25/'Table 6'!C24*100-100,1)</f>
        <v>-2</v>
      </c>
      <c r="D25" s="66">
        <f>+ROUND('Table 6'!D25/'Table 6'!D24*100-100,1)</f>
        <v>-2</v>
      </c>
      <c r="E25" s="65">
        <f>+ROUND('Table 6'!E25/'Table 6'!E24*100-100,1)</f>
        <v>0.1</v>
      </c>
      <c r="F25" s="66">
        <f>+ROUND('Table 6'!F25/'Table 6'!F24*100-100,1)</f>
        <v>1.3</v>
      </c>
      <c r="G25" s="66">
        <f>+ROUND('Table 6'!G25/'Table 6'!G24*100-100,1)</f>
        <v>12.2</v>
      </c>
      <c r="H25" s="66">
        <f>+ROUND('Table 6'!H25/'Table 6'!H24*100-100,1)</f>
        <v>0.8</v>
      </c>
      <c r="I25" s="66">
        <f>+ROUND('Table 6'!I25/'Table 6'!I24*100-100,1)</f>
        <v>0.2</v>
      </c>
      <c r="J25" s="66">
        <f>+ROUND('Table 6'!J25/'Table 6'!J24*100-100,1)</f>
        <v>4.3</v>
      </c>
      <c r="K25" s="66">
        <f>+ROUND('Table 6'!K25/'Table 6'!K24*100-100,1)</f>
        <v>0.7</v>
      </c>
      <c r="L25" s="66">
        <f>+ROUND('Table 6'!L25/'Table 6'!L24*100-100,1)</f>
        <v>7.5</v>
      </c>
      <c r="M25" s="66">
        <f>+ROUND('Table 6'!M25/'Table 6'!M24*100-100,1)</f>
        <v>-1.7</v>
      </c>
      <c r="N25" s="66">
        <f>+ROUND('Table 6'!N25/'Table 6'!N24*100-100,1)</f>
        <v>-3.7</v>
      </c>
      <c r="O25" s="66">
        <f>+ROUND('Table 6'!O25/'Table 6'!O24*100-100,1)</f>
        <v>-4.5999999999999996</v>
      </c>
      <c r="P25" s="66">
        <f>+ROUND('Table 6'!P25/'Table 6'!P24*100-100,1)</f>
        <v>4.8</v>
      </c>
      <c r="Q25" s="66">
        <f>+ROUND('Table 6'!Q25/'Table 6'!Q24*100-100,1)</f>
        <v>0.8</v>
      </c>
      <c r="R25" s="66">
        <f>+ROUND('Table 6'!R25/'Table 6'!R24*100-100,1)</f>
        <v>3</v>
      </c>
      <c r="S25" s="66">
        <f>+ROUND('Table 6'!S25/'Table 6'!S24*100-100,1)</f>
        <v>1.2</v>
      </c>
      <c r="T25" s="66">
        <f>+ROUND('Table 6'!T25/'Table 6'!T24*100-100,1)</f>
        <v>1.7</v>
      </c>
      <c r="U25" s="66">
        <f>+ROUND('Table 6'!U25/'Table 6'!U24*100-100,1)</f>
        <v>1</v>
      </c>
      <c r="V25" s="66">
        <f>+ROUND('Table 6'!V25/'Table 6'!V24*100-100,1)</f>
        <v>3</v>
      </c>
      <c r="W25" s="66">
        <f>+ROUND('Table 6'!W25/'Table 6'!W24*100-100,1)</f>
        <v>8.1</v>
      </c>
      <c r="X25" s="66">
        <f>+ROUND('Table 6'!X25/'Table 6'!X24*100-100,1)</f>
        <v>8.4</v>
      </c>
      <c r="Y25" s="66">
        <f>+ROUND('Table 6'!Y25/'Table 6'!Y24*100-100,1)</f>
        <v>3.8</v>
      </c>
      <c r="Z25" s="66">
        <f>+ROUND('Table 6'!Z25/'Table 6'!Z24*100-100,1)</f>
        <v>0.5</v>
      </c>
      <c r="AA25" s="65">
        <f>+ROUND('Table 6'!AA25/'Table 6'!AA24*100-100,1)</f>
        <v>0.2</v>
      </c>
    </row>
    <row r="26" spans="1:27" s="5" customFormat="1" ht="12.75">
      <c r="A26" s="71">
        <v>1996</v>
      </c>
      <c r="B26" s="31" t="s">
        <v>113</v>
      </c>
      <c r="C26" s="65">
        <f>+ROUND('Table 6'!C26/'Table 6'!C25*100-100,1)</f>
        <v>5.7</v>
      </c>
      <c r="D26" s="66">
        <f>+ROUND('Table 6'!D26/'Table 6'!D25*100-100,1)</f>
        <v>5.7</v>
      </c>
      <c r="E26" s="65">
        <f>+ROUND('Table 6'!E26/'Table 6'!E25*100-100,1)</f>
        <v>5.2</v>
      </c>
      <c r="F26" s="66">
        <f>+ROUND('Table 6'!F26/'Table 6'!F25*100-100,1)</f>
        <v>1.8</v>
      </c>
      <c r="G26" s="66">
        <f>+ROUND('Table 6'!G26/'Table 6'!G25*100-100,1)</f>
        <v>2.4</v>
      </c>
      <c r="H26" s="66">
        <f>+ROUND('Table 6'!H26/'Table 6'!H25*100-100,1)</f>
        <v>2.2000000000000002</v>
      </c>
      <c r="I26" s="66">
        <f>+ROUND('Table 6'!I26/'Table 6'!I25*100-100,1)</f>
        <v>-2.6</v>
      </c>
      <c r="J26" s="66">
        <f>+ROUND('Table 6'!J26/'Table 6'!J25*100-100,1)</f>
        <v>4</v>
      </c>
      <c r="K26" s="66">
        <f>+ROUND('Table 6'!K26/'Table 6'!K25*100-100,1)</f>
        <v>5.3</v>
      </c>
      <c r="L26" s="66">
        <f>+ROUND('Table 6'!L26/'Table 6'!L25*100-100,1)</f>
        <v>-2.2000000000000002</v>
      </c>
      <c r="M26" s="66">
        <f>+ROUND('Table 6'!M26/'Table 6'!M25*100-100,1)</f>
        <v>8.9</v>
      </c>
      <c r="N26" s="66">
        <f>+ROUND('Table 6'!N26/'Table 6'!N25*100-100,1)</f>
        <v>11.3</v>
      </c>
      <c r="O26" s="66">
        <f>+ROUND('Table 6'!O26/'Table 6'!O25*100-100,1)</f>
        <v>9.3000000000000007</v>
      </c>
      <c r="P26" s="66">
        <f>+ROUND('Table 6'!P26/'Table 6'!P25*100-100,1)</f>
        <v>1.1000000000000001</v>
      </c>
      <c r="Q26" s="66">
        <f>+ROUND('Table 6'!Q26/'Table 6'!Q25*100-100,1)</f>
        <v>1.4</v>
      </c>
      <c r="R26" s="66">
        <f>+ROUND('Table 6'!R26/'Table 6'!R25*100-100,1)</f>
        <v>1.4</v>
      </c>
      <c r="S26" s="66">
        <f>+ROUND('Table 6'!S26/'Table 6'!S25*100-100,1)</f>
        <v>23</v>
      </c>
      <c r="T26" s="66">
        <f>+ROUND('Table 6'!T26/'Table 6'!T25*100-100,1)</f>
        <v>21.1</v>
      </c>
      <c r="U26" s="66">
        <f>+ROUND('Table 6'!U26/'Table 6'!U25*100-100,1)</f>
        <v>1.8</v>
      </c>
      <c r="V26" s="66">
        <f>+ROUND('Table 6'!V26/'Table 6'!V25*100-100,1)</f>
        <v>1.8</v>
      </c>
      <c r="W26" s="66">
        <f>+ROUND('Table 6'!W26/'Table 6'!W25*100-100,1)</f>
        <v>3.6</v>
      </c>
      <c r="X26" s="66">
        <f>+ROUND('Table 6'!X26/'Table 6'!X25*100-100,1)</f>
        <v>12.3</v>
      </c>
      <c r="Y26" s="66">
        <f>+ROUND('Table 6'!Y26/'Table 6'!Y25*100-100,1)</f>
        <v>2.8</v>
      </c>
      <c r="Z26" s="66">
        <f>+ROUND('Table 6'!Z26/'Table 6'!Z25*100-100,1)</f>
        <v>1.4</v>
      </c>
      <c r="AA26" s="65">
        <f>+ROUND('Table 6'!AA26/'Table 6'!AA25*100-100,1)</f>
        <v>5.0999999999999996</v>
      </c>
    </row>
    <row r="27" spans="1:27" s="5" customFormat="1" ht="12.75">
      <c r="A27" s="71">
        <v>1996</v>
      </c>
      <c r="B27" s="31" t="s">
        <v>114</v>
      </c>
      <c r="C27" s="65">
        <f>+ROUND('Table 6'!C27/'Table 6'!C26*100-100,1)</f>
        <v>-0.7</v>
      </c>
      <c r="D27" s="66">
        <f>+ROUND('Table 6'!D27/'Table 6'!D26*100-100,1)</f>
        <v>-0.7</v>
      </c>
      <c r="E27" s="65">
        <f>+ROUND('Table 6'!E27/'Table 6'!E26*100-100,1)</f>
        <v>0.4</v>
      </c>
      <c r="F27" s="66">
        <f>+ROUND('Table 6'!F27/'Table 6'!F26*100-100,1)</f>
        <v>1.5</v>
      </c>
      <c r="G27" s="66">
        <f>+ROUND('Table 6'!G27/'Table 6'!G26*100-100,1)</f>
        <v>1</v>
      </c>
      <c r="H27" s="66">
        <f>+ROUND('Table 6'!H27/'Table 6'!H26*100-100,1)</f>
        <v>1.3</v>
      </c>
      <c r="I27" s="66">
        <f>+ROUND('Table 6'!I27/'Table 6'!I26*100-100,1)</f>
        <v>3</v>
      </c>
      <c r="J27" s="66">
        <f>+ROUND('Table 6'!J27/'Table 6'!J26*100-100,1)</f>
        <v>0.2</v>
      </c>
      <c r="K27" s="66">
        <f>+ROUND('Table 6'!K27/'Table 6'!K26*100-100,1)</f>
        <v>0.6</v>
      </c>
      <c r="L27" s="66">
        <f>+ROUND('Table 6'!L27/'Table 6'!L26*100-100,1)</f>
        <v>-7.8</v>
      </c>
      <c r="M27" s="66">
        <f>+ROUND('Table 6'!M27/'Table 6'!M26*100-100,1)</f>
        <v>-1.9</v>
      </c>
      <c r="N27" s="66">
        <f>+ROUND('Table 6'!N27/'Table 6'!N26*100-100,1)</f>
        <v>5.0999999999999996</v>
      </c>
      <c r="O27" s="66">
        <f>+ROUND('Table 6'!O27/'Table 6'!O26*100-100,1)</f>
        <v>-4.2</v>
      </c>
      <c r="P27" s="66">
        <f>+ROUND('Table 6'!P27/'Table 6'!P26*100-100,1)</f>
        <v>1.5</v>
      </c>
      <c r="Q27" s="66">
        <f>+ROUND('Table 6'!Q27/'Table 6'!Q26*100-100,1)</f>
        <v>3.6</v>
      </c>
      <c r="R27" s="66">
        <f>+ROUND('Table 6'!R27/'Table 6'!R26*100-100,1)</f>
        <v>6.9</v>
      </c>
      <c r="S27" s="66">
        <f>+ROUND('Table 6'!S27/'Table 6'!S26*100-100,1)</f>
        <v>-10.4</v>
      </c>
      <c r="T27" s="66">
        <f>+ROUND('Table 6'!T27/'Table 6'!T26*100-100,1)</f>
        <v>-5</v>
      </c>
      <c r="U27" s="66">
        <f>+ROUND('Table 6'!U27/'Table 6'!U26*100-100,1)</f>
        <v>3.9</v>
      </c>
      <c r="V27" s="66">
        <f>+ROUND('Table 6'!V27/'Table 6'!V26*100-100,1)</f>
        <v>0.9</v>
      </c>
      <c r="W27" s="66">
        <f>+ROUND('Table 6'!W27/'Table 6'!W26*100-100,1)</f>
        <v>3</v>
      </c>
      <c r="X27" s="66">
        <f>+ROUND('Table 6'!X27/'Table 6'!X26*100-100,1)</f>
        <v>-2.2999999999999998</v>
      </c>
      <c r="Y27" s="66">
        <f>+ROUND('Table 6'!Y27/'Table 6'!Y26*100-100,1)</f>
        <v>-1.8</v>
      </c>
      <c r="Z27" s="66">
        <f>+ROUND('Table 6'!Z27/'Table 6'!Z26*100-100,1)</f>
        <v>0.5</v>
      </c>
      <c r="AA27" s="65">
        <f>+ROUND('Table 6'!AA27/'Table 6'!AA26*100-100,1)</f>
        <v>0.2</v>
      </c>
    </row>
    <row r="28" spans="1:27" s="5" customFormat="1" ht="12.75">
      <c r="A28" s="71">
        <v>1996</v>
      </c>
      <c r="B28" s="31" t="s">
        <v>115</v>
      </c>
      <c r="C28" s="65">
        <f>+ROUND('Table 6'!C28/'Table 6'!C27*100-100,1)</f>
        <v>-0.6</v>
      </c>
      <c r="D28" s="66">
        <f>+ROUND('Table 6'!D28/'Table 6'!D27*100-100,1)</f>
        <v>-0.6</v>
      </c>
      <c r="E28" s="65">
        <f>+ROUND('Table 6'!E28/'Table 6'!E27*100-100,1)</f>
        <v>-0.8</v>
      </c>
      <c r="F28" s="66">
        <f>+ROUND('Table 6'!F28/'Table 6'!F27*100-100,1)</f>
        <v>0.5</v>
      </c>
      <c r="G28" s="66">
        <f>+ROUND('Table 6'!G28/'Table 6'!G27*100-100,1)</f>
        <v>7</v>
      </c>
      <c r="H28" s="66">
        <f>+ROUND('Table 6'!H28/'Table 6'!H27*100-100,1)</f>
        <v>0</v>
      </c>
      <c r="I28" s="66">
        <f>+ROUND('Table 6'!I28/'Table 6'!I27*100-100,1)</f>
        <v>2.5</v>
      </c>
      <c r="J28" s="66">
        <f>+ROUND('Table 6'!J28/'Table 6'!J27*100-100,1)</f>
        <v>10.1</v>
      </c>
      <c r="K28" s="66">
        <f>+ROUND('Table 6'!K28/'Table 6'!K27*100-100,1)</f>
        <v>-1.9</v>
      </c>
      <c r="L28" s="66">
        <f>+ROUND('Table 6'!L28/'Table 6'!L27*100-100,1)</f>
        <v>10.1</v>
      </c>
      <c r="M28" s="66">
        <f>+ROUND('Table 6'!M28/'Table 6'!M27*100-100,1)</f>
        <v>-2.2999999999999998</v>
      </c>
      <c r="N28" s="66">
        <f>+ROUND('Table 6'!N28/'Table 6'!N27*100-100,1)</f>
        <v>-0.8</v>
      </c>
      <c r="O28" s="66">
        <f>+ROUND('Table 6'!O28/'Table 6'!O27*100-100,1)</f>
        <v>1.2</v>
      </c>
      <c r="P28" s="66">
        <f>+ROUND('Table 6'!P28/'Table 6'!P27*100-100,1)</f>
        <v>-5.7</v>
      </c>
      <c r="Q28" s="66">
        <f>+ROUND('Table 6'!Q28/'Table 6'!Q27*100-100,1)</f>
        <v>-6.3</v>
      </c>
      <c r="R28" s="66">
        <f>+ROUND('Table 6'!R28/'Table 6'!R27*100-100,1)</f>
        <v>3</v>
      </c>
      <c r="S28" s="66">
        <f>+ROUND('Table 6'!S28/'Table 6'!S27*100-100,1)</f>
        <v>-7.4</v>
      </c>
      <c r="T28" s="66">
        <f>+ROUND('Table 6'!T28/'Table 6'!T27*100-100,1)</f>
        <v>-4.7</v>
      </c>
      <c r="U28" s="66">
        <f>+ROUND('Table 6'!U28/'Table 6'!U27*100-100,1)</f>
        <v>1.6</v>
      </c>
      <c r="V28" s="66">
        <f>+ROUND('Table 6'!V28/'Table 6'!V27*100-100,1)</f>
        <v>1.3</v>
      </c>
      <c r="W28" s="66">
        <f>+ROUND('Table 6'!W28/'Table 6'!W27*100-100,1)</f>
        <v>-1.6</v>
      </c>
      <c r="X28" s="66">
        <f>+ROUND('Table 6'!X28/'Table 6'!X27*100-100,1)</f>
        <v>-0.6</v>
      </c>
      <c r="Y28" s="66">
        <f>+ROUND('Table 6'!Y28/'Table 6'!Y27*100-100,1)</f>
        <v>-5.7</v>
      </c>
      <c r="Z28" s="66">
        <f>+ROUND('Table 6'!Z28/'Table 6'!Z27*100-100,1)</f>
        <v>1</v>
      </c>
      <c r="AA28" s="65">
        <f>+ROUND('Table 6'!AA28/'Table 6'!AA27*100-100,1)</f>
        <v>-0.6</v>
      </c>
    </row>
    <row r="29" spans="1:27" s="5" customFormat="1" ht="12.75">
      <c r="A29" s="71">
        <v>1997</v>
      </c>
      <c r="B29" s="31" t="s">
        <v>112</v>
      </c>
      <c r="C29" s="65">
        <f>+ROUND('Table 6'!C29/'Table 6'!C28*100-100,1)</f>
        <v>0.6</v>
      </c>
      <c r="D29" s="66">
        <f>+ROUND('Table 6'!D29/'Table 6'!D28*100-100,1)</f>
        <v>0.6</v>
      </c>
      <c r="E29" s="65">
        <f>+ROUND('Table 6'!E29/'Table 6'!E28*100-100,1)</f>
        <v>-4.5999999999999996</v>
      </c>
      <c r="F29" s="66">
        <f>+ROUND('Table 6'!F29/'Table 6'!F28*100-100,1)</f>
        <v>0.8</v>
      </c>
      <c r="G29" s="66">
        <f>+ROUND('Table 6'!G29/'Table 6'!G28*100-100,1)</f>
        <v>-1.5</v>
      </c>
      <c r="H29" s="66">
        <f>+ROUND('Table 6'!H29/'Table 6'!H28*100-100,1)</f>
        <v>1.1000000000000001</v>
      </c>
      <c r="I29" s="66">
        <f>+ROUND('Table 6'!I29/'Table 6'!I28*100-100,1)</f>
        <v>-0.3</v>
      </c>
      <c r="J29" s="66">
        <f>+ROUND('Table 6'!J29/'Table 6'!J28*100-100,1)</f>
        <v>-4.3</v>
      </c>
      <c r="K29" s="66">
        <f>+ROUND('Table 6'!K29/'Table 6'!K28*100-100,1)</f>
        <v>-6.2</v>
      </c>
      <c r="L29" s="66">
        <f>+ROUND('Table 6'!L29/'Table 6'!L28*100-100,1)</f>
        <v>-31.3</v>
      </c>
      <c r="M29" s="66">
        <f>+ROUND('Table 6'!M29/'Table 6'!M28*100-100,1)</f>
        <v>-1.6</v>
      </c>
      <c r="N29" s="66">
        <f>+ROUND('Table 6'!N29/'Table 6'!N28*100-100,1)</f>
        <v>1.2</v>
      </c>
      <c r="O29" s="66">
        <f>+ROUND('Table 6'!O29/'Table 6'!O28*100-100,1)</f>
        <v>-0.4</v>
      </c>
      <c r="P29" s="66">
        <f>+ROUND('Table 6'!P29/'Table 6'!P28*100-100,1)</f>
        <v>-1.3</v>
      </c>
      <c r="Q29" s="66">
        <f>+ROUND('Table 6'!Q29/'Table 6'!Q28*100-100,1)</f>
        <v>-16.5</v>
      </c>
      <c r="R29" s="66">
        <f>+ROUND('Table 6'!R29/'Table 6'!R28*100-100,1)</f>
        <v>2.2000000000000002</v>
      </c>
      <c r="S29" s="66">
        <f>+ROUND('Table 6'!S29/'Table 6'!S28*100-100,1)</f>
        <v>-6.3</v>
      </c>
      <c r="T29" s="66">
        <f>+ROUND('Table 6'!T29/'Table 6'!T28*100-100,1)</f>
        <v>-1.9</v>
      </c>
      <c r="U29" s="66">
        <f>+ROUND('Table 6'!U29/'Table 6'!U28*100-100,1)</f>
        <v>1.2</v>
      </c>
      <c r="V29" s="66">
        <f>+ROUND('Table 6'!V29/'Table 6'!V28*100-100,1)</f>
        <v>0.4</v>
      </c>
      <c r="W29" s="66">
        <f>+ROUND('Table 6'!W29/'Table 6'!W28*100-100,1)</f>
        <v>-3.1</v>
      </c>
      <c r="X29" s="66">
        <f>+ROUND('Table 6'!X29/'Table 6'!X28*100-100,1)</f>
        <v>-3.8</v>
      </c>
      <c r="Y29" s="66">
        <f>+ROUND('Table 6'!Y29/'Table 6'!Y28*100-100,1)</f>
        <v>-3.1</v>
      </c>
      <c r="Z29" s="66">
        <f>+ROUND('Table 6'!Z29/'Table 6'!Z28*100-100,1)</f>
        <v>0.7</v>
      </c>
      <c r="AA29" s="65">
        <f>+ROUND('Table 6'!AA29/'Table 6'!AA28*100-100,1)</f>
        <v>-4.0999999999999996</v>
      </c>
    </row>
    <row r="30" spans="1:27" s="5" customFormat="1" ht="12.75">
      <c r="A30" s="71">
        <v>1997</v>
      </c>
      <c r="B30" s="31" t="s">
        <v>113</v>
      </c>
      <c r="C30" s="65">
        <f>+ROUND('Table 6'!C30/'Table 6'!C29*100-100,1)</f>
        <v>0.2</v>
      </c>
      <c r="D30" s="66">
        <f>+ROUND('Table 6'!D30/'Table 6'!D29*100-100,1)</f>
        <v>0.2</v>
      </c>
      <c r="E30" s="65">
        <f>+ROUND('Table 6'!E30/'Table 6'!E29*100-100,1)</f>
        <v>3.4</v>
      </c>
      <c r="F30" s="66">
        <f>+ROUND('Table 6'!F30/'Table 6'!F29*100-100,1)</f>
        <v>0.6</v>
      </c>
      <c r="G30" s="66">
        <f>+ROUND('Table 6'!G30/'Table 6'!G29*100-100,1)</f>
        <v>0.6</v>
      </c>
      <c r="H30" s="66">
        <f>+ROUND('Table 6'!H30/'Table 6'!H29*100-100,1)</f>
        <v>0.4</v>
      </c>
      <c r="I30" s="66">
        <f>+ROUND('Table 6'!I30/'Table 6'!I29*100-100,1)</f>
        <v>4.3</v>
      </c>
      <c r="J30" s="66">
        <f>+ROUND('Table 6'!J30/'Table 6'!J29*100-100,1)</f>
        <v>2.2000000000000002</v>
      </c>
      <c r="K30" s="66">
        <f>+ROUND('Table 6'!K30/'Table 6'!K29*100-100,1)</f>
        <v>3.9</v>
      </c>
      <c r="L30" s="66">
        <f>+ROUND('Table 6'!L30/'Table 6'!L29*100-100,1)</f>
        <v>10.3</v>
      </c>
      <c r="M30" s="66">
        <f>+ROUND('Table 6'!M30/'Table 6'!M29*100-100,1)</f>
        <v>1.6</v>
      </c>
      <c r="N30" s="66">
        <f>+ROUND('Table 6'!N30/'Table 6'!N29*100-100,1)</f>
        <v>0.8</v>
      </c>
      <c r="O30" s="66">
        <f>+ROUND('Table 6'!O30/'Table 6'!O29*100-100,1)</f>
        <v>3.7</v>
      </c>
      <c r="P30" s="66">
        <f>+ROUND('Table 6'!P30/'Table 6'!P29*100-100,1)</f>
        <v>9.9</v>
      </c>
      <c r="Q30" s="66">
        <f>+ROUND('Table 6'!Q30/'Table 6'!Q29*100-100,1)</f>
        <v>4.4000000000000004</v>
      </c>
      <c r="R30" s="66">
        <f>+ROUND('Table 6'!R30/'Table 6'!R29*100-100,1)</f>
        <v>3.9</v>
      </c>
      <c r="S30" s="66">
        <f>+ROUND('Table 6'!S30/'Table 6'!S29*100-100,1)</f>
        <v>8.3000000000000007</v>
      </c>
      <c r="T30" s="66">
        <f>+ROUND('Table 6'!T30/'Table 6'!T29*100-100,1)</f>
        <v>-1</v>
      </c>
      <c r="U30" s="66">
        <f>+ROUND('Table 6'!U30/'Table 6'!U29*100-100,1)</f>
        <v>2.2999999999999998</v>
      </c>
      <c r="V30" s="66">
        <f>+ROUND('Table 6'!V30/'Table 6'!V29*100-100,1)</f>
        <v>4.0999999999999996</v>
      </c>
      <c r="W30" s="66">
        <f>+ROUND('Table 6'!W30/'Table 6'!W29*100-100,1)</f>
        <v>5.9</v>
      </c>
      <c r="X30" s="66">
        <f>+ROUND('Table 6'!X30/'Table 6'!X29*100-100,1)</f>
        <v>4.0999999999999996</v>
      </c>
      <c r="Y30" s="66">
        <f>+ROUND('Table 6'!Y30/'Table 6'!Y29*100-100,1)</f>
        <v>3.1</v>
      </c>
      <c r="Z30" s="66">
        <f>+ROUND('Table 6'!Z30/'Table 6'!Z29*100-100,1)</f>
        <v>-0.3</v>
      </c>
      <c r="AA30" s="65">
        <f>+ROUND('Table 6'!AA30/'Table 6'!AA29*100-100,1)</f>
        <v>2.9</v>
      </c>
    </row>
    <row r="31" spans="1:27" s="5" customFormat="1" ht="12.75">
      <c r="A31" s="71">
        <v>1997</v>
      </c>
      <c r="B31" s="31" t="s">
        <v>114</v>
      </c>
      <c r="C31" s="65">
        <f>+ROUND('Table 6'!C31/'Table 6'!C30*100-100,1)</f>
        <v>-1.6</v>
      </c>
      <c r="D31" s="66">
        <f>+ROUND('Table 6'!D31/'Table 6'!D30*100-100,1)</f>
        <v>-1.6</v>
      </c>
      <c r="E31" s="65">
        <f>+ROUND('Table 6'!E31/'Table 6'!E30*100-100,1)</f>
        <v>-1.1000000000000001</v>
      </c>
      <c r="F31" s="66">
        <f>+ROUND('Table 6'!F31/'Table 6'!F30*100-100,1)</f>
        <v>1.1000000000000001</v>
      </c>
      <c r="G31" s="66">
        <f>+ROUND('Table 6'!G31/'Table 6'!G30*100-100,1)</f>
        <v>5.3</v>
      </c>
      <c r="H31" s="66">
        <f>+ROUND('Table 6'!H31/'Table 6'!H30*100-100,1)</f>
        <v>0.4</v>
      </c>
      <c r="I31" s="66">
        <f>+ROUND('Table 6'!I31/'Table 6'!I30*100-100,1)</f>
        <v>4.0999999999999996</v>
      </c>
      <c r="J31" s="66">
        <f>+ROUND('Table 6'!J31/'Table 6'!J30*100-100,1)</f>
        <v>3.6</v>
      </c>
      <c r="K31" s="66">
        <f>+ROUND('Table 6'!K31/'Table 6'!K30*100-100,1)</f>
        <v>-2.2000000000000002</v>
      </c>
      <c r="L31" s="66">
        <f>+ROUND('Table 6'!L31/'Table 6'!L30*100-100,1)</f>
        <v>-3.2</v>
      </c>
      <c r="M31" s="66">
        <f>+ROUND('Table 6'!M31/'Table 6'!M30*100-100,1)</f>
        <v>-1.5</v>
      </c>
      <c r="N31" s="66">
        <f>+ROUND('Table 6'!N31/'Table 6'!N30*100-100,1)</f>
        <v>-4.4000000000000004</v>
      </c>
      <c r="O31" s="66">
        <f>+ROUND('Table 6'!O31/'Table 6'!O30*100-100,1)</f>
        <v>-7</v>
      </c>
      <c r="P31" s="66">
        <f>+ROUND('Table 6'!P31/'Table 6'!P30*100-100,1)</f>
        <v>10.7</v>
      </c>
      <c r="Q31" s="66">
        <f>+ROUND('Table 6'!Q31/'Table 6'!Q30*100-100,1)</f>
        <v>-18.5</v>
      </c>
      <c r="R31" s="66">
        <f>+ROUND('Table 6'!R31/'Table 6'!R30*100-100,1)</f>
        <v>1.3</v>
      </c>
      <c r="S31" s="66">
        <f>+ROUND('Table 6'!S31/'Table 6'!S30*100-100,1)</f>
        <v>7.5</v>
      </c>
      <c r="T31" s="66">
        <f>+ROUND('Table 6'!T31/'Table 6'!T30*100-100,1)</f>
        <v>1.7</v>
      </c>
      <c r="U31" s="66">
        <f>+ROUND('Table 6'!U31/'Table 6'!U30*100-100,1)</f>
        <v>1.4</v>
      </c>
      <c r="V31" s="66">
        <f>+ROUND('Table 6'!V31/'Table 6'!V30*100-100,1)</f>
        <v>0.7</v>
      </c>
      <c r="W31" s="66">
        <f>+ROUND('Table 6'!W31/'Table 6'!W30*100-100,1)</f>
        <v>-1.7</v>
      </c>
      <c r="X31" s="66">
        <f>+ROUND('Table 6'!X31/'Table 6'!X30*100-100,1)</f>
        <v>-2.5</v>
      </c>
      <c r="Y31" s="66">
        <f>+ROUND('Table 6'!Y31/'Table 6'!Y30*100-100,1)</f>
        <v>7.7</v>
      </c>
      <c r="Z31" s="66">
        <f>+ROUND('Table 6'!Z31/'Table 6'!Z30*100-100,1)</f>
        <v>-2</v>
      </c>
      <c r="AA31" s="65">
        <f>+ROUND('Table 6'!AA31/'Table 6'!AA30*100-100,1)</f>
        <v>-1.2</v>
      </c>
    </row>
    <row r="32" spans="1:27" s="5" customFormat="1" ht="12.75">
      <c r="A32" s="71">
        <v>1997</v>
      </c>
      <c r="B32" s="31" t="s">
        <v>115</v>
      </c>
      <c r="C32" s="65">
        <f>+ROUND('Table 6'!C32/'Table 6'!C31*100-100,1)</f>
        <v>-2.8</v>
      </c>
      <c r="D32" s="66">
        <f>+ROUND('Table 6'!D32/'Table 6'!D31*100-100,1)</f>
        <v>-2.8</v>
      </c>
      <c r="E32" s="65">
        <f>+ROUND('Table 6'!E32/'Table 6'!E31*100-100,1)</f>
        <v>-4.3</v>
      </c>
      <c r="F32" s="66">
        <f>+ROUND('Table 6'!F32/'Table 6'!F31*100-100,1)</f>
        <v>-6.8</v>
      </c>
      <c r="G32" s="66">
        <f>+ROUND('Table 6'!G32/'Table 6'!G31*100-100,1)</f>
        <v>-6.7</v>
      </c>
      <c r="H32" s="66">
        <f>+ROUND('Table 6'!H32/'Table 6'!H31*100-100,1)</f>
        <v>-7.2</v>
      </c>
      <c r="I32" s="66">
        <f>+ROUND('Table 6'!I32/'Table 6'!I31*100-100,1)</f>
        <v>-2.1</v>
      </c>
      <c r="J32" s="66">
        <f>+ROUND('Table 6'!J32/'Table 6'!J31*100-100,1)</f>
        <v>-2.2999999999999998</v>
      </c>
      <c r="K32" s="66">
        <f>+ROUND('Table 6'!K32/'Table 6'!K31*100-100,1)</f>
        <v>-3</v>
      </c>
      <c r="L32" s="66">
        <f>+ROUND('Table 6'!L32/'Table 6'!L31*100-100,1)</f>
        <v>-13.4</v>
      </c>
      <c r="M32" s="66">
        <f>+ROUND('Table 6'!M32/'Table 6'!M31*100-100,1)</f>
        <v>-2.5</v>
      </c>
      <c r="N32" s="66">
        <f>+ROUND('Table 6'!N32/'Table 6'!N31*100-100,1)</f>
        <v>-4.5</v>
      </c>
      <c r="O32" s="66">
        <f>+ROUND('Table 6'!O32/'Table 6'!O31*100-100,1)</f>
        <v>-2.6</v>
      </c>
      <c r="P32" s="66">
        <f>+ROUND('Table 6'!P32/'Table 6'!P31*100-100,1)</f>
        <v>-6.7</v>
      </c>
      <c r="Q32" s="66">
        <f>+ROUND('Table 6'!Q32/'Table 6'!Q31*100-100,1)</f>
        <v>8.1</v>
      </c>
      <c r="R32" s="66">
        <f>+ROUND('Table 6'!R32/'Table 6'!R31*100-100,1)</f>
        <v>0.8</v>
      </c>
      <c r="S32" s="66">
        <f>+ROUND('Table 6'!S32/'Table 6'!S31*100-100,1)</f>
        <v>11.3</v>
      </c>
      <c r="T32" s="66">
        <f>+ROUND('Table 6'!T32/'Table 6'!T31*100-100,1)</f>
        <v>-4.3</v>
      </c>
      <c r="U32" s="66">
        <f>+ROUND('Table 6'!U32/'Table 6'!U31*100-100,1)</f>
        <v>2</v>
      </c>
      <c r="V32" s="66">
        <f>+ROUND('Table 6'!V32/'Table 6'!V31*100-100,1)</f>
        <v>1.1000000000000001</v>
      </c>
      <c r="W32" s="66">
        <f>+ROUND('Table 6'!W32/'Table 6'!W31*100-100,1)</f>
        <v>-0.2</v>
      </c>
      <c r="X32" s="66">
        <f>+ROUND('Table 6'!X32/'Table 6'!X31*100-100,1)</f>
        <v>-3.8</v>
      </c>
      <c r="Y32" s="66">
        <f>+ROUND('Table 6'!Y32/'Table 6'!Y31*100-100,1)</f>
        <v>0.3</v>
      </c>
      <c r="Z32" s="66">
        <f>+ROUND('Table 6'!Z32/'Table 6'!Z31*100-100,1)</f>
        <v>-0.4</v>
      </c>
      <c r="AA32" s="65">
        <f>+ROUND('Table 6'!AA32/'Table 6'!AA31*100-100,1)</f>
        <v>-4</v>
      </c>
    </row>
    <row r="33" spans="1:27" s="5" customFormat="1" ht="12.75">
      <c r="A33" s="71">
        <v>1998</v>
      </c>
      <c r="B33" s="31" t="s">
        <v>112</v>
      </c>
      <c r="C33" s="65">
        <f>+ROUND('Table 6'!C33/'Table 6'!C32*100-100,1)</f>
        <v>0.1</v>
      </c>
      <c r="D33" s="66">
        <f>+ROUND('Table 6'!D33/'Table 6'!D32*100-100,1)</f>
        <v>0.1</v>
      </c>
      <c r="E33" s="65">
        <f>+ROUND('Table 6'!E33/'Table 6'!E32*100-100,1)</f>
        <v>-4</v>
      </c>
      <c r="F33" s="66">
        <f>+ROUND('Table 6'!F33/'Table 6'!F32*100-100,1)</f>
        <v>-2.4</v>
      </c>
      <c r="G33" s="66">
        <f>+ROUND('Table 6'!G33/'Table 6'!G32*100-100,1)</f>
        <v>-5.2</v>
      </c>
      <c r="H33" s="66">
        <f>+ROUND('Table 6'!H33/'Table 6'!H32*100-100,1)</f>
        <v>-2.9</v>
      </c>
      <c r="I33" s="66">
        <f>+ROUND('Table 6'!I33/'Table 6'!I32*100-100,1)</f>
        <v>3.1</v>
      </c>
      <c r="J33" s="66">
        <f>+ROUND('Table 6'!J33/'Table 6'!J32*100-100,1)</f>
        <v>15</v>
      </c>
      <c r="K33" s="66">
        <f>+ROUND('Table 6'!K33/'Table 6'!K32*100-100,1)</f>
        <v>-4.0999999999999996</v>
      </c>
      <c r="L33" s="66">
        <f>+ROUND('Table 6'!L33/'Table 6'!L32*100-100,1)</f>
        <v>-16.3</v>
      </c>
      <c r="M33" s="66">
        <f>+ROUND('Table 6'!M33/'Table 6'!M32*100-100,1)</f>
        <v>-6.3</v>
      </c>
      <c r="N33" s="66">
        <f>+ROUND('Table 6'!N33/'Table 6'!N32*100-100,1)</f>
        <v>1.9</v>
      </c>
      <c r="O33" s="66">
        <f>+ROUND('Table 6'!O33/'Table 6'!O32*100-100,1)</f>
        <v>4.9000000000000004</v>
      </c>
      <c r="P33" s="66">
        <f>+ROUND('Table 6'!P33/'Table 6'!P32*100-100,1)</f>
        <v>-3.4</v>
      </c>
      <c r="Q33" s="66">
        <f>+ROUND('Table 6'!Q33/'Table 6'!Q32*100-100,1)</f>
        <v>-20.5</v>
      </c>
      <c r="R33" s="66">
        <f>+ROUND('Table 6'!R33/'Table 6'!R32*100-100,1)</f>
        <v>6.3</v>
      </c>
      <c r="S33" s="66">
        <f>+ROUND('Table 6'!S33/'Table 6'!S32*100-100,1)</f>
        <v>1.2</v>
      </c>
      <c r="T33" s="66">
        <f>+ROUND('Table 6'!T33/'Table 6'!T32*100-100,1)</f>
        <v>-12.6</v>
      </c>
      <c r="U33" s="66">
        <f>+ROUND('Table 6'!U33/'Table 6'!U32*100-100,1)</f>
        <v>2.4</v>
      </c>
      <c r="V33" s="66">
        <f>+ROUND('Table 6'!V33/'Table 6'!V32*100-100,1)</f>
        <v>3.4</v>
      </c>
      <c r="W33" s="66">
        <f>+ROUND('Table 6'!W33/'Table 6'!W32*100-100,1)</f>
        <v>-1.6</v>
      </c>
      <c r="X33" s="66">
        <f>+ROUND('Table 6'!X33/'Table 6'!X32*100-100,1)</f>
        <v>-2</v>
      </c>
      <c r="Y33" s="66">
        <f>+ROUND('Table 6'!Y33/'Table 6'!Y32*100-100,1)</f>
        <v>-2.4</v>
      </c>
      <c r="Z33" s="66">
        <f>+ROUND('Table 6'!Z33/'Table 6'!Z32*100-100,1)</f>
        <v>1.9</v>
      </c>
      <c r="AA33" s="65">
        <f>+ROUND('Table 6'!AA33/'Table 6'!AA32*100-100,1)</f>
        <v>-3.6</v>
      </c>
    </row>
    <row r="34" spans="1:27" s="5" customFormat="1" ht="12.75">
      <c r="A34" s="71">
        <v>1998</v>
      </c>
      <c r="B34" s="31" t="s">
        <v>113</v>
      </c>
      <c r="C34" s="65">
        <f>+ROUND('Table 6'!C34/'Table 6'!C33*100-100,1)</f>
        <v>-6.1</v>
      </c>
      <c r="D34" s="66">
        <f>+ROUND('Table 6'!D34/'Table 6'!D33*100-100,1)</f>
        <v>-6.1</v>
      </c>
      <c r="E34" s="65">
        <f>+ROUND('Table 6'!E34/'Table 6'!E33*100-100,1)</f>
        <v>-3.6</v>
      </c>
      <c r="F34" s="66">
        <f>+ROUND('Table 6'!F34/'Table 6'!F33*100-100,1)</f>
        <v>-2.6</v>
      </c>
      <c r="G34" s="66">
        <f>+ROUND('Table 6'!G34/'Table 6'!G33*100-100,1)</f>
        <v>-1.1000000000000001</v>
      </c>
      <c r="H34" s="66">
        <f>+ROUND('Table 6'!H34/'Table 6'!H33*100-100,1)</f>
        <v>-3</v>
      </c>
      <c r="I34" s="66">
        <f>+ROUND('Table 6'!I34/'Table 6'!I33*100-100,1)</f>
        <v>-0.5</v>
      </c>
      <c r="J34" s="66">
        <f>+ROUND('Table 6'!J34/'Table 6'!J33*100-100,1)</f>
        <v>-7.2</v>
      </c>
      <c r="K34" s="66">
        <f>+ROUND('Table 6'!K34/'Table 6'!K33*100-100,1)</f>
        <v>-4.4000000000000004</v>
      </c>
      <c r="L34" s="66">
        <f>+ROUND('Table 6'!L34/'Table 6'!L33*100-100,1)</f>
        <v>-13.6</v>
      </c>
      <c r="M34" s="66">
        <f>+ROUND('Table 6'!M34/'Table 6'!M33*100-100,1)</f>
        <v>-4</v>
      </c>
      <c r="N34" s="66">
        <f>+ROUND('Table 6'!N34/'Table 6'!N33*100-100,1)</f>
        <v>-6.1</v>
      </c>
      <c r="O34" s="66">
        <f>+ROUND('Table 6'!O34/'Table 6'!O33*100-100,1)</f>
        <v>1.8</v>
      </c>
      <c r="P34" s="66">
        <f>+ROUND('Table 6'!P34/'Table 6'!P33*100-100,1)</f>
        <v>-1.2</v>
      </c>
      <c r="Q34" s="66">
        <f>+ROUND('Table 6'!Q34/'Table 6'!Q33*100-100,1)</f>
        <v>-14.5</v>
      </c>
      <c r="R34" s="66">
        <f>+ROUND('Table 6'!R34/'Table 6'!R33*100-100,1)</f>
        <v>7.9</v>
      </c>
      <c r="S34" s="66">
        <f>+ROUND('Table 6'!S34/'Table 6'!S33*100-100,1)</f>
        <v>-24.6</v>
      </c>
      <c r="T34" s="66">
        <f>+ROUND('Table 6'!T34/'Table 6'!T33*100-100,1)</f>
        <v>-14</v>
      </c>
      <c r="U34" s="66">
        <f>+ROUND('Table 6'!U34/'Table 6'!U33*100-100,1)</f>
        <v>1.7</v>
      </c>
      <c r="V34" s="66">
        <f>+ROUND('Table 6'!V34/'Table 6'!V33*100-100,1)</f>
        <v>-0.8</v>
      </c>
      <c r="W34" s="66">
        <f>+ROUND('Table 6'!W34/'Table 6'!W33*100-100,1)</f>
        <v>3.3</v>
      </c>
      <c r="X34" s="66">
        <f>+ROUND('Table 6'!X34/'Table 6'!X33*100-100,1)</f>
        <v>-9.5</v>
      </c>
      <c r="Y34" s="66">
        <f>+ROUND('Table 6'!Y34/'Table 6'!Y33*100-100,1)</f>
        <v>-16.100000000000001</v>
      </c>
      <c r="Z34" s="66">
        <f>+ROUND('Table 6'!Z34/'Table 6'!Z33*100-100,1)</f>
        <v>1.7</v>
      </c>
      <c r="AA34" s="65">
        <f>+ROUND('Table 6'!AA34/'Table 6'!AA33*100-100,1)</f>
        <v>-4.0999999999999996</v>
      </c>
    </row>
    <row r="35" spans="1:27" s="5" customFormat="1" ht="12.75">
      <c r="A35" s="71">
        <v>1998</v>
      </c>
      <c r="B35" s="31" t="s">
        <v>114</v>
      </c>
      <c r="C35" s="65">
        <f>+ROUND('Table 6'!C35/'Table 6'!C34*100-100,1)</f>
        <v>5.8</v>
      </c>
      <c r="D35" s="66">
        <f>+ROUND('Table 6'!D35/'Table 6'!D34*100-100,1)</f>
        <v>5.8</v>
      </c>
      <c r="E35" s="65">
        <f>+ROUND('Table 6'!E35/'Table 6'!E34*100-100,1)</f>
        <v>0.9</v>
      </c>
      <c r="F35" s="66">
        <f>+ROUND('Table 6'!F35/'Table 6'!F34*100-100,1)</f>
        <v>0.4</v>
      </c>
      <c r="G35" s="66">
        <f>+ROUND('Table 6'!G35/'Table 6'!G34*100-100,1)</f>
        <v>3.1</v>
      </c>
      <c r="H35" s="66">
        <f>+ROUND('Table 6'!H35/'Table 6'!H34*100-100,1)</f>
        <v>0.9</v>
      </c>
      <c r="I35" s="66">
        <f>+ROUND('Table 6'!I35/'Table 6'!I34*100-100,1)</f>
        <v>-6.2</v>
      </c>
      <c r="J35" s="66">
        <f>+ROUND('Table 6'!J35/'Table 6'!J34*100-100,1)</f>
        <v>-2.5</v>
      </c>
      <c r="K35" s="66">
        <f>+ROUND('Table 6'!K35/'Table 6'!K34*100-100,1)</f>
        <v>0.9</v>
      </c>
      <c r="L35" s="66">
        <f>+ROUND('Table 6'!L35/'Table 6'!L34*100-100,1)</f>
        <v>-1.1000000000000001</v>
      </c>
      <c r="M35" s="66">
        <f>+ROUND('Table 6'!M35/'Table 6'!M34*100-100,1)</f>
        <v>-0.6</v>
      </c>
      <c r="N35" s="66">
        <f>+ROUND('Table 6'!N35/'Table 6'!N34*100-100,1)</f>
        <v>6.7</v>
      </c>
      <c r="O35" s="66">
        <f>+ROUND('Table 6'!O35/'Table 6'!O34*100-100,1)</f>
        <v>1.4</v>
      </c>
      <c r="P35" s="66">
        <f>+ROUND('Table 6'!P35/'Table 6'!P34*100-100,1)</f>
        <v>15.6</v>
      </c>
      <c r="Q35" s="66">
        <f>+ROUND('Table 6'!Q35/'Table 6'!Q34*100-100,1)</f>
        <v>-3.8</v>
      </c>
      <c r="R35" s="66">
        <f>+ROUND('Table 6'!R35/'Table 6'!R34*100-100,1)</f>
        <v>2</v>
      </c>
      <c r="S35" s="66">
        <f>+ROUND('Table 6'!S35/'Table 6'!S34*100-100,1)</f>
        <v>-12</v>
      </c>
      <c r="T35" s="66">
        <f>+ROUND('Table 6'!T35/'Table 6'!T34*100-100,1)</f>
        <v>-0.5</v>
      </c>
      <c r="U35" s="66">
        <f>+ROUND('Table 6'!U35/'Table 6'!U34*100-100,1)</f>
        <v>3.6</v>
      </c>
      <c r="V35" s="66">
        <f>+ROUND('Table 6'!V35/'Table 6'!V34*100-100,1)</f>
        <v>2.4</v>
      </c>
      <c r="W35" s="66">
        <f>+ROUND('Table 6'!W35/'Table 6'!W34*100-100,1)</f>
        <v>2.2000000000000002</v>
      </c>
      <c r="X35" s="66">
        <f>+ROUND('Table 6'!X35/'Table 6'!X34*100-100,1)</f>
        <v>-3.7</v>
      </c>
      <c r="Y35" s="66">
        <f>+ROUND('Table 6'!Y35/'Table 6'!Y34*100-100,1)</f>
        <v>-6.9</v>
      </c>
      <c r="Z35" s="66">
        <f>+ROUND('Table 6'!Z35/'Table 6'!Z34*100-100,1)</f>
        <v>0.4</v>
      </c>
      <c r="AA35" s="65">
        <f>+ROUND('Table 6'!AA35/'Table 6'!AA34*100-100,1)</f>
        <v>1.3</v>
      </c>
    </row>
    <row r="36" spans="1:27" s="5" customFormat="1" ht="12.75">
      <c r="A36" s="71">
        <v>1998</v>
      </c>
      <c r="B36" s="31" t="s">
        <v>115</v>
      </c>
      <c r="C36" s="65">
        <f>+ROUND('Table 6'!C36/'Table 6'!C35*100-100,1)</f>
        <v>15.1</v>
      </c>
      <c r="D36" s="66">
        <f>+ROUND('Table 6'!D36/'Table 6'!D35*100-100,1)</f>
        <v>15.1</v>
      </c>
      <c r="E36" s="65">
        <f>+ROUND('Table 6'!E36/'Table 6'!E35*100-100,1)</f>
        <v>2.2000000000000002</v>
      </c>
      <c r="F36" s="66">
        <f>+ROUND('Table 6'!F36/'Table 6'!F35*100-100,1)</f>
        <v>4.5999999999999996</v>
      </c>
      <c r="G36" s="66">
        <f>+ROUND('Table 6'!G36/'Table 6'!G35*100-100,1)</f>
        <v>1.8</v>
      </c>
      <c r="H36" s="66">
        <f>+ROUND('Table 6'!H36/'Table 6'!H35*100-100,1)</f>
        <v>5.6</v>
      </c>
      <c r="I36" s="66">
        <f>+ROUND('Table 6'!I36/'Table 6'!I35*100-100,1)</f>
        <v>-0.5</v>
      </c>
      <c r="J36" s="66">
        <f>+ROUND('Table 6'!J36/'Table 6'!J35*100-100,1)</f>
        <v>-5.7</v>
      </c>
      <c r="K36" s="66">
        <f>+ROUND('Table 6'!K36/'Table 6'!K35*100-100,1)</f>
        <v>0.8</v>
      </c>
      <c r="L36" s="66">
        <f>+ROUND('Table 6'!L36/'Table 6'!L35*100-100,1)</f>
        <v>-2.7</v>
      </c>
      <c r="M36" s="66">
        <f>+ROUND('Table 6'!M36/'Table 6'!M35*100-100,1)</f>
        <v>0.3</v>
      </c>
      <c r="N36" s="66">
        <f>+ROUND('Table 6'!N36/'Table 6'!N35*100-100,1)</f>
        <v>8.6</v>
      </c>
      <c r="O36" s="66">
        <f>+ROUND('Table 6'!O36/'Table 6'!O35*100-100,1)</f>
        <v>0.3</v>
      </c>
      <c r="P36" s="66">
        <f>+ROUND('Table 6'!P36/'Table 6'!P35*100-100,1)</f>
        <v>-13.3</v>
      </c>
      <c r="Q36" s="66">
        <f>+ROUND('Table 6'!Q36/'Table 6'!Q35*100-100,1)</f>
        <v>-10.9</v>
      </c>
      <c r="R36" s="66">
        <f>+ROUND('Table 6'!R36/'Table 6'!R35*100-100,1)</f>
        <v>6.7</v>
      </c>
      <c r="S36" s="66">
        <f>+ROUND('Table 6'!S36/'Table 6'!S35*100-100,1)</f>
        <v>6.3</v>
      </c>
      <c r="T36" s="66">
        <f>+ROUND('Table 6'!T36/'Table 6'!T35*100-100,1)</f>
        <v>21.6</v>
      </c>
      <c r="U36" s="66">
        <f>+ROUND('Table 6'!U36/'Table 6'!U35*100-100,1)</f>
        <v>2.9</v>
      </c>
      <c r="V36" s="66">
        <f>+ROUND('Table 6'!V36/'Table 6'!V35*100-100,1)</f>
        <v>9</v>
      </c>
      <c r="W36" s="66">
        <f>+ROUND('Table 6'!W36/'Table 6'!W35*100-100,1)</f>
        <v>2.9</v>
      </c>
      <c r="X36" s="66">
        <f>+ROUND('Table 6'!X36/'Table 6'!X35*100-100,1)</f>
        <v>1.6</v>
      </c>
      <c r="Y36" s="66">
        <f>+ROUND('Table 6'!Y36/'Table 6'!Y35*100-100,1)</f>
        <v>1.6</v>
      </c>
      <c r="Z36" s="66">
        <f>+ROUND('Table 6'!Z36/'Table 6'!Z35*100-100,1)</f>
        <v>-0.7</v>
      </c>
      <c r="AA36" s="65">
        <f>+ROUND('Table 6'!AA36/'Table 6'!AA35*100-100,1)</f>
        <v>4.0999999999999996</v>
      </c>
    </row>
    <row r="37" spans="1:27" s="5" customFormat="1" ht="12.75">
      <c r="A37" s="71">
        <v>1999</v>
      </c>
      <c r="B37" s="31" t="s">
        <v>112</v>
      </c>
      <c r="C37" s="65">
        <f>+ROUND('Table 6'!C37/'Table 6'!C36*100-100,1)</f>
        <v>-5.0999999999999996</v>
      </c>
      <c r="D37" s="66">
        <f>+ROUND('Table 6'!D37/'Table 6'!D36*100-100,1)</f>
        <v>-5.0999999999999996</v>
      </c>
      <c r="E37" s="65">
        <f>+ROUND('Table 6'!E37/'Table 6'!E36*100-100,1)</f>
        <v>0.7</v>
      </c>
      <c r="F37" s="66">
        <f>+ROUND('Table 6'!F37/'Table 6'!F36*100-100,1)</f>
        <v>2.5</v>
      </c>
      <c r="G37" s="66">
        <f>+ROUND('Table 6'!G37/'Table 6'!G36*100-100,1)</f>
        <v>-1.4</v>
      </c>
      <c r="H37" s="66">
        <f>+ROUND('Table 6'!H37/'Table 6'!H36*100-100,1)</f>
        <v>2.8</v>
      </c>
      <c r="I37" s="66">
        <f>+ROUND('Table 6'!I37/'Table 6'!I36*100-100,1)</f>
        <v>2.4</v>
      </c>
      <c r="J37" s="66">
        <f>+ROUND('Table 6'!J37/'Table 6'!J36*100-100,1)</f>
        <v>-0.2</v>
      </c>
      <c r="K37" s="66">
        <f>+ROUND('Table 6'!K37/'Table 6'!K36*100-100,1)</f>
        <v>0.2</v>
      </c>
      <c r="L37" s="66">
        <f>+ROUND('Table 6'!L37/'Table 6'!L36*100-100,1)</f>
        <v>-16.100000000000001</v>
      </c>
      <c r="M37" s="66">
        <f>+ROUND('Table 6'!M37/'Table 6'!M36*100-100,1)</f>
        <v>4.7</v>
      </c>
      <c r="N37" s="66">
        <f>+ROUND('Table 6'!N37/'Table 6'!N36*100-100,1)</f>
        <v>-1.9</v>
      </c>
      <c r="O37" s="66">
        <f>+ROUND('Table 6'!O37/'Table 6'!O36*100-100,1)</f>
        <v>-2</v>
      </c>
      <c r="P37" s="66">
        <f>+ROUND('Table 6'!P37/'Table 6'!P36*100-100,1)</f>
        <v>9.5</v>
      </c>
      <c r="Q37" s="66">
        <f>+ROUND('Table 6'!Q37/'Table 6'!Q36*100-100,1)</f>
        <v>-8.9</v>
      </c>
      <c r="R37" s="66">
        <f>+ROUND('Table 6'!R37/'Table 6'!R36*100-100,1)</f>
        <v>1.6</v>
      </c>
      <c r="S37" s="66">
        <f>+ROUND('Table 6'!S37/'Table 6'!S36*100-100,1)</f>
        <v>13.4</v>
      </c>
      <c r="T37" s="66">
        <f>+ROUND('Table 6'!T37/'Table 6'!T36*100-100,1)</f>
        <v>11</v>
      </c>
      <c r="U37" s="66">
        <f>+ROUND('Table 6'!U37/'Table 6'!U36*100-100,1)</f>
        <v>-0.9</v>
      </c>
      <c r="V37" s="66">
        <f>+ROUND('Table 6'!V37/'Table 6'!V36*100-100,1)</f>
        <v>-9.6</v>
      </c>
      <c r="W37" s="66">
        <f>+ROUND('Table 6'!W37/'Table 6'!W36*100-100,1)</f>
        <v>0.4</v>
      </c>
      <c r="X37" s="66">
        <f>+ROUND('Table 6'!X37/'Table 6'!X36*100-100,1)</f>
        <v>6.8</v>
      </c>
      <c r="Y37" s="66">
        <f>+ROUND('Table 6'!Y37/'Table 6'!Y36*100-100,1)</f>
        <v>5</v>
      </c>
      <c r="Z37" s="66">
        <f>+ROUND('Table 6'!Z37/'Table 6'!Z36*100-100,1)</f>
        <v>-1.7</v>
      </c>
      <c r="AA37" s="65">
        <f>+ROUND('Table 6'!AA37/'Table 6'!AA36*100-100,1)</f>
        <v>-0.2</v>
      </c>
    </row>
    <row r="38" spans="1:27" s="5" customFormat="1" ht="12.75">
      <c r="A38" s="71">
        <v>1999</v>
      </c>
      <c r="B38" s="31" t="s">
        <v>113</v>
      </c>
      <c r="C38" s="65">
        <f>+ROUND('Table 6'!C38/'Table 6'!C37*100-100,1)</f>
        <v>-2.1</v>
      </c>
      <c r="D38" s="66">
        <f>+ROUND('Table 6'!D38/'Table 6'!D37*100-100,1)</f>
        <v>-2.1</v>
      </c>
      <c r="E38" s="65">
        <f>+ROUND('Table 6'!E38/'Table 6'!E37*100-100,1)</f>
        <v>1.1000000000000001</v>
      </c>
      <c r="F38" s="66">
        <f>+ROUND('Table 6'!F38/'Table 6'!F37*100-100,1)</f>
        <v>0.5</v>
      </c>
      <c r="G38" s="66">
        <f>+ROUND('Table 6'!G38/'Table 6'!G37*100-100,1)</f>
        <v>3.7</v>
      </c>
      <c r="H38" s="66">
        <f>+ROUND('Table 6'!H38/'Table 6'!H37*100-100,1)</f>
        <v>0.7</v>
      </c>
      <c r="I38" s="66">
        <f>+ROUND('Table 6'!I38/'Table 6'!I37*100-100,1)</f>
        <v>-3.8</v>
      </c>
      <c r="J38" s="66">
        <f>+ROUND('Table 6'!J38/'Table 6'!J37*100-100,1)</f>
        <v>2.1</v>
      </c>
      <c r="K38" s="66">
        <f>+ROUND('Table 6'!K38/'Table 6'!K37*100-100,1)</f>
        <v>1.3</v>
      </c>
      <c r="L38" s="66">
        <f>+ROUND('Table 6'!L38/'Table 6'!L37*100-100,1)</f>
        <v>24.6</v>
      </c>
      <c r="M38" s="66">
        <f>+ROUND('Table 6'!M38/'Table 6'!M37*100-100,1)</f>
        <v>-5.9</v>
      </c>
      <c r="N38" s="66">
        <f>+ROUND('Table 6'!N38/'Table 6'!N37*100-100,1)</f>
        <v>0.9</v>
      </c>
      <c r="O38" s="66">
        <f>+ROUND('Table 6'!O38/'Table 6'!O37*100-100,1)</f>
        <v>0.1</v>
      </c>
      <c r="P38" s="66">
        <f>+ROUND('Table 6'!P38/'Table 6'!P37*100-100,1)</f>
        <v>4</v>
      </c>
      <c r="Q38" s="66">
        <f>+ROUND('Table 6'!Q38/'Table 6'!Q37*100-100,1)</f>
        <v>0.3</v>
      </c>
      <c r="R38" s="66">
        <f>+ROUND('Table 6'!R38/'Table 6'!R37*100-100,1)</f>
        <v>4.7</v>
      </c>
      <c r="S38" s="66">
        <f>+ROUND('Table 6'!S38/'Table 6'!S37*100-100,1)</f>
        <v>9.4</v>
      </c>
      <c r="T38" s="66">
        <f>+ROUND('Table 6'!T38/'Table 6'!T37*100-100,1)</f>
        <v>-7.5</v>
      </c>
      <c r="U38" s="66">
        <f>+ROUND('Table 6'!U38/'Table 6'!U37*100-100,1)</f>
        <v>4.3</v>
      </c>
      <c r="V38" s="66">
        <f>+ROUND('Table 6'!V38/'Table 6'!V37*100-100,1)</f>
        <v>3.9</v>
      </c>
      <c r="W38" s="66">
        <f>+ROUND('Table 6'!W38/'Table 6'!W37*100-100,1)</f>
        <v>0.2</v>
      </c>
      <c r="X38" s="66">
        <f>+ROUND('Table 6'!X38/'Table 6'!X37*100-100,1)</f>
        <v>3.8</v>
      </c>
      <c r="Y38" s="66">
        <f>+ROUND('Table 6'!Y38/'Table 6'!Y37*100-100,1)</f>
        <v>2.6</v>
      </c>
      <c r="Z38" s="66">
        <f>+ROUND('Table 6'!Z38/'Table 6'!Z37*100-100,1)</f>
        <v>0.3</v>
      </c>
      <c r="AA38" s="65">
        <f>+ROUND('Table 6'!AA38/'Table 6'!AA37*100-100,1)</f>
        <v>0.4</v>
      </c>
    </row>
    <row r="39" spans="1:27" s="5" customFormat="1" ht="12.75">
      <c r="A39" s="71">
        <v>1999</v>
      </c>
      <c r="B39" s="31" t="s">
        <v>114</v>
      </c>
      <c r="C39" s="65">
        <f>+ROUND('Table 6'!C39/'Table 6'!C38*100-100,1)</f>
        <v>2.2999999999999998</v>
      </c>
      <c r="D39" s="66">
        <f>+ROUND('Table 6'!D39/'Table 6'!D38*100-100,1)</f>
        <v>2.2999999999999998</v>
      </c>
      <c r="E39" s="65">
        <f>+ROUND('Table 6'!E39/'Table 6'!E38*100-100,1)</f>
        <v>3.6</v>
      </c>
      <c r="F39" s="66">
        <f>+ROUND('Table 6'!F39/'Table 6'!F38*100-100,1)</f>
        <v>5.3</v>
      </c>
      <c r="G39" s="66">
        <f>+ROUND('Table 6'!G39/'Table 6'!G38*100-100,1)</f>
        <v>3.9</v>
      </c>
      <c r="H39" s="66">
        <f>+ROUND('Table 6'!H39/'Table 6'!H38*100-100,1)</f>
        <v>4.9000000000000004</v>
      </c>
      <c r="I39" s="66">
        <f>+ROUND('Table 6'!I39/'Table 6'!I38*100-100,1)</f>
        <v>11.3</v>
      </c>
      <c r="J39" s="66">
        <f>+ROUND('Table 6'!J39/'Table 6'!J38*100-100,1)</f>
        <v>4.4000000000000004</v>
      </c>
      <c r="K39" s="66">
        <f>+ROUND('Table 6'!K39/'Table 6'!K38*100-100,1)</f>
        <v>2.2000000000000002</v>
      </c>
      <c r="L39" s="66">
        <f>+ROUND('Table 6'!L39/'Table 6'!L38*100-100,1)</f>
        <v>-3.8</v>
      </c>
      <c r="M39" s="66">
        <f>+ROUND('Table 6'!M39/'Table 6'!M38*100-100,1)</f>
        <v>3.5</v>
      </c>
      <c r="N39" s="66">
        <f>+ROUND('Table 6'!N39/'Table 6'!N38*100-100,1)</f>
        <v>3.1</v>
      </c>
      <c r="O39" s="66">
        <f>+ROUND('Table 6'!O39/'Table 6'!O38*100-100,1)</f>
        <v>4.0999999999999996</v>
      </c>
      <c r="P39" s="66">
        <f>+ROUND('Table 6'!P39/'Table 6'!P38*100-100,1)</f>
        <v>3.8</v>
      </c>
      <c r="Q39" s="66">
        <f>+ROUND('Table 6'!Q39/'Table 6'!Q38*100-100,1)</f>
        <v>3.4</v>
      </c>
      <c r="R39" s="66">
        <f>+ROUND('Table 6'!R39/'Table 6'!R38*100-100,1)</f>
        <v>9.8000000000000007</v>
      </c>
      <c r="S39" s="66">
        <f>+ROUND('Table 6'!S39/'Table 6'!S38*100-100,1)</f>
        <v>4.4000000000000004</v>
      </c>
      <c r="T39" s="66">
        <f>+ROUND('Table 6'!T39/'Table 6'!T38*100-100,1)</f>
        <v>-2</v>
      </c>
      <c r="U39" s="66">
        <f>+ROUND('Table 6'!U39/'Table 6'!U38*100-100,1)</f>
        <v>-1.2</v>
      </c>
      <c r="V39" s="66">
        <f>+ROUND('Table 6'!V39/'Table 6'!V38*100-100,1)</f>
        <v>0</v>
      </c>
      <c r="W39" s="66">
        <f>+ROUND('Table 6'!W39/'Table 6'!W38*100-100,1)</f>
        <v>2.7</v>
      </c>
      <c r="X39" s="66">
        <f>+ROUND('Table 6'!X39/'Table 6'!X38*100-100,1)</f>
        <v>3.1</v>
      </c>
      <c r="Y39" s="66">
        <f>+ROUND('Table 6'!Y39/'Table 6'!Y38*100-100,1)</f>
        <v>5.2</v>
      </c>
      <c r="Z39" s="66">
        <f>+ROUND('Table 6'!Z39/'Table 6'!Z38*100-100,1)</f>
        <v>0.5</v>
      </c>
      <c r="AA39" s="65">
        <f>+ROUND('Table 6'!AA39/'Table 6'!AA38*100-100,1)</f>
        <v>3.4</v>
      </c>
    </row>
    <row r="40" spans="1:27" s="5" customFormat="1" ht="12.75">
      <c r="A40" s="71">
        <v>1999</v>
      </c>
      <c r="B40" s="31" t="s">
        <v>115</v>
      </c>
      <c r="C40" s="65">
        <f>+ROUND('Table 6'!C40/'Table 6'!C39*100-100,1)</f>
        <v>-0.1</v>
      </c>
      <c r="D40" s="66">
        <f>+ROUND('Table 6'!D40/'Table 6'!D39*100-100,1)</f>
        <v>-0.1</v>
      </c>
      <c r="E40" s="65">
        <f>+ROUND('Table 6'!E40/'Table 6'!E39*100-100,1)</f>
        <v>0.1</v>
      </c>
      <c r="F40" s="66">
        <f>+ROUND('Table 6'!F40/'Table 6'!F39*100-100,1)</f>
        <v>0.1</v>
      </c>
      <c r="G40" s="66">
        <f>+ROUND('Table 6'!G40/'Table 6'!G39*100-100,1)</f>
        <v>3.7</v>
      </c>
      <c r="H40" s="66">
        <f>+ROUND('Table 6'!H40/'Table 6'!H39*100-100,1)</f>
        <v>0</v>
      </c>
      <c r="I40" s="66">
        <f>+ROUND('Table 6'!I40/'Table 6'!I39*100-100,1)</f>
        <v>-1.8</v>
      </c>
      <c r="J40" s="66">
        <f>+ROUND('Table 6'!J40/'Table 6'!J39*100-100,1)</f>
        <v>-0.1</v>
      </c>
      <c r="K40" s="66">
        <f>+ROUND('Table 6'!K40/'Table 6'!K39*100-100,1)</f>
        <v>0.1</v>
      </c>
      <c r="L40" s="66">
        <f>+ROUND('Table 6'!L40/'Table 6'!L39*100-100,1)</f>
        <v>-4.3</v>
      </c>
      <c r="M40" s="66">
        <f>+ROUND('Table 6'!M40/'Table 6'!M39*100-100,1)</f>
        <v>0.6</v>
      </c>
      <c r="N40" s="66">
        <f>+ROUND('Table 6'!N40/'Table 6'!N39*100-100,1)</f>
        <v>0</v>
      </c>
      <c r="O40" s="66">
        <f>+ROUND('Table 6'!O40/'Table 6'!O39*100-100,1)</f>
        <v>2.5</v>
      </c>
      <c r="P40" s="66">
        <f>+ROUND('Table 6'!P40/'Table 6'!P39*100-100,1)</f>
        <v>14</v>
      </c>
      <c r="Q40" s="66">
        <f>+ROUND('Table 6'!Q40/'Table 6'!Q39*100-100,1)</f>
        <v>5.4</v>
      </c>
      <c r="R40" s="66">
        <f>+ROUND('Table 6'!R40/'Table 6'!R39*100-100,1)</f>
        <v>0.9</v>
      </c>
      <c r="S40" s="66">
        <f>+ROUND('Table 6'!S40/'Table 6'!S39*100-100,1)</f>
        <v>-7.4</v>
      </c>
      <c r="T40" s="66">
        <f>+ROUND('Table 6'!T40/'Table 6'!T39*100-100,1)</f>
        <v>-1.7</v>
      </c>
      <c r="U40" s="66">
        <f>+ROUND('Table 6'!U40/'Table 6'!U39*100-100,1)</f>
        <v>0</v>
      </c>
      <c r="V40" s="66">
        <f>+ROUND('Table 6'!V40/'Table 6'!V39*100-100,1)</f>
        <v>-1.4</v>
      </c>
      <c r="W40" s="66">
        <f>+ROUND('Table 6'!W40/'Table 6'!W39*100-100,1)</f>
        <v>-0.7</v>
      </c>
      <c r="X40" s="66">
        <f>+ROUND('Table 6'!X40/'Table 6'!X39*100-100,1)</f>
        <v>0.6</v>
      </c>
      <c r="Y40" s="66">
        <f>+ROUND('Table 6'!Y40/'Table 6'!Y39*100-100,1)</f>
        <v>1</v>
      </c>
      <c r="Z40" s="66">
        <f>+ROUND('Table 6'!Z40/'Table 6'!Z39*100-100,1)</f>
        <v>0.9</v>
      </c>
      <c r="AA40" s="65">
        <f>+ROUND('Table 6'!AA40/'Table 6'!AA39*100-100,1)</f>
        <v>0.6</v>
      </c>
    </row>
    <row r="41" spans="1:27" s="5" customFormat="1" ht="12.75">
      <c r="A41" s="71">
        <v>2000</v>
      </c>
      <c r="B41" s="31" t="s">
        <v>112</v>
      </c>
      <c r="C41" s="65">
        <f>+ROUND('Table 6'!C41/'Table 6'!C40*100-100,1)</f>
        <v>10.9</v>
      </c>
      <c r="D41" s="66">
        <f>+ROUND('Table 6'!D41/'Table 6'!D40*100-100,1)</f>
        <v>10.9</v>
      </c>
      <c r="E41" s="65">
        <f>+ROUND('Table 6'!E41/'Table 6'!E40*100-100,1)</f>
        <v>1.5</v>
      </c>
      <c r="F41" s="66">
        <f>+ROUND('Table 6'!F41/'Table 6'!F40*100-100,1)</f>
        <v>0.2</v>
      </c>
      <c r="G41" s="66">
        <f>+ROUND('Table 6'!G41/'Table 6'!G40*100-100,1)</f>
        <v>2.9</v>
      </c>
      <c r="H41" s="66">
        <f>+ROUND('Table 6'!H41/'Table 6'!H40*100-100,1)</f>
        <v>-0.1</v>
      </c>
      <c r="I41" s="66">
        <f>+ROUND('Table 6'!I41/'Table 6'!I40*100-100,1)</f>
        <v>0.8</v>
      </c>
      <c r="J41" s="66">
        <f>+ROUND('Table 6'!J41/'Table 6'!J40*100-100,1)</f>
        <v>1.3</v>
      </c>
      <c r="K41" s="66">
        <f>+ROUND('Table 6'!K41/'Table 6'!K40*100-100,1)</f>
        <v>2.5</v>
      </c>
      <c r="L41" s="66">
        <f>+ROUND('Table 6'!L41/'Table 6'!L40*100-100,1)</f>
        <v>-2.7</v>
      </c>
      <c r="M41" s="66">
        <f>+ROUND('Table 6'!M41/'Table 6'!M40*100-100,1)</f>
        <v>0.8</v>
      </c>
      <c r="N41" s="66">
        <f>+ROUND('Table 6'!N41/'Table 6'!N40*100-100,1)</f>
        <v>1.6</v>
      </c>
      <c r="O41" s="66">
        <f>+ROUND('Table 6'!O41/'Table 6'!O40*100-100,1)</f>
        <v>1.1000000000000001</v>
      </c>
      <c r="P41" s="66">
        <f>+ROUND('Table 6'!P41/'Table 6'!P40*100-100,1)</f>
        <v>-4</v>
      </c>
      <c r="Q41" s="66">
        <f>+ROUND('Table 6'!Q41/'Table 6'!Q40*100-100,1)</f>
        <v>20.100000000000001</v>
      </c>
      <c r="R41" s="66">
        <f>+ROUND('Table 6'!R41/'Table 6'!R40*100-100,1)</f>
        <v>0.1</v>
      </c>
      <c r="S41" s="66">
        <f>+ROUND('Table 6'!S41/'Table 6'!S40*100-100,1)</f>
        <v>16.100000000000001</v>
      </c>
      <c r="T41" s="66">
        <f>+ROUND('Table 6'!T41/'Table 6'!T40*100-100,1)</f>
        <v>14</v>
      </c>
      <c r="U41" s="66">
        <f>+ROUND('Table 6'!U41/'Table 6'!U40*100-100,1)</f>
        <v>-0.1</v>
      </c>
      <c r="V41" s="66">
        <f>+ROUND('Table 6'!V41/'Table 6'!V40*100-100,1)</f>
        <v>0.9</v>
      </c>
      <c r="W41" s="66">
        <f>+ROUND('Table 6'!W41/'Table 6'!W40*100-100,1)</f>
        <v>0.8</v>
      </c>
      <c r="X41" s="66">
        <f>+ROUND('Table 6'!X41/'Table 6'!X40*100-100,1)</f>
        <v>-1.4</v>
      </c>
      <c r="Y41" s="66">
        <f>+ROUND('Table 6'!Y41/'Table 6'!Y40*100-100,1)</f>
        <v>-6.7</v>
      </c>
      <c r="Z41" s="66">
        <f>+ROUND('Table 6'!Z41/'Table 6'!Z40*100-100,1)</f>
        <v>-1</v>
      </c>
      <c r="AA41" s="65">
        <f>+ROUND('Table 6'!AA41/'Table 6'!AA40*100-100,1)</f>
        <v>2</v>
      </c>
    </row>
    <row r="42" spans="1:27" s="5" customFormat="1" ht="12.75">
      <c r="A42" s="71">
        <v>2000</v>
      </c>
      <c r="B42" s="31" t="s">
        <v>113</v>
      </c>
      <c r="C42" s="65">
        <f>+ROUND('Table 6'!C42/'Table 6'!C41*100-100,1)</f>
        <v>2.2999999999999998</v>
      </c>
      <c r="D42" s="66">
        <f>+ROUND('Table 6'!D42/'Table 6'!D41*100-100,1)</f>
        <v>2.2999999999999998</v>
      </c>
      <c r="E42" s="65">
        <f>+ROUND('Table 6'!E42/'Table 6'!E41*100-100,1)</f>
        <v>-0.4</v>
      </c>
      <c r="F42" s="66">
        <f>+ROUND('Table 6'!F42/'Table 6'!F41*100-100,1)</f>
        <v>0.6</v>
      </c>
      <c r="G42" s="66">
        <f>+ROUND('Table 6'!G42/'Table 6'!G41*100-100,1)</f>
        <v>-3.4</v>
      </c>
      <c r="H42" s="66">
        <f>+ROUND('Table 6'!H42/'Table 6'!H41*100-100,1)</f>
        <v>0.7</v>
      </c>
      <c r="I42" s="66">
        <f>+ROUND('Table 6'!I42/'Table 6'!I41*100-100,1)</f>
        <v>4</v>
      </c>
      <c r="J42" s="66">
        <f>+ROUND('Table 6'!J42/'Table 6'!J41*100-100,1)</f>
        <v>3.5</v>
      </c>
      <c r="K42" s="66">
        <f>+ROUND('Table 6'!K42/'Table 6'!K41*100-100,1)</f>
        <v>-1.1000000000000001</v>
      </c>
      <c r="L42" s="66">
        <f>+ROUND('Table 6'!L42/'Table 6'!L41*100-100,1)</f>
        <v>-6</v>
      </c>
      <c r="M42" s="66">
        <f>+ROUND('Table 6'!M42/'Table 6'!M41*100-100,1)</f>
        <v>-0.3</v>
      </c>
      <c r="N42" s="66">
        <f>+ROUND('Table 6'!N42/'Table 6'!N41*100-100,1)</f>
        <v>1.6</v>
      </c>
      <c r="O42" s="66">
        <f>+ROUND('Table 6'!O42/'Table 6'!O41*100-100,1)</f>
        <v>1.3</v>
      </c>
      <c r="P42" s="66">
        <f>+ROUND('Table 6'!P42/'Table 6'!P41*100-100,1)</f>
        <v>2.1</v>
      </c>
      <c r="Q42" s="66">
        <f>+ROUND('Table 6'!Q42/'Table 6'!Q41*100-100,1)</f>
        <v>-18.100000000000001</v>
      </c>
      <c r="R42" s="66">
        <f>+ROUND('Table 6'!R42/'Table 6'!R41*100-100,1)</f>
        <v>-3</v>
      </c>
      <c r="S42" s="66">
        <f>+ROUND('Table 6'!S42/'Table 6'!S41*100-100,1)</f>
        <v>6.4</v>
      </c>
      <c r="T42" s="66">
        <f>+ROUND('Table 6'!T42/'Table 6'!T41*100-100,1)</f>
        <v>12.4</v>
      </c>
      <c r="U42" s="66">
        <f>+ROUND('Table 6'!U42/'Table 6'!U41*100-100,1)</f>
        <v>1.3</v>
      </c>
      <c r="V42" s="66">
        <f>+ROUND('Table 6'!V42/'Table 6'!V41*100-100,1)</f>
        <v>-0.6</v>
      </c>
      <c r="W42" s="66">
        <f>+ROUND('Table 6'!W42/'Table 6'!W41*100-100,1)</f>
        <v>-2.2999999999999998</v>
      </c>
      <c r="X42" s="66">
        <f>+ROUND('Table 6'!X42/'Table 6'!X41*100-100,1)</f>
        <v>1.3</v>
      </c>
      <c r="Y42" s="66">
        <f>+ROUND('Table 6'!Y42/'Table 6'!Y41*100-100,1)</f>
        <v>0.2</v>
      </c>
      <c r="Z42" s="66">
        <f>+ROUND('Table 6'!Z42/'Table 6'!Z41*100-100,1)</f>
        <v>0.5</v>
      </c>
      <c r="AA42" s="65">
        <f>+ROUND('Table 6'!AA42/'Table 6'!AA41*100-100,1)</f>
        <v>-0.2</v>
      </c>
    </row>
    <row r="43" spans="1:27" s="5" customFormat="1" ht="12.75">
      <c r="A43" s="71">
        <v>2000</v>
      </c>
      <c r="B43" s="31" t="s">
        <v>114</v>
      </c>
      <c r="C43" s="65">
        <f>+ROUND('Table 6'!C43/'Table 6'!C42*100-100,1)</f>
        <v>-5.2</v>
      </c>
      <c r="D43" s="66">
        <f>+ROUND('Table 6'!D43/'Table 6'!D42*100-100,1)</f>
        <v>-5.2</v>
      </c>
      <c r="E43" s="65">
        <f>+ROUND('Table 6'!E43/'Table 6'!E42*100-100,1)</f>
        <v>0.7</v>
      </c>
      <c r="F43" s="66">
        <f>+ROUND('Table 6'!F43/'Table 6'!F42*100-100,1)</f>
        <v>0.3</v>
      </c>
      <c r="G43" s="66">
        <f>+ROUND('Table 6'!G43/'Table 6'!G42*100-100,1)</f>
        <v>-2.1</v>
      </c>
      <c r="H43" s="66">
        <f>+ROUND('Table 6'!H43/'Table 6'!H42*100-100,1)</f>
        <v>0.1</v>
      </c>
      <c r="I43" s="66">
        <f>+ROUND('Table 6'!I43/'Table 6'!I42*100-100,1)</f>
        <v>4.9000000000000004</v>
      </c>
      <c r="J43" s="66">
        <f>+ROUND('Table 6'!J43/'Table 6'!J42*100-100,1)</f>
        <v>2.7</v>
      </c>
      <c r="K43" s="66">
        <f>+ROUND('Table 6'!K43/'Table 6'!K42*100-100,1)</f>
        <v>0.9</v>
      </c>
      <c r="L43" s="66">
        <f>+ROUND('Table 6'!L43/'Table 6'!L42*100-100,1)</f>
        <v>-4.9000000000000004</v>
      </c>
      <c r="M43" s="66">
        <f>+ROUND('Table 6'!M43/'Table 6'!M42*100-100,1)</f>
        <v>0.7</v>
      </c>
      <c r="N43" s="66">
        <f>+ROUND('Table 6'!N43/'Table 6'!N42*100-100,1)</f>
        <v>1.4</v>
      </c>
      <c r="O43" s="66">
        <f>+ROUND('Table 6'!O43/'Table 6'!O42*100-100,1)</f>
        <v>0.9</v>
      </c>
      <c r="P43" s="66">
        <f>+ROUND('Table 6'!P43/'Table 6'!P42*100-100,1)</f>
        <v>4.9000000000000004</v>
      </c>
      <c r="Q43" s="66">
        <f>+ROUND('Table 6'!Q43/'Table 6'!Q42*100-100,1)</f>
        <v>-0.1</v>
      </c>
      <c r="R43" s="66">
        <f>+ROUND('Table 6'!R43/'Table 6'!R42*100-100,1)</f>
        <v>-2.7</v>
      </c>
      <c r="S43" s="66">
        <f>+ROUND('Table 6'!S43/'Table 6'!S42*100-100,1)</f>
        <v>12.7</v>
      </c>
      <c r="T43" s="66">
        <f>+ROUND('Table 6'!T43/'Table 6'!T42*100-100,1)</f>
        <v>6</v>
      </c>
      <c r="U43" s="66">
        <f>+ROUND('Table 6'!U43/'Table 6'!U42*100-100,1)</f>
        <v>2</v>
      </c>
      <c r="V43" s="66">
        <f>+ROUND('Table 6'!V43/'Table 6'!V42*100-100,1)</f>
        <v>0.6</v>
      </c>
      <c r="W43" s="66">
        <f>+ROUND('Table 6'!W43/'Table 6'!W42*100-100,1)</f>
        <v>5.5</v>
      </c>
      <c r="X43" s="66">
        <f>+ROUND('Table 6'!X43/'Table 6'!X42*100-100,1)</f>
        <v>1.7</v>
      </c>
      <c r="Y43" s="66">
        <f>+ROUND('Table 6'!Y43/'Table 6'!Y42*100-100,1)</f>
        <v>4.2</v>
      </c>
      <c r="Z43" s="66">
        <f>+ROUND('Table 6'!Z43/'Table 6'!Z42*100-100,1)</f>
        <v>-0.2</v>
      </c>
      <c r="AA43" s="65">
        <f>+ROUND('Table 6'!AA43/'Table 6'!AA42*100-100,1)</f>
        <v>0.1</v>
      </c>
    </row>
    <row r="44" spans="1:27" s="5" customFormat="1" ht="12.75">
      <c r="A44" s="71">
        <v>2000</v>
      </c>
      <c r="B44" s="31" t="s">
        <v>115</v>
      </c>
      <c r="C44" s="65">
        <f>+ROUND('Table 6'!C44/'Table 6'!C43*100-100,1)</f>
        <v>-10.6</v>
      </c>
      <c r="D44" s="66">
        <f>+ROUND('Table 6'!D44/'Table 6'!D43*100-100,1)</f>
        <v>-10.6</v>
      </c>
      <c r="E44" s="65">
        <f>+ROUND('Table 6'!E44/'Table 6'!E43*100-100,1)</f>
        <v>2.2000000000000002</v>
      </c>
      <c r="F44" s="66">
        <f>+ROUND('Table 6'!F44/'Table 6'!F43*100-100,1)</f>
        <v>1.3</v>
      </c>
      <c r="G44" s="66">
        <f>+ROUND('Table 6'!G44/'Table 6'!G43*100-100,1)</f>
        <v>0.8</v>
      </c>
      <c r="H44" s="66">
        <f>+ROUND('Table 6'!H44/'Table 6'!H43*100-100,1)</f>
        <v>0.8</v>
      </c>
      <c r="I44" s="66">
        <f>+ROUND('Table 6'!I44/'Table 6'!I43*100-100,1)</f>
        <v>5.4</v>
      </c>
      <c r="J44" s="66">
        <f>+ROUND('Table 6'!J44/'Table 6'!J43*100-100,1)</f>
        <v>4.7</v>
      </c>
      <c r="K44" s="66">
        <f>+ROUND('Table 6'!K44/'Table 6'!K43*100-100,1)</f>
        <v>2.5</v>
      </c>
      <c r="L44" s="66">
        <f>+ROUND('Table 6'!L44/'Table 6'!L43*100-100,1)</f>
        <v>-3.9</v>
      </c>
      <c r="M44" s="66">
        <f>+ROUND('Table 6'!M44/'Table 6'!M43*100-100,1)</f>
        <v>2</v>
      </c>
      <c r="N44" s="66">
        <f>+ROUND('Table 6'!N44/'Table 6'!N43*100-100,1)</f>
        <v>1.5</v>
      </c>
      <c r="O44" s="66">
        <f>+ROUND('Table 6'!O44/'Table 6'!O43*100-100,1)</f>
        <v>1.2</v>
      </c>
      <c r="P44" s="66">
        <f>+ROUND('Table 6'!P44/'Table 6'!P43*100-100,1)</f>
        <v>6.4</v>
      </c>
      <c r="Q44" s="66">
        <f>+ROUND('Table 6'!Q44/'Table 6'!Q43*100-100,1)</f>
        <v>1.4</v>
      </c>
      <c r="R44" s="66">
        <f>+ROUND('Table 6'!R44/'Table 6'!R43*100-100,1)</f>
        <v>1.5</v>
      </c>
      <c r="S44" s="66">
        <f>+ROUND('Table 6'!S44/'Table 6'!S43*100-100,1)</f>
        <v>33.6</v>
      </c>
      <c r="T44" s="66">
        <f>+ROUND('Table 6'!T44/'Table 6'!T43*100-100,1)</f>
        <v>7</v>
      </c>
      <c r="U44" s="66">
        <f>+ROUND('Table 6'!U44/'Table 6'!U43*100-100,1)</f>
        <v>2.4</v>
      </c>
      <c r="V44" s="66">
        <f>+ROUND('Table 6'!V44/'Table 6'!V43*100-100,1)</f>
        <v>1.7</v>
      </c>
      <c r="W44" s="66">
        <f>+ROUND('Table 6'!W44/'Table 6'!W43*100-100,1)</f>
        <v>1.2</v>
      </c>
      <c r="X44" s="66">
        <f>+ROUND('Table 6'!X44/'Table 6'!X43*100-100,1)</f>
        <v>-1.7</v>
      </c>
      <c r="Y44" s="66">
        <f>+ROUND('Table 6'!Y44/'Table 6'!Y43*100-100,1)</f>
        <v>-1.1000000000000001</v>
      </c>
      <c r="Z44" s="66">
        <f>+ROUND('Table 6'!Z44/'Table 6'!Z43*100-100,1)</f>
        <v>-0.5</v>
      </c>
      <c r="AA44" s="65">
        <f>+ROUND('Table 6'!AA44/'Table 6'!AA43*100-100,1)</f>
        <v>0.8</v>
      </c>
    </row>
    <row r="45" spans="1:27" s="5" customFormat="1" ht="12.75">
      <c r="A45" s="71">
        <v>2001</v>
      </c>
      <c r="B45" s="31" t="s">
        <v>112</v>
      </c>
      <c r="C45" s="65">
        <f>+ROUND('Table 6'!C45/'Table 6'!C44*100-100,1)</f>
        <v>11.3</v>
      </c>
      <c r="D45" s="66">
        <f>+ROUND('Table 6'!D45/'Table 6'!D44*100-100,1)</f>
        <v>11.3</v>
      </c>
      <c r="E45" s="65">
        <f>+ROUND('Table 6'!E45/'Table 6'!E44*100-100,1)</f>
        <v>0.4</v>
      </c>
      <c r="F45" s="66">
        <f>+ROUND('Table 6'!F45/'Table 6'!F44*100-100,1)</f>
        <v>-0.2</v>
      </c>
      <c r="G45" s="66">
        <f>+ROUND('Table 6'!G45/'Table 6'!G44*100-100,1)</f>
        <v>-1.9</v>
      </c>
      <c r="H45" s="66">
        <f>+ROUND('Table 6'!H45/'Table 6'!H44*100-100,1)</f>
        <v>-0.2</v>
      </c>
      <c r="I45" s="66">
        <f>+ROUND('Table 6'!I45/'Table 6'!I44*100-100,1)</f>
        <v>0.3</v>
      </c>
      <c r="J45" s="66">
        <f>+ROUND('Table 6'!J45/'Table 6'!J44*100-100,1)</f>
        <v>2.1</v>
      </c>
      <c r="K45" s="66">
        <f>+ROUND('Table 6'!K45/'Table 6'!K44*100-100,1)</f>
        <v>1</v>
      </c>
      <c r="L45" s="66">
        <f>+ROUND('Table 6'!L45/'Table 6'!L44*100-100,1)</f>
        <v>7.8</v>
      </c>
      <c r="M45" s="66">
        <f>+ROUND('Table 6'!M45/'Table 6'!M44*100-100,1)</f>
        <v>1.6</v>
      </c>
      <c r="N45" s="66">
        <f>+ROUND('Table 6'!N45/'Table 6'!N44*100-100,1)</f>
        <v>0.6</v>
      </c>
      <c r="O45" s="66">
        <f>+ROUND('Table 6'!O45/'Table 6'!O44*100-100,1)</f>
        <v>3.5</v>
      </c>
      <c r="P45" s="66">
        <f>+ROUND('Table 6'!P45/'Table 6'!P44*100-100,1)</f>
        <v>6.9</v>
      </c>
      <c r="Q45" s="66">
        <f>+ROUND('Table 6'!Q45/'Table 6'!Q44*100-100,1)</f>
        <v>15</v>
      </c>
      <c r="R45" s="66">
        <f>+ROUND('Table 6'!R45/'Table 6'!R44*100-100,1)</f>
        <v>-1.2</v>
      </c>
      <c r="S45" s="66">
        <f>+ROUND('Table 6'!S45/'Table 6'!S44*100-100,1)</f>
        <v>-29.2</v>
      </c>
      <c r="T45" s="66">
        <f>+ROUND('Table 6'!T45/'Table 6'!T44*100-100,1)</f>
        <v>0.4</v>
      </c>
      <c r="U45" s="66">
        <f>+ROUND('Table 6'!U45/'Table 6'!U44*100-100,1)</f>
        <v>-2.9</v>
      </c>
      <c r="V45" s="66">
        <f>+ROUND('Table 6'!V45/'Table 6'!V44*100-100,1)</f>
        <v>-2.7</v>
      </c>
      <c r="W45" s="66">
        <f>+ROUND('Table 6'!W45/'Table 6'!W44*100-100,1)</f>
        <v>0.4</v>
      </c>
      <c r="X45" s="66">
        <f>+ROUND('Table 6'!X45/'Table 6'!X44*100-100,1)</f>
        <v>-2.1</v>
      </c>
      <c r="Y45" s="66">
        <f>+ROUND('Table 6'!Y45/'Table 6'!Y44*100-100,1)</f>
        <v>3.1</v>
      </c>
      <c r="Z45" s="66">
        <f>+ROUND('Table 6'!Z45/'Table 6'!Z44*100-100,1)</f>
        <v>2.9</v>
      </c>
      <c r="AA45" s="65">
        <f>+ROUND('Table 6'!AA45/'Table 6'!AA44*100-100,1)</f>
        <v>1.4</v>
      </c>
    </row>
    <row r="46" spans="1:27" s="5" customFormat="1" ht="12.75">
      <c r="A46" s="71">
        <v>2001</v>
      </c>
      <c r="B46" s="31" t="s">
        <v>113</v>
      </c>
      <c r="C46" s="65">
        <f>+ROUND('Table 6'!C46/'Table 6'!C45*100-100,1)</f>
        <v>1.7</v>
      </c>
      <c r="D46" s="66">
        <f>+ROUND('Table 6'!D46/'Table 6'!D45*100-100,1)</f>
        <v>1.7</v>
      </c>
      <c r="E46" s="65">
        <f>+ROUND('Table 6'!E46/'Table 6'!E45*100-100,1)</f>
        <v>1</v>
      </c>
      <c r="F46" s="66">
        <f>+ROUND('Table 6'!F46/'Table 6'!F45*100-100,1)</f>
        <v>1</v>
      </c>
      <c r="G46" s="66">
        <f>+ROUND('Table 6'!G46/'Table 6'!G45*100-100,1)</f>
        <v>5.7</v>
      </c>
      <c r="H46" s="66">
        <f>+ROUND('Table 6'!H46/'Table 6'!H45*100-100,1)</f>
        <v>0.7</v>
      </c>
      <c r="I46" s="66">
        <f>+ROUND('Table 6'!I46/'Table 6'!I45*100-100,1)</f>
        <v>0.6</v>
      </c>
      <c r="J46" s="66">
        <f>+ROUND('Table 6'!J46/'Table 6'!J45*100-100,1)</f>
        <v>-2.6</v>
      </c>
      <c r="K46" s="66">
        <f>+ROUND('Table 6'!K46/'Table 6'!K45*100-100,1)</f>
        <v>0.6</v>
      </c>
      <c r="L46" s="66">
        <f>+ROUND('Table 6'!L46/'Table 6'!L45*100-100,1)</f>
        <v>-6.5</v>
      </c>
      <c r="M46" s="66">
        <f>+ROUND('Table 6'!M46/'Table 6'!M45*100-100,1)</f>
        <v>-0.4</v>
      </c>
      <c r="N46" s="66">
        <f>+ROUND('Table 6'!N46/'Table 6'!N45*100-100,1)</f>
        <v>2.4</v>
      </c>
      <c r="O46" s="66">
        <f>+ROUND('Table 6'!O46/'Table 6'!O45*100-100,1)</f>
        <v>0.6</v>
      </c>
      <c r="P46" s="66">
        <f>+ROUND('Table 6'!P46/'Table 6'!P45*100-100,1)</f>
        <v>6.9</v>
      </c>
      <c r="Q46" s="66">
        <f>+ROUND('Table 6'!Q46/'Table 6'!Q45*100-100,1)</f>
        <v>0.5</v>
      </c>
      <c r="R46" s="66">
        <f>+ROUND('Table 6'!R46/'Table 6'!R45*100-100,1)</f>
        <v>-0.7</v>
      </c>
      <c r="S46" s="66">
        <f>+ROUND('Table 6'!S46/'Table 6'!S45*100-100,1)</f>
        <v>7.4</v>
      </c>
      <c r="T46" s="66">
        <f>+ROUND('Table 6'!T46/'Table 6'!T45*100-100,1)</f>
        <v>8.8000000000000007</v>
      </c>
      <c r="U46" s="66">
        <f>+ROUND('Table 6'!U46/'Table 6'!U45*100-100,1)</f>
        <v>0.2</v>
      </c>
      <c r="V46" s="66">
        <f>+ROUND('Table 6'!V46/'Table 6'!V45*100-100,1)</f>
        <v>1</v>
      </c>
      <c r="W46" s="66">
        <f>+ROUND('Table 6'!W46/'Table 6'!W45*100-100,1)</f>
        <v>0.8</v>
      </c>
      <c r="X46" s="66">
        <f>+ROUND('Table 6'!X46/'Table 6'!X45*100-100,1)</f>
        <v>0.3</v>
      </c>
      <c r="Y46" s="66">
        <f>+ROUND('Table 6'!Y46/'Table 6'!Y45*100-100,1)</f>
        <v>1.6</v>
      </c>
      <c r="Z46" s="66">
        <f>+ROUND('Table 6'!Z46/'Table 6'!Z45*100-100,1)</f>
        <v>0</v>
      </c>
      <c r="AA46" s="65">
        <f>+ROUND('Table 6'!AA46/'Table 6'!AA45*100-100,1)</f>
        <v>1.2</v>
      </c>
    </row>
    <row r="47" spans="1:27" s="5" customFormat="1" ht="12.75">
      <c r="A47" s="71">
        <v>2001</v>
      </c>
      <c r="B47" s="31" t="s">
        <v>114</v>
      </c>
      <c r="C47" s="65">
        <f>+ROUND('Table 6'!C47/'Table 6'!C46*100-100,1)</f>
        <v>0</v>
      </c>
      <c r="D47" s="66">
        <f>+ROUND('Table 6'!D47/'Table 6'!D46*100-100,1)</f>
        <v>0</v>
      </c>
      <c r="E47" s="65">
        <f>+ROUND('Table 6'!E47/'Table 6'!E46*100-100,1)</f>
        <v>0.4</v>
      </c>
      <c r="F47" s="66">
        <f>+ROUND('Table 6'!F47/'Table 6'!F46*100-100,1)</f>
        <v>1.1000000000000001</v>
      </c>
      <c r="G47" s="66">
        <f>+ROUND('Table 6'!G47/'Table 6'!G46*100-100,1)</f>
        <v>-2</v>
      </c>
      <c r="H47" s="66">
        <f>+ROUND('Table 6'!H47/'Table 6'!H46*100-100,1)</f>
        <v>1</v>
      </c>
      <c r="I47" s="66">
        <f>+ROUND('Table 6'!I47/'Table 6'!I46*100-100,1)</f>
        <v>3.8</v>
      </c>
      <c r="J47" s="66">
        <f>+ROUND('Table 6'!J47/'Table 6'!J46*100-100,1)</f>
        <v>5.9</v>
      </c>
      <c r="K47" s="66">
        <f>+ROUND('Table 6'!K47/'Table 6'!K46*100-100,1)</f>
        <v>0.3</v>
      </c>
      <c r="L47" s="66">
        <f>+ROUND('Table 6'!L47/'Table 6'!L46*100-100,1)</f>
        <v>10.9</v>
      </c>
      <c r="M47" s="66">
        <f>+ROUND('Table 6'!M47/'Table 6'!M46*100-100,1)</f>
        <v>-1</v>
      </c>
      <c r="N47" s="66">
        <f>+ROUND('Table 6'!N47/'Table 6'!N46*100-100,1)</f>
        <v>-1.6</v>
      </c>
      <c r="O47" s="66">
        <f>+ROUND('Table 6'!O47/'Table 6'!O46*100-100,1)</f>
        <v>-1.2</v>
      </c>
      <c r="P47" s="66">
        <f>+ROUND('Table 6'!P47/'Table 6'!P46*100-100,1)</f>
        <v>5.6</v>
      </c>
      <c r="Q47" s="66">
        <f>+ROUND('Table 6'!Q47/'Table 6'!Q46*100-100,1)</f>
        <v>-11.9</v>
      </c>
      <c r="R47" s="66">
        <f>+ROUND('Table 6'!R47/'Table 6'!R46*100-100,1)</f>
        <v>1.7</v>
      </c>
      <c r="S47" s="66">
        <f>+ROUND('Table 6'!S47/'Table 6'!S46*100-100,1)</f>
        <v>-0.7</v>
      </c>
      <c r="T47" s="66">
        <f>+ROUND('Table 6'!T47/'Table 6'!T46*100-100,1)</f>
        <v>1.2</v>
      </c>
      <c r="U47" s="66">
        <f>+ROUND('Table 6'!U47/'Table 6'!U46*100-100,1)</f>
        <v>4.7</v>
      </c>
      <c r="V47" s="66">
        <f>+ROUND('Table 6'!V47/'Table 6'!V46*100-100,1)</f>
        <v>2.6</v>
      </c>
      <c r="W47" s="66">
        <f>+ROUND('Table 6'!W47/'Table 6'!W46*100-100,1)</f>
        <v>3.8</v>
      </c>
      <c r="X47" s="66">
        <f>+ROUND('Table 6'!X47/'Table 6'!X46*100-100,1)</f>
        <v>-2.6</v>
      </c>
      <c r="Y47" s="66">
        <f>+ROUND('Table 6'!Y47/'Table 6'!Y46*100-100,1)</f>
        <v>-1.7</v>
      </c>
      <c r="Z47" s="66">
        <f>+ROUND('Table 6'!Z47/'Table 6'!Z46*100-100,1)</f>
        <v>-0.7</v>
      </c>
      <c r="AA47" s="65">
        <f>+ROUND('Table 6'!AA47/'Table 6'!AA46*100-100,1)</f>
        <v>0.3</v>
      </c>
    </row>
    <row r="48" spans="1:27" s="5" customFormat="1" ht="12.75">
      <c r="A48" s="71">
        <v>2001</v>
      </c>
      <c r="B48" s="31" t="s">
        <v>115</v>
      </c>
      <c r="C48" s="65">
        <f>+ROUND('Table 6'!C48/'Table 6'!C47*100-100,1)</f>
        <v>2.6</v>
      </c>
      <c r="D48" s="66">
        <f>+ROUND('Table 6'!D48/'Table 6'!D47*100-100,1)</f>
        <v>2.6</v>
      </c>
      <c r="E48" s="65">
        <f>+ROUND('Table 6'!E48/'Table 6'!E47*100-100,1)</f>
        <v>1.2</v>
      </c>
      <c r="F48" s="66">
        <f>+ROUND('Table 6'!F48/'Table 6'!F47*100-100,1)</f>
        <v>1.1000000000000001</v>
      </c>
      <c r="G48" s="66">
        <f>+ROUND('Table 6'!G48/'Table 6'!G47*100-100,1)</f>
        <v>0.5</v>
      </c>
      <c r="H48" s="66">
        <f>+ROUND('Table 6'!H48/'Table 6'!H47*100-100,1)</f>
        <v>1.3</v>
      </c>
      <c r="I48" s="66">
        <f>+ROUND('Table 6'!I48/'Table 6'!I47*100-100,1)</f>
        <v>0.1</v>
      </c>
      <c r="J48" s="66">
        <f>+ROUND('Table 6'!J48/'Table 6'!J47*100-100,1)</f>
        <v>-3.8</v>
      </c>
      <c r="K48" s="66">
        <f>+ROUND('Table 6'!K48/'Table 6'!K47*100-100,1)</f>
        <v>1.2</v>
      </c>
      <c r="L48" s="66">
        <f>+ROUND('Table 6'!L48/'Table 6'!L47*100-100,1)</f>
        <v>-1.1000000000000001</v>
      </c>
      <c r="M48" s="66">
        <f>+ROUND('Table 6'!M48/'Table 6'!M47*100-100,1)</f>
        <v>0.5</v>
      </c>
      <c r="N48" s="66">
        <f>+ROUND('Table 6'!N48/'Table 6'!N47*100-100,1)</f>
        <v>-1.6</v>
      </c>
      <c r="O48" s="66">
        <f>+ROUND('Table 6'!O48/'Table 6'!O47*100-100,1)</f>
        <v>-0.7</v>
      </c>
      <c r="P48" s="66">
        <f>+ROUND('Table 6'!P48/'Table 6'!P47*100-100,1)</f>
        <v>4</v>
      </c>
      <c r="Q48" s="66">
        <f>+ROUND('Table 6'!Q48/'Table 6'!Q47*100-100,1)</f>
        <v>16.899999999999999</v>
      </c>
      <c r="R48" s="66">
        <f>+ROUND('Table 6'!R48/'Table 6'!R47*100-100,1)</f>
        <v>3.1</v>
      </c>
      <c r="S48" s="66">
        <f>+ROUND('Table 6'!S48/'Table 6'!S47*100-100,1)</f>
        <v>-4.8</v>
      </c>
      <c r="T48" s="66">
        <f>+ROUND('Table 6'!T48/'Table 6'!T47*100-100,1)</f>
        <v>-2.6</v>
      </c>
      <c r="U48" s="66">
        <f>+ROUND('Table 6'!U48/'Table 6'!U47*100-100,1)</f>
        <v>2.5</v>
      </c>
      <c r="V48" s="66">
        <f>+ROUND('Table 6'!V48/'Table 6'!V47*100-100,1)</f>
        <v>1.2</v>
      </c>
      <c r="W48" s="66">
        <f>+ROUND('Table 6'!W48/'Table 6'!W47*100-100,1)</f>
        <v>2.7</v>
      </c>
      <c r="X48" s="66">
        <f>+ROUND('Table 6'!X48/'Table 6'!X47*100-100,1)</f>
        <v>-2.8</v>
      </c>
      <c r="Y48" s="66">
        <f>+ROUND('Table 6'!Y48/'Table 6'!Y47*100-100,1)</f>
        <v>0.4</v>
      </c>
      <c r="Z48" s="66">
        <f>+ROUND('Table 6'!Z48/'Table 6'!Z47*100-100,1)</f>
        <v>-1.1000000000000001</v>
      </c>
      <c r="AA48" s="65">
        <f>+ROUND('Table 6'!AA48/'Table 6'!AA47*100-100,1)</f>
        <v>1.2</v>
      </c>
    </row>
    <row r="49" spans="1:27" s="5" customFormat="1" ht="12.75">
      <c r="A49" s="71">
        <v>2002</v>
      </c>
      <c r="B49" s="31" t="s">
        <v>112</v>
      </c>
      <c r="C49" s="65">
        <f>+ROUND('Table 6'!C49/'Table 6'!C48*100-100,1)</f>
        <v>-4.9000000000000004</v>
      </c>
      <c r="D49" s="66">
        <f>+ROUND('Table 6'!D49/'Table 6'!D48*100-100,1)</f>
        <v>-4.9000000000000004</v>
      </c>
      <c r="E49" s="65">
        <f>+ROUND('Table 6'!E49/'Table 6'!E48*100-100,1)</f>
        <v>2.4</v>
      </c>
      <c r="F49" s="66">
        <f>+ROUND('Table 6'!F49/'Table 6'!F48*100-100,1)</f>
        <v>1.9</v>
      </c>
      <c r="G49" s="66">
        <f>+ROUND('Table 6'!G49/'Table 6'!G48*100-100,1)</f>
        <v>5.8</v>
      </c>
      <c r="H49" s="66">
        <f>+ROUND('Table 6'!H49/'Table 6'!H48*100-100,1)</f>
        <v>1.5</v>
      </c>
      <c r="I49" s="66">
        <f>+ROUND('Table 6'!I49/'Table 6'!I48*100-100,1)</f>
        <v>2.9</v>
      </c>
      <c r="J49" s="66">
        <f>+ROUND('Table 6'!J49/'Table 6'!J48*100-100,1)</f>
        <v>0.2</v>
      </c>
      <c r="K49" s="66">
        <f>+ROUND('Table 6'!K49/'Table 6'!K48*100-100,1)</f>
        <v>2.6</v>
      </c>
      <c r="L49" s="66">
        <f>+ROUND('Table 6'!L49/'Table 6'!L48*100-100,1)</f>
        <v>3.3</v>
      </c>
      <c r="M49" s="66">
        <f>+ROUND('Table 6'!M49/'Table 6'!M48*100-100,1)</f>
        <v>1.1000000000000001</v>
      </c>
      <c r="N49" s="66">
        <f>+ROUND('Table 6'!N49/'Table 6'!N48*100-100,1)</f>
        <v>6.6</v>
      </c>
      <c r="O49" s="66">
        <f>+ROUND('Table 6'!O49/'Table 6'!O48*100-100,1)</f>
        <v>2.7</v>
      </c>
      <c r="P49" s="66">
        <f>+ROUND('Table 6'!P49/'Table 6'!P48*100-100,1)</f>
        <v>-1.7</v>
      </c>
      <c r="Q49" s="66">
        <f>+ROUND('Table 6'!Q49/'Table 6'!Q48*100-100,1)</f>
        <v>4.0999999999999996</v>
      </c>
      <c r="R49" s="66">
        <f>+ROUND('Table 6'!R49/'Table 6'!R48*100-100,1)</f>
        <v>6.3</v>
      </c>
      <c r="S49" s="66">
        <f>+ROUND('Table 6'!S49/'Table 6'!S48*100-100,1)</f>
        <v>0.5</v>
      </c>
      <c r="T49" s="66">
        <f>+ROUND('Table 6'!T49/'Table 6'!T48*100-100,1)</f>
        <v>5.5</v>
      </c>
      <c r="U49" s="66">
        <f>+ROUND('Table 6'!U49/'Table 6'!U48*100-100,1)</f>
        <v>1.9</v>
      </c>
      <c r="V49" s="66">
        <f>+ROUND('Table 6'!V49/'Table 6'!V48*100-100,1)</f>
        <v>-0.8</v>
      </c>
      <c r="W49" s="66">
        <f>+ROUND('Table 6'!W49/'Table 6'!W48*100-100,1)</f>
        <v>2.1</v>
      </c>
      <c r="X49" s="66">
        <f>+ROUND('Table 6'!X49/'Table 6'!X48*100-100,1)</f>
        <v>3.5</v>
      </c>
      <c r="Y49" s="66">
        <f>+ROUND('Table 6'!Y49/'Table 6'!Y48*100-100,1)</f>
        <v>1</v>
      </c>
      <c r="Z49" s="66">
        <f>+ROUND('Table 6'!Z49/'Table 6'!Z48*100-100,1)</f>
        <v>-4.2</v>
      </c>
      <c r="AA49" s="65">
        <f>+ROUND('Table 6'!AA49/'Table 6'!AA48*100-100,1)</f>
        <v>1.7</v>
      </c>
    </row>
    <row r="50" spans="1:27" s="5" customFormat="1" ht="12.75">
      <c r="A50" s="71">
        <v>2002</v>
      </c>
      <c r="B50" s="31" t="s">
        <v>113</v>
      </c>
      <c r="C50" s="65">
        <f>+ROUND('Table 6'!C50/'Table 6'!C49*100-100,1)</f>
        <v>4.7</v>
      </c>
      <c r="D50" s="66">
        <f>+ROUND('Table 6'!D50/'Table 6'!D49*100-100,1)</f>
        <v>4.7</v>
      </c>
      <c r="E50" s="65">
        <f>+ROUND('Table 6'!E50/'Table 6'!E49*100-100,1)</f>
        <v>2.5</v>
      </c>
      <c r="F50" s="66">
        <f>+ROUND('Table 6'!F50/'Table 6'!F49*100-100,1)</f>
        <v>3.5</v>
      </c>
      <c r="G50" s="66">
        <f>+ROUND('Table 6'!G50/'Table 6'!G49*100-100,1)</f>
        <v>1.7</v>
      </c>
      <c r="H50" s="66">
        <f>+ROUND('Table 6'!H50/'Table 6'!H49*100-100,1)</f>
        <v>4.0999999999999996</v>
      </c>
      <c r="I50" s="66">
        <f>+ROUND('Table 6'!I50/'Table 6'!I49*100-100,1)</f>
        <v>-0.4</v>
      </c>
      <c r="J50" s="66">
        <f>+ROUND('Table 6'!J50/'Table 6'!J49*100-100,1)</f>
        <v>0.3</v>
      </c>
      <c r="K50" s="66">
        <f>+ROUND('Table 6'!K50/'Table 6'!K49*100-100,1)</f>
        <v>1.6</v>
      </c>
      <c r="L50" s="66">
        <f>+ROUND('Table 6'!L50/'Table 6'!L49*100-100,1)</f>
        <v>4</v>
      </c>
      <c r="M50" s="66">
        <f>+ROUND('Table 6'!M50/'Table 6'!M49*100-100,1)</f>
        <v>0</v>
      </c>
      <c r="N50" s="66">
        <f>+ROUND('Table 6'!N50/'Table 6'!N49*100-100,1)</f>
        <v>3.2</v>
      </c>
      <c r="O50" s="66">
        <f>+ROUND('Table 6'!O50/'Table 6'!O49*100-100,1)</f>
        <v>-0.9</v>
      </c>
      <c r="P50" s="66">
        <f>+ROUND('Table 6'!P50/'Table 6'!P49*100-100,1)</f>
        <v>-0.4</v>
      </c>
      <c r="Q50" s="66">
        <f>+ROUND('Table 6'!Q50/'Table 6'!Q49*100-100,1)</f>
        <v>2.6</v>
      </c>
      <c r="R50" s="66">
        <f>+ROUND('Table 6'!R50/'Table 6'!R49*100-100,1)</f>
        <v>1.7</v>
      </c>
      <c r="S50" s="66">
        <f>+ROUND('Table 6'!S50/'Table 6'!S49*100-100,1)</f>
        <v>9.9</v>
      </c>
      <c r="T50" s="66">
        <f>+ROUND('Table 6'!T50/'Table 6'!T49*100-100,1)</f>
        <v>22.2</v>
      </c>
      <c r="U50" s="66">
        <f>+ROUND('Table 6'!U50/'Table 6'!U49*100-100,1)</f>
        <v>-0.2</v>
      </c>
      <c r="V50" s="66">
        <f>+ROUND('Table 6'!V50/'Table 6'!V49*100-100,1)</f>
        <v>0.1</v>
      </c>
      <c r="W50" s="66">
        <f>+ROUND('Table 6'!W50/'Table 6'!W49*100-100,1)</f>
        <v>0.4</v>
      </c>
      <c r="X50" s="66">
        <f>+ROUND('Table 6'!X50/'Table 6'!X49*100-100,1)</f>
        <v>-0.9</v>
      </c>
      <c r="Y50" s="66">
        <f>+ROUND('Table 6'!Y50/'Table 6'!Y49*100-100,1)</f>
        <v>-0.2</v>
      </c>
      <c r="Z50" s="66">
        <f>+ROUND('Table 6'!Z50/'Table 6'!Z49*100-100,1)</f>
        <v>-4.2</v>
      </c>
      <c r="AA50" s="65">
        <f>+ROUND('Table 6'!AA50/'Table 6'!AA49*100-100,1)</f>
        <v>2.9</v>
      </c>
    </row>
    <row r="51" spans="1:27" s="5" customFormat="1" ht="12.75">
      <c r="A51" s="71">
        <v>2002</v>
      </c>
      <c r="B51" s="31" t="s">
        <v>114</v>
      </c>
      <c r="C51" s="65">
        <f>+ROUND('Table 6'!C51/'Table 6'!C50*100-100,1)</f>
        <v>2.6</v>
      </c>
      <c r="D51" s="66">
        <f>+ROUND('Table 6'!D51/'Table 6'!D50*100-100,1)</f>
        <v>2.6</v>
      </c>
      <c r="E51" s="65">
        <f>+ROUND('Table 6'!E51/'Table 6'!E50*100-100,1)</f>
        <v>1.1000000000000001</v>
      </c>
      <c r="F51" s="66">
        <f>+ROUND('Table 6'!F51/'Table 6'!F50*100-100,1)</f>
        <v>3.3</v>
      </c>
      <c r="G51" s="66">
        <f>+ROUND('Table 6'!G51/'Table 6'!G50*100-100,1)</f>
        <v>2.2999999999999998</v>
      </c>
      <c r="H51" s="66">
        <f>+ROUND('Table 6'!H51/'Table 6'!H50*100-100,1)</f>
        <v>3.7</v>
      </c>
      <c r="I51" s="66">
        <f>+ROUND('Table 6'!I51/'Table 6'!I50*100-100,1)</f>
        <v>1</v>
      </c>
      <c r="J51" s="66">
        <f>+ROUND('Table 6'!J51/'Table 6'!J50*100-100,1)</f>
        <v>1</v>
      </c>
      <c r="K51" s="66">
        <f>+ROUND('Table 6'!K51/'Table 6'!K50*100-100,1)</f>
        <v>0.2</v>
      </c>
      <c r="L51" s="66">
        <f>+ROUND('Table 6'!L51/'Table 6'!L50*100-100,1)</f>
        <v>-6.2</v>
      </c>
      <c r="M51" s="66">
        <f>+ROUND('Table 6'!M51/'Table 6'!M50*100-100,1)</f>
        <v>0.8</v>
      </c>
      <c r="N51" s="66">
        <f>+ROUND('Table 6'!N51/'Table 6'!N50*100-100,1)</f>
        <v>1.4</v>
      </c>
      <c r="O51" s="66">
        <f>+ROUND('Table 6'!O51/'Table 6'!O50*100-100,1)</f>
        <v>-0.6</v>
      </c>
      <c r="P51" s="66">
        <f>+ROUND('Table 6'!P51/'Table 6'!P50*100-100,1)</f>
        <v>2.1</v>
      </c>
      <c r="Q51" s="66">
        <f>+ROUND('Table 6'!Q51/'Table 6'!Q50*100-100,1)</f>
        <v>0.4</v>
      </c>
      <c r="R51" s="66">
        <f>+ROUND('Table 6'!R51/'Table 6'!R50*100-100,1)</f>
        <v>1.9</v>
      </c>
      <c r="S51" s="66">
        <f>+ROUND('Table 6'!S51/'Table 6'!S50*100-100,1)</f>
        <v>2.4</v>
      </c>
      <c r="T51" s="66">
        <f>+ROUND('Table 6'!T51/'Table 6'!T50*100-100,1)</f>
        <v>-5.0999999999999996</v>
      </c>
      <c r="U51" s="66">
        <f>+ROUND('Table 6'!U51/'Table 6'!U50*100-100,1)</f>
        <v>-2.5</v>
      </c>
      <c r="V51" s="66">
        <f>+ROUND('Table 6'!V51/'Table 6'!V50*100-100,1)</f>
        <v>-1.7</v>
      </c>
      <c r="W51" s="66">
        <f>+ROUND('Table 6'!W51/'Table 6'!W50*100-100,1)</f>
        <v>-0.7</v>
      </c>
      <c r="X51" s="66">
        <f>+ROUND('Table 6'!X51/'Table 6'!X50*100-100,1)</f>
        <v>2.7</v>
      </c>
      <c r="Y51" s="66">
        <f>+ROUND('Table 6'!Y51/'Table 6'!Y50*100-100,1)</f>
        <v>5.3</v>
      </c>
      <c r="Z51" s="66">
        <f>+ROUND('Table 6'!Z51/'Table 6'!Z50*100-100,1)</f>
        <v>-0.5</v>
      </c>
      <c r="AA51" s="65">
        <f>+ROUND('Table 6'!AA51/'Table 6'!AA50*100-100,1)</f>
        <v>1.1000000000000001</v>
      </c>
    </row>
    <row r="52" spans="1:27" s="5" customFormat="1" ht="12.75">
      <c r="A52" s="71">
        <v>2002</v>
      </c>
      <c r="B52" s="31" t="s">
        <v>115</v>
      </c>
      <c r="C52" s="65">
        <f>+ROUND('Table 6'!C52/'Table 6'!C51*100-100,1)</f>
        <v>-5.9</v>
      </c>
      <c r="D52" s="66">
        <f>+ROUND('Table 6'!D52/'Table 6'!D51*100-100,1)</f>
        <v>-5.9</v>
      </c>
      <c r="E52" s="65">
        <f>+ROUND('Table 6'!E52/'Table 6'!E51*100-100,1)</f>
        <v>1.8</v>
      </c>
      <c r="F52" s="66">
        <f>+ROUND('Table 6'!F52/'Table 6'!F51*100-100,1)</f>
        <v>2.2000000000000002</v>
      </c>
      <c r="G52" s="66">
        <f>+ROUND('Table 6'!G52/'Table 6'!G51*100-100,1)</f>
        <v>-3.5</v>
      </c>
      <c r="H52" s="66">
        <f>+ROUND('Table 6'!H52/'Table 6'!H51*100-100,1)</f>
        <v>1.9</v>
      </c>
      <c r="I52" s="66">
        <f>+ROUND('Table 6'!I52/'Table 6'!I51*100-100,1)</f>
        <v>9.6</v>
      </c>
      <c r="J52" s="66">
        <f>+ROUND('Table 6'!J52/'Table 6'!J51*100-100,1)</f>
        <v>1.5</v>
      </c>
      <c r="K52" s="66">
        <f>+ROUND('Table 6'!K52/'Table 6'!K51*100-100,1)</f>
        <v>1.3</v>
      </c>
      <c r="L52" s="66">
        <f>+ROUND('Table 6'!L52/'Table 6'!L51*100-100,1)</f>
        <v>-0.3</v>
      </c>
      <c r="M52" s="66">
        <f>+ROUND('Table 6'!M52/'Table 6'!M51*100-100,1)</f>
        <v>2.7</v>
      </c>
      <c r="N52" s="66">
        <f>+ROUND('Table 6'!N52/'Table 6'!N51*100-100,1)</f>
        <v>-0.7</v>
      </c>
      <c r="O52" s="66">
        <f>+ROUND('Table 6'!O52/'Table 6'!O51*100-100,1)</f>
        <v>2.2999999999999998</v>
      </c>
      <c r="P52" s="66">
        <f>+ROUND('Table 6'!P52/'Table 6'!P51*100-100,1)</f>
        <v>9.5</v>
      </c>
      <c r="Q52" s="66">
        <f>+ROUND('Table 6'!Q52/'Table 6'!Q51*100-100,1)</f>
        <v>0.9</v>
      </c>
      <c r="R52" s="66">
        <f>+ROUND('Table 6'!R52/'Table 6'!R51*100-100,1)</f>
        <v>2.7</v>
      </c>
      <c r="S52" s="66">
        <f>+ROUND('Table 6'!S52/'Table 6'!S51*100-100,1)</f>
        <v>2.5</v>
      </c>
      <c r="T52" s="66">
        <f>+ROUND('Table 6'!T52/'Table 6'!T51*100-100,1)</f>
        <v>0.1</v>
      </c>
      <c r="U52" s="66">
        <f>+ROUND('Table 6'!U52/'Table 6'!U51*100-100,1)</f>
        <v>1.1000000000000001</v>
      </c>
      <c r="V52" s="66">
        <f>+ROUND('Table 6'!V52/'Table 6'!V51*100-100,1)</f>
        <v>-0.8</v>
      </c>
      <c r="W52" s="66">
        <f>+ROUND('Table 6'!W52/'Table 6'!W51*100-100,1)</f>
        <v>1.8</v>
      </c>
      <c r="X52" s="66">
        <f>+ROUND('Table 6'!X52/'Table 6'!X51*100-100,1)</f>
        <v>-0.3</v>
      </c>
      <c r="Y52" s="66">
        <f>+ROUND('Table 6'!Y52/'Table 6'!Y51*100-100,1)</f>
        <v>2.9</v>
      </c>
      <c r="Z52" s="66">
        <f>+ROUND('Table 6'!Z52/'Table 6'!Z51*100-100,1)</f>
        <v>0.6</v>
      </c>
      <c r="AA52" s="65">
        <f>+ROUND('Table 6'!AA52/'Table 6'!AA51*100-100,1)</f>
        <v>0.9</v>
      </c>
    </row>
    <row r="53" spans="1:27" s="5" customFormat="1" ht="12.75">
      <c r="A53" s="71">
        <v>2003</v>
      </c>
      <c r="B53" s="31" t="s">
        <v>112</v>
      </c>
      <c r="C53" s="65">
        <f>+ROUND('Table 6'!C53/'Table 6'!C52*100-100,1)</f>
        <v>9.8000000000000007</v>
      </c>
      <c r="D53" s="66">
        <f>+ROUND('Table 6'!D53/'Table 6'!D52*100-100,1)</f>
        <v>9.8000000000000007</v>
      </c>
      <c r="E53" s="65">
        <f>+ROUND('Table 6'!E53/'Table 6'!E52*100-100,1)</f>
        <v>1.7</v>
      </c>
      <c r="F53" s="66">
        <f>+ROUND('Table 6'!F53/'Table 6'!F52*100-100,1)</f>
        <v>2.9</v>
      </c>
      <c r="G53" s="66">
        <f>+ROUND('Table 6'!G53/'Table 6'!G52*100-100,1)</f>
        <v>7.5</v>
      </c>
      <c r="H53" s="66">
        <f>+ROUND('Table 6'!H53/'Table 6'!H52*100-100,1)</f>
        <v>3</v>
      </c>
      <c r="I53" s="66">
        <f>+ROUND('Table 6'!I53/'Table 6'!I52*100-100,1)</f>
        <v>-3.4</v>
      </c>
      <c r="J53" s="66">
        <f>+ROUND('Table 6'!J53/'Table 6'!J52*100-100,1)</f>
        <v>0.4</v>
      </c>
      <c r="K53" s="66">
        <f>+ROUND('Table 6'!K53/'Table 6'!K52*100-100,1)</f>
        <v>1.2</v>
      </c>
      <c r="L53" s="66">
        <f>+ROUND('Table 6'!L53/'Table 6'!L52*100-100,1)</f>
        <v>-0.3</v>
      </c>
      <c r="M53" s="66">
        <f>+ROUND('Table 6'!M53/'Table 6'!M52*100-100,1)</f>
        <v>0.5</v>
      </c>
      <c r="N53" s="66">
        <f>+ROUND('Table 6'!N53/'Table 6'!N52*100-100,1)</f>
        <v>-0.3</v>
      </c>
      <c r="O53" s="66">
        <f>+ROUND('Table 6'!O53/'Table 6'!O52*100-100,1)</f>
        <v>3</v>
      </c>
      <c r="P53" s="66">
        <f>+ROUND('Table 6'!P53/'Table 6'!P52*100-100,1)</f>
        <v>-4.4000000000000004</v>
      </c>
      <c r="Q53" s="66">
        <f>+ROUND('Table 6'!Q53/'Table 6'!Q52*100-100,1)</f>
        <v>3.5</v>
      </c>
      <c r="R53" s="66">
        <f>+ROUND('Table 6'!R53/'Table 6'!R52*100-100,1)</f>
        <v>2.7</v>
      </c>
      <c r="S53" s="66">
        <f>+ROUND('Table 6'!S53/'Table 6'!S52*100-100,1)</f>
        <v>3.3</v>
      </c>
      <c r="T53" s="66">
        <f>+ROUND('Table 6'!T53/'Table 6'!T52*100-100,1)</f>
        <v>5.3</v>
      </c>
      <c r="U53" s="66">
        <f>+ROUND('Table 6'!U53/'Table 6'!U52*100-100,1)</f>
        <v>1.7</v>
      </c>
      <c r="V53" s="66">
        <f>+ROUND('Table 6'!V53/'Table 6'!V52*100-100,1)</f>
        <v>2.4</v>
      </c>
      <c r="W53" s="66">
        <f>+ROUND('Table 6'!W53/'Table 6'!W52*100-100,1)</f>
        <v>-3.4</v>
      </c>
      <c r="X53" s="66">
        <f>+ROUND('Table 6'!X53/'Table 6'!X52*100-100,1)</f>
        <v>-2.2999999999999998</v>
      </c>
      <c r="Y53" s="66">
        <f>+ROUND('Table 6'!Y53/'Table 6'!Y52*100-100,1)</f>
        <v>-1.7</v>
      </c>
      <c r="Z53" s="66">
        <f>+ROUND('Table 6'!Z53/'Table 6'!Z52*100-100,1)</f>
        <v>9.5</v>
      </c>
      <c r="AA53" s="65">
        <f>+ROUND('Table 6'!AA53/'Table 6'!AA52*100-100,1)</f>
        <v>2.5</v>
      </c>
    </row>
    <row r="54" spans="1:27" s="5" customFormat="1" ht="12.75">
      <c r="A54" s="71">
        <v>2003</v>
      </c>
      <c r="B54" s="31" t="s">
        <v>113</v>
      </c>
      <c r="C54" s="65">
        <f>+ROUND('Table 6'!C54/'Table 6'!C53*100-100,1)</f>
        <v>6.7</v>
      </c>
      <c r="D54" s="66">
        <f>+ROUND('Table 6'!D54/'Table 6'!D53*100-100,1)</f>
        <v>6.7</v>
      </c>
      <c r="E54" s="65">
        <f>+ROUND('Table 6'!E54/'Table 6'!E53*100-100,1)</f>
        <v>1</v>
      </c>
      <c r="F54" s="66">
        <f>+ROUND('Table 6'!F54/'Table 6'!F53*100-100,1)</f>
        <v>1.7</v>
      </c>
      <c r="G54" s="66">
        <f>+ROUND('Table 6'!G54/'Table 6'!G53*100-100,1)</f>
        <v>2</v>
      </c>
      <c r="H54" s="66">
        <f>+ROUND('Table 6'!H54/'Table 6'!H53*100-100,1)</f>
        <v>1.8</v>
      </c>
      <c r="I54" s="66">
        <f>+ROUND('Table 6'!I54/'Table 6'!I53*100-100,1)</f>
        <v>0.8</v>
      </c>
      <c r="J54" s="66">
        <f>+ROUND('Table 6'!J54/'Table 6'!J53*100-100,1)</f>
        <v>-0.2</v>
      </c>
      <c r="K54" s="66">
        <f>+ROUND('Table 6'!K54/'Table 6'!K53*100-100,1)</f>
        <v>0.4</v>
      </c>
      <c r="L54" s="66">
        <f>+ROUND('Table 6'!L54/'Table 6'!L53*100-100,1)</f>
        <v>5.3</v>
      </c>
      <c r="M54" s="66">
        <f>+ROUND('Table 6'!M54/'Table 6'!M53*100-100,1)</f>
        <v>1.8</v>
      </c>
      <c r="N54" s="66">
        <f>+ROUND('Table 6'!N54/'Table 6'!N53*100-100,1)</f>
        <v>-3.2</v>
      </c>
      <c r="O54" s="66">
        <f>+ROUND('Table 6'!O54/'Table 6'!O53*100-100,1)</f>
        <v>-16.100000000000001</v>
      </c>
      <c r="P54" s="66">
        <f>+ROUND('Table 6'!P54/'Table 6'!P53*100-100,1)</f>
        <v>3</v>
      </c>
      <c r="Q54" s="66">
        <f>+ROUND('Table 6'!Q54/'Table 6'!Q53*100-100,1)</f>
        <v>2.1</v>
      </c>
      <c r="R54" s="66">
        <f>+ROUND('Table 6'!R54/'Table 6'!R53*100-100,1)</f>
        <v>1.6</v>
      </c>
      <c r="S54" s="66">
        <f>+ROUND('Table 6'!S54/'Table 6'!S53*100-100,1)</f>
        <v>5.3</v>
      </c>
      <c r="T54" s="66">
        <f>+ROUND('Table 6'!T54/'Table 6'!T53*100-100,1)</f>
        <v>3.4</v>
      </c>
      <c r="U54" s="66">
        <f>+ROUND('Table 6'!U54/'Table 6'!U53*100-100,1)</f>
        <v>1.6</v>
      </c>
      <c r="V54" s="66">
        <f>+ROUND('Table 6'!V54/'Table 6'!V53*100-100,1)</f>
        <v>1</v>
      </c>
      <c r="W54" s="66">
        <f>+ROUND('Table 6'!W54/'Table 6'!W53*100-100,1)</f>
        <v>0.9</v>
      </c>
      <c r="X54" s="66">
        <f>+ROUND('Table 6'!X54/'Table 6'!X53*100-100,1)</f>
        <v>10.6</v>
      </c>
      <c r="Y54" s="66">
        <f>+ROUND('Table 6'!Y54/'Table 6'!Y53*100-100,1)</f>
        <v>0.1</v>
      </c>
      <c r="Z54" s="66">
        <f>+ROUND('Table 6'!Z54/'Table 6'!Z53*100-100,1)</f>
        <v>0.8</v>
      </c>
      <c r="AA54" s="65">
        <f>+ROUND('Table 6'!AA54/'Table 6'!AA53*100-100,1)</f>
        <v>1.6</v>
      </c>
    </row>
    <row r="55" spans="1:27" s="5" customFormat="1" ht="12.75">
      <c r="A55" s="71">
        <v>2003</v>
      </c>
      <c r="B55" s="31" t="s">
        <v>114</v>
      </c>
      <c r="C55" s="65">
        <f>+ROUND('Table 6'!C55/'Table 6'!C54*100-100,1)</f>
        <v>-1.2</v>
      </c>
      <c r="D55" s="66">
        <f>+ROUND('Table 6'!D55/'Table 6'!D54*100-100,1)</f>
        <v>-1.2</v>
      </c>
      <c r="E55" s="65">
        <f>+ROUND('Table 6'!E55/'Table 6'!E54*100-100,1)</f>
        <v>2.2000000000000002</v>
      </c>
      <c r="F55" s="66">
        <f>+ROUND('Table 6'!F55/'Table 6'!F54*100-100,1)</f>
        <v>0.3</v>
      </c>
      <c r="G55" s="66">
        <f>+ROUND('Table 6'!G55/'Table 6'!G54*100-100,1)</f>
        <v>0.8</v>
      </c>
      <c r="H55" s="66">
        <f>+ROUND('Table 6'!H55/'Table 6'!H54*100-100,1)</f>
        <v>0.8</v>
      </c>
      <c r="I55" s="66">
        <f>+ROUND('Table 6'!I55/'Table 6'!I54*100-100,1)</f>
        <v>-3</v>
      </c>
      <c r="J55" s="66">
        <f>+ROUND('Table 6'!J55/'Table 6'!J54*100-100,1)</f>
        <v>4.7</v>
      </c>
      <c r="K55" s="66">
        <f>+ROUND('Table 6'!K55/'Table 6'!K54*100-100,1)</f>
        <v>3.6</v>
      </c>
      <c r="L55" s="66">
        <f>+ROUND('Table 6'!L55/'Table 6'!L54*100-100,1)</f>
        <v>3.3</v>
      </c>
      <c r="M55" s="66">
        <f>+ROUND('Table 6'!M55/'Table 6'!M54*100-100,1)</f>
        <v>1</v>
      </c>
      <c r="N55" s="66">
        <f>+ROUND('Table 6'!N55/'Table 6'!N54*100-100,1)</f>
        <v>2.9</v>
      </c>
      <c r="O55" s="66">
        <f>+ROUND('Table 6'!O55/'Table 6'!O54*100-100,1)</f>
        <v>14.3</v>
      </c>
      <c r="P55" s="66">
        <f>+ROUND('Table 6'!P55/'Table 6'!P54*100-100,1)</f>
        <v>4.3</v>
      </c>
      <c r="Q55" s="66">
        <f>+ROUND('Table 6'!Q55/'Table 6'!Q54*100-100,1)</f>
        <v>11</v>
      </c>
      <c r="R55" s="66">
        <f>+ROUND('Table 6'!R55/'Table 6'!R54*100-100,1)</f>
        <v>1.9</v>
      </c>
      <c r="S55" s="66">
        <f>+ROUND('Table 6'!S55/'Table 6'!S54*100-100,1)</f>
        <v>-3.2</v>
      </c>
      <c r="T55" s="66">
        <f>+ROUND('Table 6'!T55/'Table 6'!T54*100-100,1)</f>
        <v>7.2</v>
      </c>
      <c r="U55" s="66">
        <f>+ROUND('Table 6'!U55/'Table 6'!U54*100-100,1)</f>
        <v>1.2</v>
      </c>
      <c r="V55" s="66">
        <f>+ROUND('Table 6'!V55/'Table 6'!V54*100-100,1)</f>
        <v>2.2999999999999998</v>
      </c>
      <c r="W55" s="66">
        <f>+ROUND('Table 6'!W55/'Table 6'!W54*100-100,1)</f>
        <v>1.9</v>
      </c>
      <c r="X55" s="66">
        <f>+ROUND('Table 6'!X55/'Table 6'!X54*100-100,1)</f>
        <v>18.5</v>
      </c>
      <c r="Y55" s="66">
        <f>+ROUND('Table 6'!Y55/'Table 6'!Y54*100-100,1)</f>
        <v>1.1000000000000001</v>
      </c>
      <c r="Z55" s="66">
        <f>+ROUND('Table 6'!Z55/'Table 6'!Z54*100-100,1)</f>
        <v>0.8</v>
      </c>
      <c r="AA55" s="65">
        <f>+ROUND('Table 6'!AA55/'Table 6'!AA54*100-100,1)</f>
        <v>1.8</v>
      </c>
    </row>
    <row r="56" spans="1:27" s="5" customFormat="1" ht="12.75">
      <c r="A56" s="71">
        <v>2003</v>
      </c>
      <c r="B56" s="31" t="s">
        <v>115</v>
      </c>
      <c r="C56" s="65">
        <f>+ROUND('Table 6'!C56/'Table 6'!C55*100-100,1)</f>
        <v>-2.1</v>
      </c>
      <c r="D56" s="66">
        <f>+ROUND('Table 6'!D56/'Table 6'!D55*100-100,1)</f>
        <v>-2.1</v>
      </c>
      <c r="E56" s="65">
        <f>+ROUND('Table 6'!E56/'Table 6'!E55*100-100,1)</f>
        <v>1.8</v>
      </c>
      <c r="F56" s="66">
        <f>+ROUND('Table 6'!F56/'Table 6'!F55*100-100,1)</f>
        <v>3.4</v>
      </c>
      <c r="G56" s="66">
        <f>+ROUND('Table 6'!G56/'Table 6'!G55*100-100,1)</f>
        <v>2.5</v>
      </c>
      <c r="H56" s="66">
        <f>+ROUND('Table 6'!H56/'Table 6'!H55*100-100,1)</f>
        <v>3</v>
      </c>
      <c r="I56" s="66">
        <f>+ROUND('Table 6'!I56/'Table 6'!I55*100-100,1)</f>
        <v>5.8</v>
      </c>
      <c r="J56" s="66">
        <f>+ROUND('Table 6'!J56/'Table 6'!J55*100-100,1)</f>
        <v>3.4</v>
      </c>
      <c r="K56" s="66">
        <f>+ROUND('Table 6'!K56/'Table 6'!K55*100-100,1)</f>
        <v>0.5</v>
      </c>
      <c r="L56" s="66">
        <f>+ROUND('Table 6'!L56/'Table 6'!L55*100-100,1)</f>
        <v>0.1</v>
      </c>
      <c r="M56" s="66">
        <f>+ROUND('Table 6'!M56/'Table 6'!M55*100-100,1)</f>
        <v>0.2</v>
      </c>
      <c r="N56" s="66">
        <f>+ROUND('Table 6'!N56/'Table 6'!N55*100-100,1)</f>
        <v>1.8</v>
      </c>
      <c r="O56" s="66">
        <f>+ROUND('Table 6'!O56/'Table 6'!O55*100-100,1)</f>
        <v>4.8</v>
      </c>
      <c r="P56" s="66">
        <f>+ROUND('Table 6'!P56/'Table 6'!P55*100-100,1)</f>
        <v>7.6</v>
      </c>
      <c r="Q56" s="66">
        <f>+ROUND('Table 6'!Q56/'Table 6'!Q55*100-100,1)</f>
        <v>-4.5</v>
      </c>
      <c r="R56" s="66">
        <f>+ROUND('Table 6'!R56/'Table 6'!R55*100-100,1)</f>
        <v>-2.6</v>
      </c>
      <c r="S56" s="66">
        <f>+ROUND('Table 6'!S56/'Table 6'!S55*100-100,1)</f>
        <v>3.9</v>
      </c>
      <c r="T56" s="66">
        <f>+ROUND('Table 6'!T56/'Table 6'!T55*100-100,1)</f>
        <v>3.8</v>
      </c>
      <c r="U56" s="66">
        <f>+ROUND('Table 6'!U56/'Table 6'!U55*100-100,1)</f>
        <v>-1</v>
      </c>
      <c r="V56" s="66">
        <f>+ROUND('Table 6'!V56/'Table 6'!V55*100-100,1)</f>
        <v>3.1</v>
      </c>
      <c r="W56" s="66">
        <f>+ROUND('Table 6'!W56/'Table 6'!W55*100-100,1)</f>
        <v>2.2000000000000002</v>
      </c>
      <c r="X56" s="66">
        <f>+ROUND('Table 6'!X56/'Table 6'!X55*100-100,1)</f>
        <v>14.3</v>
      </c>
      <c r="Y56" s="66">
        <f>+ROUND('Table 6'!Y56/'Table 6'!Y55*100-100,1)</f>
        <v>3.9</v>
      </c>
      <c r="Z56" s="66">
        <f>+ROUND('Table 6'!Z56/'Table 6'!Z55*100-100,1)</f>
        <v>0.1</v>
      </c>
      <c r="AA56" s="65">
        <f>+ROUND('Table 6'!AA56/'Table 6'!AA55*100-100,1)</f>
        <v>1.6</v>
      </c>
    </row>
    <row r="57" spans="1:27" s="5" customFormat="1" ht="12.75">
      <c r="A57" s="71">
        <v>2004</v>
      </c>
      <c r="B57" s="31" t="s">
        <v>112</v>
      </c>
      <c r="C57" s="65">
        <f>+ROUND('Table 6'!C57/'Table 6'!C56*100-100,1)</f>
        <v>0.4</v>
      </c>
      <c r="D57" s="66">
        <f>+ROUND('Table 6'!D57/'Table 6'!D56*100-100,1)</f>
        <v>0.4</v>
      </c>
      <c r="E57" s="65">
        <f>+ROUND('Table 6'!E57/'Table 6'!E56*100-100,1)</f>
        <v>1.6</v>
      </c>
      <c r="F57" s="66">
        <f>+ROUND('Table 6'!F57/'Table 6'!F56*100-100,1)</f>
        <v>2.2000000000000002</v>
      </c>
      <c r="G57" s="66">
        <f>+ROUND('Table 6'!G57/'Table 6'!G56*100-100,1)</f>
        <v>-1.7</v>
      </c>
      <c r="H57" s="66">
        <f>+ROUND('Table 6'!H57/'Table 6'!H56*100-100,1)</f>
        <v>2.5</v>
      </c>
      <c r="I57" s="66">
        <f>+ROUND('Table 6'!I57/'Table 6'!I56*100-100,1)</f>
        <v>0.5</v>
      </c>
      <c r="J57" s="66">
        <f>+ROUND('Table 6'!J57/'Table 6'!J56*100-100,1)</f>
        <v>1.2</v>
      </c>
      <c r="K57" s="66">
        <f>+ROUND('Table 6'!K57/'Table 6'!K56*100-100,1)</f>
        <v>1.8</v>
      </c>
      <c r="L57" s="66">
        <f>+ROUND('Table 6'!L57/'Table 6'!L56*100-100,1)</f>
        <v>0.4</v>
      </c>
      <c r="M57" s="66">
        <f>+ROUND('Table 6'!M57/'Table 6'!M56*100-100,1)</f>
        <v>2.4</v>
      </c>
      <c r="N57" s="66">
        <f>+ROUND('Table 6'!N57/'Table 6'!N56*100-100,1)</f>
        <v>1.8</v>
      </c>
      <c r="O57" s="66">
        <f>+ROUND('Table 6'!O57/'Table 6'!O56*100-100,1)</f>
        <v>1.1000000000000001</v>
      </c>
      <c r="P57" s="66">
        <f>+ROUND('Table 6'!P57/'Table 6'!P56*100-100,1)</f>
        <v>4.3</v>
      </c>
      <c r="Q57" s="66">
        <f>+ROUND('Table 6'!Q57/'Table 6'!Q56*100-100,1)</f>
        <v>-0.9</v>
      </c>
      <c r="R57" s="66">
        <f>+ROUND('Table 6'!R57/'Table 6'!R56*100-100,1)</f>
        <v>4</v>
      </c>
      <c r="S57" s="66">
        <f>+ROUND('Table 6'!S57/'Table 6'!S56*100-100,1)</f>
        <v>2.9</v>
      </c>
      <c r="T57" s="66">
        <f>+ROUND('Table 6'!T57/'Table 6'!T56*100-100,1)</f>
        <v>-0.1</v>
      </c>
      <c r="U57" s="66">
        <f>+ROUND('Table 6'!U57/'Table 6'!U56*100-100,1)</f>
        <v>-0.7</v>
      </c>
      <c r="V57" s="66">
        <f>+ROUND('Table 6'!V57/'Table 6'!V56*100-100,1)</f>
        <v>0.2</v>
      </c>
      <c r="W57" s="66">
        <f>+ROUND('Table 6'!W57/'Table 6'!W56*100-100,1)</f>
        <v>1</v>
      </c>
      <c r="X57" s="66">
        <f>+ROUND('Table 6'!X57/'Table 6'!X56*100-100,1)</f>
        <v>2.2999999999999998</v>
      </c>
      <c r="Y57" s="66">
        <f>+ROUND('Table 6'!Y57/'Table 6'!Y56*100-100,1)</f>
        <v>5.3</v>
      </c>
      <c r="Z57" s="66">
        <f>+ROUND('Table 6'!Z57/'Table 6'!Z56*100-100,1)</f>
        <v>-4.5999999999999996</v>
      </c>
      <c r="AA57" s="65">
        <f>+ROUND('Table 6'!AA57/'Table 6'!AA56*100-100,1)</f>
        <v>1.3</v>
      </c>
    </row>
    <row r="58" spans="1:27" s="5" customFormat="1" ht="12.75">
      <c r="A58" s="71">
        <v>2004</v>
      </c>
      <c r="B58" s="31" t="s">
        <v>113</v>
      </c>
      <c r="C58" s="65">
        <f>+ROUND('Table 6'!C58/'Table 6'!C57*100-100,1)</f>
        <v>-3.8</v>
      </c>
      <c r="D58" s="66">
        <f>+ROUND('Table 6'!D58/'Table 6'!D57*100-100,1)</f>
        <v>-3.8</v>
      </c>
      <c r="E58" s="65">
        <f>+ROUND('Table 6'!E58/'Table 6'!E57*100-100,1)</f>
        <v>1.9</v>
      </c>
      <c r="F58" s="66">
        <f>+ROUND('Table 6'!F58/'Table 6'!F57*100-100,1)</f>
        <v>0.5</v>
      </c>
      <c r="G58" s="66">
        <f>+ROUND('Table 6'!G58/'Table 6'!G57*100-100,1)</f>
        <v>-0.3</v>
      </c>
      <c r="H58" s="66">
        <f>+ROUND('Table 6'!H58/'Table 6'!H57*100-100,1)</f>
        <v>0.4</v>
      </c>
      <c r="I58" s="66">
        <f>+ROUND('Table 6'!I58/'Table 6'!I57*100-100,1)</f>
        <v>2.8</v>
      </c>
      <c r="J58" s="66">
        <f>+ROUND('Table 6'!J58/'Table 6'!J57*100-100,1)</f>
        <v>3.9</v>
      </c>
      <c r="K58" s="66">
        <f>+ROUND('Table 6'!K58/'Table 6'!K57*100-100,1)</f>
        <v>2.4</v>
      </c>
      <c r="L58" s="66">
        <f>+ROUND('Table 6'!L58/'Table 6'!L57*100-100,1)</f>
        <v>1.1000000000000001</v>
      </c>
      <c r="M58" s="66">
        <f>+ROUND('Table 6'!M58/'Table 6'!M57*100-100,1)</f>
        <v>0.9</v>
      </c>
      <c r="N58" s="66">
        <f>+ROUND('Table 6'!N58/'Table 6'!N57*100-100,1)</f>
        <v>3.1</v>
      </c>
      <c r="O58" s="66">
        <f>+ROUND('Table 6'!O58/'Table 6'!O57*100-100,1)</f>
        <v>3.2</v>
      </c>
      <c r="P58" s="66">
        <f>+ROUND('Table 6'!P58/'Table 6'!P57*100-100,1)</f>
        <v>6.1</v>
      </c>
      <c r="Q58" s="66">
        <f>+ROUND('Table 6'!Q58/'Table 6'!Q57*100-100,1)</f>
        <v>6.3</v>
      </c>
      <c r="R58" s="66">
        <f>+ROUND('Table 6'!R58/'Table 6'!R57*100-100,1)</f>
        <v>2.1</v>
      </c>
      <c r="S58" s="66">
        <f>+ROUND('Table 6'!S58/'Table 6'!S57*100-100,1)</f>
        <v>5.3</v>
      </c>
      <c r="T58" s="66">
        <f>+ROUND('Table 6'!T58/'Table 6'!T57*100-100,1)</f>
        <v>4.8</v>
      </c>
      <c r="U58" s="66">
        <f>+ROUND('Table 6'!U58/'Table 6'!U57*100-100,1)</f>
        <v>0.9</v>
      </c>
      <c r="V58" s="66">
        <f>+ROUND('Table 6'!V58/'Table 6'!V57*100-100,1)</f>
        <v>2.2000000000000002</v>
      </c>
      <c r="W58" s="66">
        <f>+ROUND('Table 6'!W58/'Table 6'!W57*100-100,1)</f>
        <v>1.4</v>
      </c>
      <c r="X58" s="66">
        <f>+ROUND('Table 6'!X58/'Table 6'!X57*100-100,1)</f>
        <v>-6.3</v>
      </c>
      <c r="Y58" s="66">
        <f>+ROUND('Table 6'!Y58/'Table 6'!Y57*100-100,1)</f>
        <v>3.9</v>
      </c>
      <c r="Z58" s="66">
        <f>+ROUND('Table 6'!Z58/'Table 6'!Z57*100-100,1)</f>
        <v>-1.2</v>
      </c>
      <c r="AA58" s="65">
        <f>+ROUND('Table 6'!AA58/'Table 6'!AA57*100-100,1)</f>
        <v>1.5</v>
      </c>
    </row>
    <row r="59" spans="1:27" s="5" customFormat="1" ht="12.75">
      <c r="A59" s="71">
        <v>2004</v>
      </c>
      <c r="B59" s="31" t="s">
        <v>114</v>
      </c>
      <c r="C59" s="65">
        <f>+ROUND('Table 6'!C59/'Table 6'!C58*100-100,1)</f>
        <v>1.5</v>
      </c>
      <c r="D59" s="66">
        <f>+ROUND('Table 6'!D59/'Table 6'!D58*100-100,1)</f>
        <v>1.5</v>
      </c>
      <c r="E59" s="65">
        <f>+ROUND('Table 6'!E59/'Table 6'!E58*100-100,1)</f>
        <v>1.1000000000000001</v>
      </c>
      <c r="F59" s="66">
        <f>+ROUND('Table 6'!F59/'Table 6'!F58*100-100,1)</f>
        <v>1.6</v>
      </c>
      <c r="G59" s="66">
        <f>+ROUND('Table 6'!G59/'Table 6'!G58*100-100,1)</f>
        <v>1.8</v>
      </c>
      <c r="H59" s="66">
        <f>+ROUND('Table 6'!H59/'Table 6'!H58*100-100,1)</f>
        <v>2</v>
      </c>
      <c r="I59" s="66">
        <f>+ROUND('Table 6'!I59/'Table 6'!I58*100-100,1)</f>
        <v>3</v>
      </c>
      <c r="J59" s="66">
        <f>+ROUND('Table 6'!J59/'Table 6'!J58*100-100,1)</f>
        <v>-3.7</v>
      </c>
      <c r="K59" s="66">
        <f>+ROUND('Table 6'!K59/'Table 6'!K58*100-100,1)</f>
        <v>1.1000000000000001</v>
      </c>
      <c r="L59" s="66">
        <f>+ROUND('Table 6'!L59/'Table 6'!L58*100-100,1)</f>
        <v>3.7</v>
      </c>
      <c r="M59" s="66">
        <f>+ROUND('Table 6'!M59/'Table 6'!M58*100-100,1)</f>
        <v>0.9</v>
      </c>
      <c r="N59" s="66">
        <f>+ROUND('Table 6'!N59/'Table 6'!N58*100-100,1)</f>
        <v>0.8</v>
      </c>
      <c r="O59" s="66">
        <f>+ROUND('Table 6'!O59/'Table 6'!O58*100-100,1)</f>
        <v>0.9</v>
      </c>
      <c r="P59" s="66">
        <f>+ROUND('Table 6'!P59/'Table 6'!P58*100-100,1)</f>
        <v>3</v>
      </c>
      <c r="Q59" s="66">
        <f>+ROUND('Table 6'!Q59/'Table 6'!Q58*100-100,1)</f>
        <v>-1.9</v>
      </c>
      <c r="R59" s="66">
        <f>+ROUND('Table 6'!R59/'Table 6'!R58*100-100,1)</f>
        <v>1.7</v>
      </c>
      <c r="S59" s="66">
        <f>+ROUND('Table 6'!S59/'Table 6'!S58*100-100,1)</f>
        <v>4.0999999999999996</v>
      </c>
      <c r="T59" s="66">
        <f>+ROUND('Table 6'!T59/'Table 6'!T58*100-100,1)</f>
        <v>5.4</v>
      </c>
      <c r="U59" s="66">
        <f>+ROUND('Table 6'!U59/'Table 6'!U58*100-100,1)</f>
        <v>0.1</v>
      </c>
      <c r="V59" s="66">
        <f>+ROUND('Table 6'!V59/'Table 6'!V58*100-100,1)</f>
        <v>-2.4</v>
      </c>
      <c r="W59" s="66">
        <f>+ROUND('Table 6'!W59/'Table 6'!W58*100-100,1)</f>
        <v>0.9</v>
      </c>
      <c r="X59" s="66">
        <f>+ROUND('Table 6'!X59/'Table 6'!X58*100-100,1)</f>
        <v>4.9000000000000004</v>
      </c>
      <c r="Y59" s="66">
        <f>+ROUND('Table 6'!Y59/'Table 6'!Y58*100-100,1)</f>
        <v>0.6</v>
      </c>
      <c r="Z59" s="66">
        <f>+ROUND('Table 6'!Z59/'Table 6'!Z58*100-100,1)</f>
        <v>-0.4</v>
      </c>
      <c r="AA59" s="65">
        <f>+ROUND('Table 6'!AA59/'Table 6'!AA58*100-100,1)</f>
        <v>1.1000000000000001</v>
      </c>
    </row>
    <row r="60" spans="1:27" s="5" customFormat="1" ht="12.75">
      <c r="A60" s="71">
        <v>2004</v>
      </c>
      <c r="B60" s="31" t="s">
        <v>115</v>
      </c>
      <c r="C60" s="65">
        <f>+ROUND('Table 6'!C60/'Table 6'!C59*100-100,1)</f>
        <v>2.6</v>
      </c>
      <c r="D60" s="66">
        <f>+ROUND('Table 6'!D60/'Table 6'!D59*100-100,1)</f>
        <v>2.6</v>
      </c>
      <c r="E60" s="65">
        <f>+ROUND('Table 6'!E60/'Table 6'!E59*100-100,1)</f>
        <v>2.2999999999999998</v>
      </c>
      <c r="F60" s="66">
        <f>+ROUND('Table 6'!F60/'Table 6'!F59*100-100,1)</f>
        <v>1.9</v>
      </c>
      <c r="G60" s="66">
        <f>+ROUND('Table 6'!G60/'Table 6'!G59*100-100,1)</f>
        <v>3.5</v>
      </c>
      <c r="H60" s="66">
        <f>+ROUND('Table 6'!H60/'Table 6'!H59*100-100,1)</f>
        <v>1.4</v>
      </c>
      <c r="I60" s="66">
        <f>+ROUND('Table 6'!I60/'Table 6'!I59*100-100,1)</f>
        <v>2</v>
      </c>
      <c r="J60" s="66">
        <f>+ROUND('Table 6'!J60/'Table 6'!J59*100-100,1)</f>
        <v>4.5</v>
      </c>
      <c r="K60" s="66">
        <f>+ROUND('Table 6'!K60/'Table 6'!K59*100-100,1)</f>
        <v>1.9</v>
      </c>
      <c r="L60" s="66">
        <f>+ROUND('Table 6'!L60/'Table 6'!L59*100-100,1)</f>
        <v>8.8000000000000007</v>
      </c>
      <c r="M60" s="66">
        <f>+ROUND('Table 6'!M60/'Table 6'!M59*100-100,1)</f>
        <v>0.1</v>
      </c>
      <c r="N60" s="66">
        <f>+ROUND('Table 6'!N60/'Table 6'!N59*100-100,1)</f>
        <v>5.2</v>
      </c>
      <c r="O60" s="66">
        <f>+ROUND('Table 6'!O60/'Table 6'!O59*100-100,1)</f>
        <v>-3.3</v>
      </c>
      <c r="P60" s="66">
        <f>+ROUND('Table 6'!P60/'Table 6'!P59*100-100,1)</f>
        <v>1.6</v>
      </c>
      <c r="Q60" s="66">
        <f>+ROUND('Table 6'!Q60/'Table 6'!Q59*100-100,1)</f>
        <v>5.8</v>
      </c>
      <c r="R60" s="66">
        <f>+ROUND('Table 6'!R60/'Table 6'!R59*100-100,1)</f>
        <v>1.9</v>
      </c>
      <c r="S60" s="66">
        <f>+ROUND('Table 6'!S60/'Table 6'!S59*100-100,1)</f>
        <v>6.6</v>
      </c>
      <c r="T60" s="66">
        <f>+ROUND('Table 6'!T60/'Table 6'!T59*100-100,1)</f>
        <v>3.4</v>
      </c>
      <c r="U60" s="66">
        <f>+ROUND('Table 6'!U60/'Table 6'!U59*100-100,1)</f>
        <v>0.1</v>
      </c>
      <c r="V60" s="66">
        <f>+ROUND('Table 6'!V60/'Table 6'!V59*100-100,1)</f>
        <v>3.2</v>
      </c>
      <c r="W60" s="66">
        <f>+ROUND('Table 6'!W60/'Table 6'!W59*100-100,1)</f>
        <v>3</v>
      </c>
      <c r="X60" s="66">
        <f>+ROUND('Table 6'!X60/'Table 6'!X59*100-100,1)</f>
        <v>9.5</v>
      </c>
      <c r="Y60" s="66">
        <f>+ROUND('Table 6'!Y60/'Table 6'!Y59*100-100,1)</f>
        <v>1.4</v>
      </c>
      <c r="Z60" s="66">
        <f>+ROUND('Table 6'!Z60/'Table 6'!Z59*100-100,1)</f>
        <v>0.3</v>
      </c>
      <c r="AA60" s="65">
        <f>+ROUND('Table 6'!AA60/'Table 6'!AA59*100-100,1)</f>
        <v>2.2999999999999998</v>
      </c>
    </row>
    <row r="61" spans="1:27" s="5" customFormat="1" ht="12.75">
      <c r="A61" s="71">
        <v>2005</v>
      </c>
      <c r="B61" s="31" t="s">
        <v>112</v>
      </c>
      <c r="C61" s="65">
        <f>+ROUND('Table 6'!C61/'Table 6'!C60*100-100,1)</f>
        <v>-5.6</v>
      </c>
      <c r="D61" s="66">
        <f>+ROUND('Table 6'!D61/'Table 6'!D60*100-100,1)</f>
        <v>-5.6</v>
      </c>
      <c r="E61" s="65">
        <f>+ROUND('Table 6'!E61/'Table 6'!E60*100-100,1)</f>
        <v>-0.6</v>
      </c>
      <c r="F61" s="66">
        <f>+ROUND('Table 6'!F61/'Table 6'!F60*100-100,1)</f>
        <v>-0.1</v>
      </c>
      <c r="G61" s="66">
        <f>+ROUND('Table 6'!G61/'Table 6'!G60*100-100,1)</f>
        <v>1.9</v>
      </c>
      <c r="H61" s="66">
        <f>+ROUND('Table 6'!H61/'Table 6'!H60*100-100,1)</f>
        <v>-0.7</v>
      </c>
      <c r="I61" s="66">
        <f>+ROUND('Table 6'!I61/'Table 6'!I60*100-100,1)</f>
        <v>2.2999999999999998</v>
      </c>
      <c r="J61" s="66">
        <f>+ROUND('Table 6'!J61/'Table 6'!J60*100-100,1)</f>
        <v>0.7</v>
      </c>
      <c r="K61" s="66">
        <f>+ROUND('Table 6'!K61/'Table 6'!K60*100-100,1)</f>
        <v>-0.1</v>
      </c>
      <c r="L61" s="66">
        <f>+ROUND('Table 6'!L61/'Table 6'!L60*100-100,1)</f>
        <v>0.8</v>
      </c>
      <c r="M61" s="66">
        <f>+ROUND('Table 6'!M61/'Table 6'!M60*100-100,1)</f>
        <v>-0.8</v>
      </c>
      <c r="N61" s="66">
        <f>+ROUND('Table 6'!N61/'Table 6'!N60*100-100,1)</f>
        <v>-5.7</v>
      </c>
      <c r="O61" s="66">
        <f>+ROUND('Table 6'!O61/'Table 6'!O60*100-100,1)</f>
        <v>-5.4</v>
      </c>
      <c r="P61" s="66">
        <f>+ROUND('Table 6'!P61/'Table 6'!P60*100-100,1)</f>
        <v>4.9000000000000004</v>
      </c>
      <c r="Q61" s="66">
        <f>+ROUND('Table 6'!Q61/'Table 6'!Q60*100-100,1)</f>
        <v>0</v>
      </c>
      <c r="R61" s="66">
        <f>+ROUND('Table 6'!R61/'Table 6'!R60*100-100,1)</f>
        <v>-0.3</v>
      </c>
      <c r="S61" s="66">
        <f>+ROUND('Table 6'!S61/'Table 6'!S60*100-100,1)</f>
        <v>-2.4</v>
      </c>
      <c r="T61" s="66">
        <f>+ROUND('Table 6'!T61/'Table 6'!T60*100-100,1)</f>
        <v>-3.1</v>
      </c>
      <c r="U61" s="66">
        <f>+ROUND('Table 6'!U61/'Table 6'!U60*100-100,1)</f>
        <v>4.4000000000000004</v>
      </c>
      <c r="V61" s="66">
        <f>+ROUND('Table 6'!V61/'Table 6'!V60*100-100,1)</f>
        <v>3.5</v>
      </c>
      <c r="W61" s="66">
        <f>+ROUND('Table 6'!W61/'Table 6'!W60*100-100,1)</f>
        <v>0</v>
      </c>
      <c r="X61" s="66">
        <f>+ROUND('Table 6'!X61/'Table 6'!X60*100-100,1)</f>
        <v>3.3</v>
      </c>
      <c r="Y61" s="66">
        <f>+ROUND('Table 6'!Y61/'Table 6'!Y60*100-100,1)</f>
        <v>0.6</v>
      </c>
      <c r="Z61" s="66">
        <f>+ROUND('Table 6'!Z61/'Table 6'!Z60*100-100,1)</f>
        <v>0.4</v>
      </c>
      <c r="AA61" s="65">
        <f>+ROUND('Table 6'!AA61/'Table 6'!AA60*100-100,1)</f>
        <v>-1.2</v>
      </c>
    </row>
    <row r="62" spans="1:27" s="5" customFormat="1" ht="12.75">
      <c r="A62" s="71">
        <v>2005</v>
      </c>
      <c r="B62" s="31" t="s">
        <v>113</v>
      </c>
      <c r="C62" s="65">
        <f>+ROUND('Table 6'!C62/'Table 6'!C61*100-100,1)</f>
        <v>1.4</v>
      </c>
      <c r="D62" s="66">
        <f>+ROUND('Table 6'!D62/'Table 6'!D61*100-100,1)</f>
        <v>1.4</v>
      </c>
      <c r="E62" s="65">
        <f>+ROUND('Table 6'!E62/'Table 6'!E61*100-100,1)</f>
        <v>2.1</v>
      </c>
      <c r="F62" s="66">
        <f>+ROUND('Table 6'!F62/'Table 6'!F61*100-100,1)</f>
        <v>2.1</v>
      </c>
      <c r="G62" s="66">
        <f>+ROUND('Table 6'!G62/'Table 6'!G61*100-100,1)</f>
        <v>-0.2</v>
      </c>
      <c r="H62" s="66">
        <f>+ROUND('Table 6'!H62/'Table 6'!H61*100-100,1)</f>
        <v>2.7</v>
      </c>
      <c r="I62" s="66">
        <f>+ROUND('Table 6'!I62/'Table 6'!I61*100-100,1)</f>
        <v>-0.3</v>
      </c>
      <c r="J62" s="66">
        <f>+ROUND('Table 6'!J62/'Table 6'!J61*100-100,1)</f>
        <v>1.1000000000000001</v>
      </c>
      <c r="K62" s="66">
        <f>+ROUND('Table 6'!K62/'Table 6'!K61*100-100,1)</f>
        <v>1.6</v>
      </c>
      <c r="L62" s="66">
        <f>+ROUND('Table 6'!L62/'Table 6'!L61*100-100,1)</f>
        <v>0.1</v>
      </c>
      <c r="M62" s="66">
        <f>+ROUND('Table 6'!M62/'Table 6'!M61*100-100,1)</f>
        <v>0.7</v>
      </c>
      <c r="N62" s="66">
        <f>+ROUND('Table 6'!N62/'Table 6'!N61*100-100,1)</f>
        <v>4.5999999999999996</v>
      </c>
      <c r="O62" s="66">
        <f>+ROUND('Table 6'!O62/'Table 6'!O61*100-100,1)</f>
        <v>8.1999999999999993</v>
      </c>
      <c r="P62" s="66">
        <f>+ROUND('Table 6'!P62/'Table 6'!P61*100-100,1)</f>
        <v>1.7</v>
      </c>
      <c r="Q62" s="66">
        <f>+ROUND('Table 6'!Q62/'Table 6'!Q61*100-100,1)</f>
        <v>0.6</v>
      </c>
      <c r="R62" s="66">
        <f>+ROUND('Table 6'!R62/'Table 6'!R61*100-100,1)</f>
        <v>1.1000000000000001</v>
      </c>
      <c r="S62" s="66">
        <f>+ROUND('Table 6'!S62/'Table 6'!S61*100-100,1)</f>
        <v>2.9</v>
      </c>
      <c r="T62" s="66">
        <f>+ROUND('Table 6'!T62/'Table 6'!T61*100-100,1)</f>
        <v>0.5</v>
      </c>
      <c r="U62" s="66">
        <f>+ROUND('Table 6'!U62/'Table 6'!U61*100-100,1)</f>
        <v>0.2</v>
      </c>
      <c r="V62" s="66">
        <f>+ROUND('Table 6'!V62/'Table 6'!V61*100-100,1)</f>
        <v>-0.3</v>
      </c>
      <c r="W62" s="66">
        <f>+ROUND('Table 6'!W62/'Table 6'!W61*100-100,1)</f>
        <v>-0.8</v>
      </c>
      <c r="X62" s="66">
        <f>+ROUND('Table 6'!X62/'Table 6'!X61*100-100,1)</f>
        <v>10.9</v>
      </c>
      <c r="Y62" s="66">
        <f>+ROUND('Table 6'!Y62/'Table 6'!Y61*100-100,1)</f>
        <v>4.0999999999999996</v>
      </c>
      <c r="Z62" s="66">
        <f>+ROUND('Table 6'!Z62/'Table 6'!Z61*100-100,1)</f>
        <v>1.8</v>
      </c>
      <c r="AA62" s="65">
        <f>+ROUND('Table 6'!AA62/'Table 6'!AA61*100-100,1)</f>
        <v>2.2000000000000002</v>
      </c>
    </row>
    <row r="63" spans="1:27" s="5" customFormat="1" ht="12.75">
      <c r="A63" s="71">
        <v>2005</v>
      </c>
      <c r="B63" s="31" t="s">
        <v>114</v>
      </c>
      <c r="C63" s="65">
        <f>+ROUND('Table 6'!C63/'Table 6'!C62*100-100,1)</f>
        <v>5</v>
      </c>
      <c r="D63" s="66">
        <f>+ROUND('Table 6'!D63/'Table 6'!D62*100-100,1)</f>
        <v>5</v>
      </c>
      <c r="E63" s="65">
        <f>+ROUND('Table 6'!E63/'Table 6'!E62*100-100,1)</f>
        <v>1.1000000000000001</v>
      </c>
      <c r="F63" s="66">
        <f>+ROUND('Table 6'!F63/'Table 6'!F62*100-100,1)</f>
        <v>1.4</v>
      </c>
      <c r="G63" s="66">
        <f>+ROUND('Table 6'!G63/'Table 6'!G62*100-100,1)</f>
        <v>13</v>
      </c>
      <c r="H63" s="66">
        <f>+ROUND('Table 6'!H63/'Table 6'!H62*100-100,1)</f>
        <v>0.9</v>
      </c>
      <c r="I63" s="66">
        <f>+ROUND('Table 6'!I63/'Table 6'!I62*100-100,1)</f>
        <v>-1.2</v>
      </c>
      <c r="J63" s="66">
        <f>+ROUND('Table 6'!J63/'Table 6'!J62*100-100,1)</f>
        <v>5.2</v>
      </c>
      <c r="K63" s="66">
        <f>+ROUND('Table 6'!K63/'Table 6'!K62*100-100,1)</f>
        <v>1.1000000000000001</v>
      </c>
      <c r="L63" s="66">
        <f>+ROUND('Table 6'!L63/'Table 6'!L62*100-100,1)</f>
        <v>-1.2</v>
      </c>
      <c r="M63" s="66">
        <f>+ROUND('Table 6'!M63/'Table 6'!M62*100-100,1)</f>
        <v>1.4</v>
      </c>
      <c r="N63" s="66">
        <f>+ROUND('Table 6'!N63/'Table 6'!N62*100-100,1)</f>
        <v>1.6</v>
      </c>
      <c r="O63" s="66">
        <f>+ROUND('Table 6'!O63/'Table 6'!O62*100-100,1)</f>
        <v>2.9</v>
      </c>
      <c r="P63" s="66">
        <f>+ROUND('Table 6'!P63/'Table 6'!P62*100-100,1)</f>
        <v>2.4</v>
      </c>
      <c r="Q63" s="66">
        <f>+ROUND('Table 6'!Q63/'Table 6'!Q62*100-100,1)</f>
        <v>0.6</v>
      </c>
      <c r="R63" s="66">
        <f>+ROUND('Table 6'!R63/'Table 6'!R62*100-100,1)</f>
        <v>1.2</v>
      </c>
      <c r="S63" s="66">
        <f>+ROUND('Table 6'!S63/'Table 6'!S62*100-100,1)</f>
        <v>4.4000000000000004</v>
      </c>
      <c r="T63" s="66">
        <f>+ROUND('Table 6'!T63/'Table 6'!T62*100-100,1)</f>
        <v>1</v>
      </c>
      <c r="U63" s="66">
        <f>+ROUND('Table 6'!U63/'Table 6'!U62*100-100,1)</f>
        <v>0</v>
      </c>
      <c r="V63" s="66">
        <f>+ROUND('Table 6'!V63/'Table 6'!V62*100-100,1)</f>
        <v>-1.1000000000000001</v>
      </c>
      <c r="W63" s="66">
        <f>+ROUND('Table 6'!W63/'Table 6'!W62*100-100,1)</f>
        <v>0.7</v>
      </c>
      <c r="X63" s="66">
        <f>+ROUND('Table 6'!X63/'Table 6'!X62*100-100,1)</f>
        <v>-2.8</v>
      </c>
      <c r="Y63" s="66">
        <f>+ROUND('Table 6'!Y63/'Table 6'!Y62*100-100,1)</f>
        <v>-1.7</v>
      </c>
      <c r="Z63" s="66">
        <f>+ROUND('Table 6'!Z63/'Table 6'!Z62*100-100,1)</f>
        <v>-1.2</v>
      </c>
      <c r="AA63" s="65">
        <f>+ROUND('Table 6'!AA63/'Table 6'!AA62*100-100,1)</f>
        <v>1.4</v>
      </c>
    </row>
    <row r="64" spans="1:27" s="5" customFormat="1" ht="12.75">
      <c r="A64" s="71">
        <v>2005</v>
      </c>
      <c r="B64" s="31" t="s">
        <v>115</v>
      </c>
      <c r="C64" s="65">
        <f>+ROUND('Table 6'!C64/'Table 6'!C63*100-100,1)</f>
        <v>2</v>
      </c>
      <c r="D64" s="66">
        <f>+ROUND('Table 6'!D64/'Table 6'!D63*100-100,1)</f>
        <v>2</v>
      </c>
      <c r="E64" s="65">
        <f>+ROUND('Table 6'!E64/'Table 6'!E63*100-100,1)</f>
        <v>1</v>
      </c>
      <c r="F64" s="66">
        <f>+ROUND('Table 6'!F64/'Table 6'!F63*100-100,1)</f>
        <v>0.9</v>
      </c>
      <c r="G64" s="66">
        <f>+ROUND('Table 6'!G64/'Table 6'!G63*100-100,1)</f>
        <v>0.2</v>
      </c>
      <c r="H64" s="66">
        <f>+ROUND('Table 6'!H64/'Table 6'!H63*100-100,1)</f>
        <v>0.8</v>
      </c>
      <c r="I64" s="66">
        <f>+ROUND('Table 6'!I64/'Table 6'!I63*100-100,1)</f>
        <v>1.6</v>
      </c>
      <c r="J64" s="66">
        <f>+ROUND('Table 6'!J64/'Table 6'!J63*100-100,1)</f>
        <v>-8.6</v>
      </c>
      <c r="K64" s="66">
        <f>+ROUND('Table 6'!K64/'Table 6'!K63*100-100,1)</f>
        <v>0.7</v>
      </c>
      <c r="L64" s="66">
        <f>+ROUND('Table 6'!L64/'Table 6'!L63*100-100,1)</f>
        <v>2.6</v>
      </c>
      <c r="M64" s="66">
        <f>+ROUND('Table 6'!M64/'Table 6'!M63*100-100,1)</f>
        <v>2.2000000000000002</v>
      </c>
      <c r="N64" s="66">
        <f>+ROUND('Table 6'!N64/'Table 6'!N63*100-100,1)</f>
        <v>0.1</v>
      </c>
      <c r="O64" s="66">
        <f>+ROUND('Table 6'!O64/'Table 6'!O63*100-100,1)</f>
        <v>0.3</v>
      </c>
      <c r="P64" s="66">
        <f>+ROUND('Table 6'!P64/'Table 6'!P63*100-100,1)</f>
        <v>5.9</v>
      </c>
      <c r="Q64" s="66">
        <f>+ROUND('Table 6'!Q64/'Table 6'!Q63*100-100,1)</f>
        <v>-0.4</v>
      </c>
      <c r="R64" s="66">
        <f>+ROUND('Table 6'!R64/'Table 6'!R63*100-100,1)</f>
        <v>0.6</v>
      </c>
      <c r="S64" s="66">
        <f>+ROUND('Table 6'!S64/'Table 6'!S63*100-100,1)</f>
        <v>-0.9</v>
      </c>
      <c r="T64" s="66">
        <f>+ROUND('Table 6'!T64/'Table 6'!T63*100-100,1)</f>
        <v>2</v>
      </c>
      <c r="U64" s="66">
        <f>+ROUND('Table 6'!U64/'Table 6'!U63*100-100,1)</f>
        <v>0.3</v>
      </c>
      <c r="V64" s="66">
        <f>+ROUND('Table 6'!V64/'Table 6'!V63*100-100,1)</f>
        <v>-0.1</v>
      </c>
      <c r="W64" s="66">
        <f>+ROUND('Table 6'!W64/'Table 6'!W63*100-100,1)</f>
        <v>0.9</v>
      </c>
      <c r="X64" s="66">
        <f>+ROUND('Table 6'!X64/'Table 6'!X63*100-100,1)</f>
        <v>-1.4</v>
      </c>
      <c r="Y64" s="66">
        <f>+ROUND('Table 6'!Y64/'Table 6'!Y63*100-100,1)</f>
        <v>2.2999999999999998</v>
      </c>
      <c r="Z64" s="66">
        <f>+ROUND('Table 6'!Z64/'Table 6'!Z63*100-100,1)</f>
        <v>-2.8</v>
      </c>
      <c r="AA64" s="65">
        <f>+ROUND('Table 6'!AA64/'Table 6'!AA63*100-100,1)</f>
        <v>1.3</v>
      </c>
    </row>
    <row r="65" spans="1:27" s="5" customFormat="1" ht="12.75">
      <c r="A65" s="71">
        <v>2006</v>
      </c>
      <c r="B65" s="31" t="s">
        <v>112</v>
      </c>
      <c r="C65" s="65">
        <f>+ROUND('Table 6'!C65/'Table 6'!C64*100-100,1)</f>
        <v>-1.5</v>
      </c>
      <c r="D65" s="66">
        <f>+ROUND('Table 6'!D65/'Table 6'!D64*100-100,1)</f>
        <v>-1.5</v>
      </c>
      <c r="E65" s="65">
        <f>+ROUND('Table 6'!E65/'Table 6'!E64*100-100,1)</f>
        <v>1.1000000000000001</v>
      </c>
      <c r="F65" s="66">
        <f>+ROUND('Table 6'!F65/'Table 6'!F64*100-100,1)</f>
        <v>1.3</v>
      </c>
      <c r="G65" s="66">
        <f>+ROUND('Table 6'!G65/'Table 6'!G64*100-100,1)</f>
        <v>3.7</v>
      </c>
      <c r="H65" s="66">
        <f>+ROUND('Table 6'!H65/'Table 6'!H64*100-100,1)</f>
        <v>0.8</v>
      </c>
      <c r="I65" s="66">
        <f>+ROUND('Table 6'!I65/'Table 6'!I64*100-100,1)</f>
        <v>1.7</v>
      </c>
      <c r="J65" s="66">
        <f>+ROUND('Table 6'!J65/'Table 6'!J64*100-100,1)</f>
        <v>1.4</v>
      </c>
      <c r="K65" s="66">
        <f>+ROUND('Table 6'!K65/'Table 6'!K64*100-100,1)</f>
        <v>1.5</v>
      </c>
      <c r="L65" s="66">
        <f>+ROUND('Table 6'!L65/'Table 6'!L64*100-100,1)</f>
        <v>0.5</v>
      </c>
      <c r="M65" s="66">
        <f>+ROUND('Table 6'!M65/'Table 6'!M64*100-100,1)</f>
        <v>0</v>
      </c>
      <c r="N65" s="66">
        <f>+ROUND('Table 6'!N65/'Table 6'!N64*100-100,1)</f>
        <v>-0.2</v>
      </c>
      <c r="O65" s="66">
        <f>+ROUND('Table 6'!O65/'Table 6'!O64*100-100,1)</f>
        <v>2.4</v>
      </c>
      <c r="P65" s="66">
        <f>+ROUND('Table 6'!P65/'Table 6'!P64*100-100,1)</f>
        <v>7.3</v>
      </c>
      <c r="Q65" s="66">
        <f>+ROUND('Table 6'!Q65/'Table 6'!Q64*100-100,1)</f>
        <v>0.9</v>
      </c>
      <c r="R65" s="66">
        <f>+ROUND('Table 6'!R65/'Table 6'!R64*100-100,1)</f>
        <v>5.4</v>
      </c>
      <c r="S65" s="66">
        <f>+ROUND('Table 6'!S65/'Table 6'!S64*100-100,1)</f>
        <v>3.2</v>
      </c>
      <c r="T65" s="66">
        <f>+ROUND('Table 6'!T65/'Table 6'!T64*100-100,1)</f>
        <v>1.8</v>
      </c>
      <c r="U65" s="66">
        <f>+ROUND('Table 6'!U65/'Table 6'!U64*100-100,1)</f>
        <v>-0.5</v>
      </c>
      <c r="V65" s="66">
        <f>+ROUND('Table 6'!V65/'Table 6'!V64*100-100,1)</f>
        <v>1.3</v>
      </c>
      <c r="W65" s="66">
        <f>+ROUND('Table 6'!W65/'Table 6'!W64*100-100,1)</f>
        <v>1.1000000000000001</v>
      </c>
      <c r="X65" s="66">
        <f>+ROUND('Table 6'!X65/'Table 6'!X64*100-100,1)</f>
        <v>4.8</v>
      </c>
      <c r="Y65" s="66">
        <f>+ROUND('Table 6'!Y65/'Table 6'!Y64*100-100,1)</f>
        <v>1.4</v>
      </c>
      <c r="Z65" s="66">
        <f>+ROUND('Table 6'!Z65/'Table 6'!Z64*100-100,1)</f>
        <v>-3.2</v>
      </c>
      <c r="AA65" s="65">
        <f>+ROUND('Table 6'!AA65/'Table 6'!AA64*100-100,1)</f>
        <v>0.5</v>
      </c>
    </row>
    <row r="66" spans="1:27" s="5" customFormat="1" ht="12.75">
      <c r="A66" s="71">
        <v>2006</v>
      </c>
      <c r="B66" s="31" t="s">
        <v>113</v>
      </c>
      <c r="C66" s="65">
        <f>+ROUND('Table 6'!C66/'Table 6'!C65*100-100,1)</f>
        <v>-1.3</v>
      </c>
      <c r="D66" s="66">
        <f>+ROUND('Table 6'!D66/'Table 6'!D65*100-100,1)</f>
        <v>-1.3</v>
      </c>
      <c r="E66" s="65">
        <f>+ROUND('Table 6'!E66/'Table 6'!E65*100-100,1)</f>
        <v>1.4</v>
      </c>
      <c r="F66" s="66">
        <f>+ROUND('Table 6'!F66/'Table 6'!F65*100-100,1)</f>
        <v>1.3</v>
      </c>
      <c r="G66" s="66">
        <f>+ROUND('Table 6'!G66/'Table 6'!G65*100-100,1)</f>
        <v>-1.9</v>
      </c>
      <c r="H66" s="66">
        <f>+ROUND('Table 6'!H66/'Table 6'!H65*100-100,1)</f>
        <v>1.8</v>
      </c>
      <c r="I66" s="66">
        <f>+ROUND('Table 6'!I66/'Table 6'!I65*100-100,1)</f>
        <v>1.3</v>
      </c>
      <c r="J66" s="66">
        <f>+ROUND('Table 6'!J66/'Table 6'!J65*100-100,1)</f>
        <v>-2.2000000000000002</v>
      </c>
      <c r="K66" s="66">
        <f>+ROUND('Table 6'!K66/'Table 6'!K65*100-100,1)</f>
        <v>1.2</v>
      </c>
      <c r="L66" s="66">
        <f>+ROUND('Table 6'!L66/'Table 6'!L65*100-100,1)</f>
        <v>-1.1000000000000001</v>
      </c>
      <c r="M66" s="66">
        <f>+ROUND('Table 6'!M66/'Table 6'!M65*100-100,1)</f>
        <v>1.5</v>
      </c>
      <c r="N66" s="66">
        <f>+ROUND('Table 6'!N66/'Table 6'!N65*100-100,1)</f>
        <v>1.5</v>
      </c>
      <c r="O66" s="66">
        <f>+ROUND('Table 6'!O66/'Table 6'!O65*100-100,1)</f>
        <v>3.7</v>
      </c>
      <c r="P66" s="66">
        <f>+ROUND('Table 6'!P66/'Table 6'!P65*100-100,1)</f>
        <v>2.2000000000000002</v>
      </c>
      <c r="Q66" s="66">
        <f>+ROUND('Table 6'!Q66/'Table 6'!Q65*100-100,1)</f>
        <v>-2.1</v>
      </c>
      <c r="R66" s="66">
        <f>+ROUND('Table 6'!R66/'Table 6'!R65*100-100,1)</f>
        <v>1.3</v>
      </c>
      <c r="S66" s="66">
        <f>+ROUND('Table 6'!S66/'Table 6'!S65*100-100,1)</f>
        <v>0.8</v>
      </c>
      <c r="T66" s="66">
        <f>+ROUND('Table 6'!T66/'Table 6'!T65*100-100,1)</f>
        <v>1.3</v>
      </c>
      <c r="U66" s="66">
        <f>+ROUND('Table 6'!U66/'Table 6'!U65*100-100,1)</f>
        <v>3</v>
      </c>
      <c r="V66" s="66">
        <f>+ROUND('Table 6'!V66/'Table 6'!V65*100-100,1)</f>
        <v>3.9</v>
      </c>
      <c r="W66" s="66">
        <f>+ROUND('Table 6'!W66/'Table 6'!W65*100-100,1)</f>
        <v>0.6</v>
      </c>
      <c r="X66" s="66">
        <f>+ROUND('Table 6'!X66/'Table 6'!X65*100-100,1)</f>
        <v>-4.5</v>
      </c>
      <c r="Y66" s="66">
        <f>+ROUND('Table 6'!Y66/'Table 6'!Y65*100-100,1)</f>
        <v>-0.6</v>
      </c>
      <c r="Z66" s="66">
        <f>+ROUND('Table 6'!Z66/'Table 6'!Z65*100-100,1)</f>
        <v>-3.5</v>
      </c>
      <c r="AA66" s="65">
        <f>+ROUND('Table 6'!AA66/'Table 6'!AA65*100-100,1)</f>
        <v>1.3</v>
      </c>
    </row>
    <row r="67" spans="1:27" s="5" customFormat="1" ht="12.75">
      <c r="A67" s="71">
        <v>2006</v>
      </c>
      <c r="B67" s="31" t="s">
        <v>114</v>
      </c>
      <c r="C67" s="65">
        <f>+ROUND('Table 6'!C67/'Table 6'!C66*100-100,1)</f>
        <v>5.9</v>
      </c>
      <c r="D67" s="66">
        <f>+ROUND('Table 6'!D67/'Table 6'!D66*100-100,1)</f>
        <v>5.9</v>
      </c>
      <c r="E67" s="65">
        <f>+ROUND('Table 6'!E67/'Table 6'!E66*100-100,1)</f>
        <v>0.8</v>
      </c>
      <c r="F67" s="66">
        <f>+ROUND('Table 6'!F67/'Table 6'!F66*100-100,1)</f>
        <v>1.1000000000000001</v>
      </c>
      <c r="G67" s="66">
        <f>+ROUND('Table 6'!G67/'Table 6'!G66*100-100,1)</f>
        <v>0.3</v>
      </c>
      <c r="H67" s="66">
        <f>+ROUND('Table 6'!H67/'Table 6'!H66*100-100,1)</f>
        <v>1.5</v>
      </c>
      <c r="I67" s="66">
        <f>+ROUND('Table 6'!I67/'Table 6'!I66*100-100,1)</f>
        <v>-0.9</v>
      </c>
      <c r="J67" s="66">
        <f>+ROUND('Table 6'!J67/'Table 6'!J66*100-100,1)</f>
        <v>-0.6</v>
      </c>
      <c r="K67" s="66">
        <f>+ROUND('Table 6'!K67/'Table 6'!K66*100-100,1)</f>
        <v>0.7</v>
      </c>
      <c r="L67" s="66">
        <f>+ROUND('Table 6'!L67/'Table 6'!L66*100-100,1)</f>
        <v>-0.2</v>
      </c>
      <c r="M67" s="66">
        <f>+ROUND('Table 6'!M67/'Table 6'!M66*100-100,1)</f>
        <v>1.3</v>
      </c>
      <c r="N67" s="66">
        <f>+ROUND('Table 6'!N67/'Table 6'!N66*100-100,1)</f>
        <v>1.2</v>
      </c>
      <c r="O67" s="66">
        <f>+ROUND('Table 6'!O67/'Table 6'!O66*100-100,1)</f>
        <v>1</v>
      </c>
      <c r="P67" s="66">
        <f>+ROUND('Table 6'!P67/'Table 6'!P66*100-100,1)</f>
        <v>3.2</v>
      </c>
      <c r="Q67" s="66">
        <f>+ROUND('Table 6'!Q67/'Table 6'!Q66*100-100,1)</f>
        <v>-0.8</v>
      </c>
      <c r="R67" s="66">
        <f>+ROUND('Table 6'!R67/'Table 6'!R66*100-100,1)</f>
        <v>1.1000000000000001</v>
      </c>
      <c r="S67" s="66">
        <f>+ROUND('Table 6'!S67/'Table 6'!S66*100-100,1)</f>
        <v>2.9</v>
      </c>
      <c r="T67" s="66">
        <f>+ROUND('Table 6'!T67/'Table 6'!T66*100-100,1)</f>
        <v>-5</v>
      </c>
      <c r="U67" s="66">
        <f>+ROUND('Table 6'!U67/'Table 6'!U66*100-100,1)</f>
        <v>0.4</v>
      </c>
      <c r="V67" s="66">
        <f>+ROUND('Table 6'!V67/'Table 6'!V66*100-100,1)</f>
        <v>-0.6</v>
      </c>
      <c r="W67" s="66">
        <f>+ROUND('Table 6'!W67/'Table 6'!W66*100-100,1)</f>
        <v>0.4</v>
      </c>
      <c r="X67" s="66">
        <f>+ROUND('Table 6'!X67/'Table 6'!X66*100-100,1)</f>
        <v>0.5</v>
      </c>
      <c r="Y67" s="66">
        <f>+ROUND('Table 6'!Y67/'Table 6'!Y66*100-100,1)</f>
        <v>0.7</v>
      </c>
      <c r="Z67" s="66">
        <f>+ROUND('Table 6'!Z67/'Table 6'!Z66*100-100,1)</f>
        <v>-1</v>
      </c>
      <c r="AA67" s="65">
        <f>+ROUND('Table 6'!AA67/'Table 6'!AA66*100-100,1)</f>
        <v>1.2</v>
      </c>
    </row>
    <row r="68" spans="1:27" s="5" customFormat="1" ht="12.75">
      <c r="A68" s="71">
        <v>2006</v>
      </c>
      <c r="B68" s="31" t="s">
        <v>115</v>
      </c>
      <c r="C68" s="65">
        <f>+ROUND('Table 6'!C68/'Table 6'!C67*100-100,1)</f>
        <v>-0.9</v>
      </c>
      <c r="D68" s="66">
        <f>+ROUND('Table 6'!D68/'Table 6'!D67*100-100,1)</f>
        <v>-0.9</v>
      </c>
      <c r="E68" s="65">
        <f>+ROUND('Table 6'!E68/'Table 6'!E67*100-100,1)</f>
        <v>2.4</v>
      </c>
      <c r="F68" s="66">
        <f>+ROUND('Table 6'!F68/'Table 6'!F67*100-100,1)</f>
        <v>3.3</v>
      </c>
      <c r="G68" s="66">
        <f>+ROUND('Table 6'!G68/'Table 6'!G67*100-100,1)</f>
        <v>0.8</v>
      </c>
      <c r="H68" s="66">
        <f>+ROUND('Table 6'!H68/'Table 6'!H67*100-100,1)</f>
        <v>3.4</v>
      </c>
      <c r="I68" s="66">
        <f>+ROUND('Table 6'!I68/'Table 6'!I67*100-100,1)</f>
        <v>2.2000000000000002</v>
      </c>
      <c r="J68" s="66">
        <f>+ROUND('Table 6'!J68/'Table 6'!J67*100-100,1)</f>
        <v>-1.5</v>
      </c>
      <c r="K68" s="66">
        <f>+ROUND('Table 6'!K68/'Table 6'!K67*100-100,1)</f>
        <v>1.6</v>
      </c>
      <c r="L68" s="66">
        <f>+ROUND('Table 6'!L68/'Table 6'!L67*100-100,1)</f>
        <v>1</v>
      </c>
      <c r="M68" s="66">
        <f>+ROUND('Table 6'!M68/'Table 6'!M67*100-100,1)</f>
        <v>2.9</v>
      </c>
      <c r="N68" s="66">
        <f>+ROUND('Table 6'!N68/'Table 6'!N67*100-100,1)</f>
        <v>2.6</v>
      </c>
      <c r="O68" s="66">
        <f>+ROUND('Table 6'!O68/'Table 6'!O67*100-100,1)</f>
        <v>0.2</v>
      </c>
      <c r="P68" s="66">
        <f>+ROUND('Table 6'!P68/'Table 6'!P67*100-100,1)</f>
        <v>-0.1</v>
      </c>
      <c r="Q68" s="66">
        <f>+ROUND('Table 6'!Q68/'Table 6'!Q67*100-100,1)</f>
        <v>1.9</v>
      </c>
      <c r="R68" s="66">
        <f>+ROUND('Table 6'!R68/'Table 6'!R67*100-100,1)</f>
        <v>0.2</v>
      </c>
      <c r="S68" s="66">
        <f>+ROUND('Table 6'!S68/'Table 6'!S67*100-100,1)</f>
        <v>-3.2</v>
      </c>
      <c r="T68" s="66">
        <f>+ROUND('Table 6'!T68/'Table 6'!T67*100-100,1)</f>
        <v>19.2</v>
      </c>
      <c r="U68" s="66">
        <f>+ROUND('Table 6'!U68/'Table 6'!U67*100-100,1)</f>
        <v>2.8</v>
      </c>
      <c r="V68" s="66">
        <f>+ROUND('Table 6'!V68/'Table 6'!V67*100-100,1)</f>
        <v>-0.1</v>
      </c>
      <c r="W68" s="66">
        <f>+ROUND('Table 6'!W68/'Table 6'!W67*100-100,1)</f>
        <v>0.5</v>
      </c>
      <c r="X68" s="66">
        <f>+ROUND('Table 6'!X68/'Table 6'!X67*100-100,1)</f>
        <v>-10.8</v>
      </c>
      <c r="Y68" s="66">
        <f>+ROUND('Table 6'!Y68/'Table 6'!Y67*100-100,1)</f>
        <v>-1.3</v>
      </c>
      <c r="Z68" s="66">
        <f>+ROUND('Table 6'!Z68/'Table 6'!Z67*100-100,1)</f>
        <v>0.6</v>
      </c>
      <c r="AA68" s="65">
        <f>+ROUND('Table 6'!AA68/'Table 6'!AA67*100-100,1)</f>
        <v>2.2000000000000002</v>
      </c>
    </row>
    <row r="69" spans="1:27" s="5" customFormat="1" ht="12.75">
      <c r="A69" s="71">
        <v>2007</v>
      </c>
      <c r="B69" s="31" t="s">
        <v>112</v>
      </c>
      <c r="C69" s="65">
        <f>+ROUND('Table 6'!C69/'Table 6'!C68*100-100,1)</f>
        <v>-0.4</v>
      </c>
      <c r="D69" s="66">
        <f>+ROUND('Table 6'!D69/'Table 6'!D68*100-100,1)</f>
        <v>-0.4</v>
      </c>
      <c r="E69" s="65">
        <f>+ROUND('Table 6'!E69/'Table 6'!E68*100-100,1)</f>
        <v>2</v>
      </c>
      <c r="F69" s="66">
        <f>+ROUND('Table 6'!F69/'Table 6'!F68*100-100,1)</f>
        <v>2.6</v>
      </c>
      <c r="G69" s="66">
        <f>+ROUND('Table 6'!G69/'Table 6'!G68*100-100,1)</f>
        <v>1.6</v>
      </c>
      <c r="H69" s="66">
        <f>+ROUND('Table 6'!H69/'Table 6'!H68*100-100,1)</f>
        <v>2.6</v>
      </c>
      <c r="I69" s="66">
        <f>+ROUND('Table 6'!I69/'Table 6'!I68*100-100,1)</f>
        <v>3.6</v>
      </c>
      <c r="J69" s="66">
        <f>+ROUND('Table 6'!J69/'Table 6'!J68*100-100,1)</f>
        <v>-0.7</v>
      </c>
      <c r="K69" s="66">
        <f>+ROUND('Table 6'!K69/'Table 6'!K68*100-100,1)</f>
        <v>2</v>
      </c>
      <c r="L69" s="66">
        <f>+ROUND('Table 6'!L69/'Table 6'!L68*100-100,1)</f>
        <v>0.8</v>
      </c>
      <c r="M69" s="66">
        <f>+ROUND('Table 6'!M69/'Table 6'!M68*100-100,1)</f>
        <v>2.7</v>
      </c>
      <c r="N69" s="66">
        <f>+ROUND('Table 6'!N69/'Table 6'!N68*100-100,1)</f>
        <v>2.2999999999999998</v>
      </c>
      <c r="O69" s="66">
        <f>+ROUND('Table 6'!O69/'Table 6'!O68*100-100,1)</f>
        <v>0</v>
      </c>
      <c r="P69" s="66">
        <f>+ROUND('Table 6'!P69/'Table 6'!P68*100-100,1)</f>
        <v>2.1</v>
      </c>
      <c r="Q69" s="66">
        <f>+ROUND('Table 6'!Q69/'Table 6'!Q68*100-100,1)</f>
        <v>-0.4</v>
      </c>
      <c r="R69" s="66">
        <f>+ROUND('Table 6'!R69/'Table 6'!R68*100-100,1)</f>
        <v>-1.9</v>
      </c>
      <c r="S69" s="66">
        <f>+ROUND('Table 6'!S69/'Table 6'!S68*100-100,1)</f>
        <v>10.4</v>
      </c>
      <c r="T69" s="66">
        <f>+ROUND('Table 6'!T69/'Table 6'!T68*100-100,1)</f>
        <v>-9.9</v>
      </c>
      <c r="U69" s="66">
        <f>+ROUND('Table 6'!U69/'Table 6'!U68*100-100,1)</f>
        <v>4.2</v>
      </c>
      <c r="V69" s="66">
        <f>+ROUND('Table 6'!V69/'Table 6'!V68*100-100,1)</f>
        <v>4.3</v>
      </c>
      <c r="W69" s="66">
        <f>+ROUND('Table 6'!W69/'Table 6'!W68*100-100,1)</f>
        <v>1.6</v>
      </c>
      <c r="X69" s="66">
        <f>+ROUND('Table 6'!X69/'Table 6'!X68*100-100,1)</f>
        <v>-3.6</v>
      </c>
      <c r="Y69" s="66">
        <f>+ROUND('Table 6'!Y69/'Table 6'!Y68*100-100,1)</f>
        <v>-0.9</v>
      </c>
      <c r="Z69" s="66">
        <f>+ROUND('Table 6'!Z69/'Table 6'!Z68*100-100,1)</f>
        <v>3.2</v>
      </c>
      <c r="AA69" s="65">
        <f>+ROUND('Table 6'!AA69/'Table 6'!AA68*100-100,1)</f>
        <v>1.6</v>
      </c>
    </row>
    <row r="70" spans="1:27" s="5" customFormat="1" ht="12.75">
      <c r="A70" s="71">
        <v>2007</v>
      </c>
      <c r="B70" s="31" t="s">
        <v>113</v>
      </c>
      <c r="C70" s="65">
        <f>+ROUND('Table 6'!C70/'Table 6'!C69*100-100,1)</f>
        <v>-1.6</v>
      </c>
      <c r="D70" s="66">
        <f>+ROUND('Table 6'!D70/'Table 6'!D69*100-100,1)</f>
        <v>-1.6</v>
      </c>
      <c r="E70" s="65">
        <f>+ROUND('Table 6'!E70/'Table 6'!E69*100-100,1)</f>
        <v>0.2</v>
      </c>
      <c r="F70" s="66">
        <f>+ROUND('Table 6'!F70/'Table 6'!F69*100-100,1)</f>
        <v>-0.3</v>
      </c>
      <c r="G70" s="66">
        <f>+ROUND('Table 6'!G70/'Table 6'!G69*100-100,1)</f>
        <v>1.7</v>
      </c>
      <c r="H70" s="66">
        <f>+ROUND('Table 6'!H70/'Table 6'!H69*100-100,1)</f>
        <v>-0.3</v>
      </c>
      <c r="I70" s="66">
        <f>+ROUND('Table 6'!I70/'Table 6'!I69*100-100,1)</f>
        <v>-0.2</v>
      </c>
      <c r="J70" s="66">
        <f>+ROUND('Table 6'!J70/'Table 6'!J69*100-100,1)</f>
        <v>0.9</v>
      </c>
      <c r="K70" s="66">
        <f>+ROUND('Table 6'!K70/'Table 6'!K69*100-100,1)</f>
        <v>0.5</v>
      </c>
      <c r="L70" s="66">
        <f>+ROUND('Table 6'!L70/'Table 6'!L69*100-100,1)</f>
        <v>1.9</v>
      </c>
      <c r="M70" s="66">
        <f>+ROUND('Table 6'!M70/'Table 6'!M69*100-100,1)</f>
        <v>0.3</v>
      </c>
      <c r="N70" s="66">
        <f>+ROUND('Table 6'!N70/'Table 6'!N69*100-100,1)</f>
        <v>0.4</v>
      </c>
      <c r="O70" s="66">
        <f>+ROUND('Table 6'!O70/'Table 6'!O69*100-100,1)</f>
        <v>0.5</v>
      </c>
      <c r="P70" s="66">
        <f>+ROUND('Table 6'!P70/'Table 6'!P69*100-100,1)</f>
        <v>1.6</v>
      </c>
      <c r="Q70" s="66">
        <f>+ROUND('Table 6'!Q70/'Table 6'!Q69*100-100,1)</f>
        <v>2.4</v>
      </c>
      <c r="R70" s="66">
        <f>+ROUND('Table 6'!R70/'Table 6'!R69*100-100,1)</f>
        <v>3.3</v>
      </c>
      <c r="S70" s="66">
        <f>+ROUND('Table 6'!S70/'Table 6'!S69*100-100,1)</f>
        <v>-1.3</v>
      </c>
      <c r="T70" s="66">
        <f>+ROUND('Table 6'!T70/'Table 6'!T69*100-100,1)</f>
        <v>-4.4000000000000004</v>
      </c>
      <c r="U70" s="66">
        <f>+ROUND('Table 6'!U70/'Table 6'!U69*100-100,1)</f>
        <v>-0.8</v>
      </c>
      <c r="V70" s="66">
        <f>+ROUND('Table 6'!V70/'Table 6'!V69*100-100,1)</f>
        <v>-1.2</v>
      </c>
      <c r="W70" s="66">
        <f>+ROUND('Table 6'!W70/'Table 6'!W69*100-100,1)</f>
        <v>1.5</v>
      </c>
      <c r="X70" s="66">
        <f>+ROUND('Table 6'!X70/'Table 6'!X69*100-100,1)</f>
        <v>-0.3</v>
      </c>
      <c r="Y70" s="66">
        <f>+ROUND('Table 6'!Y70/'Table 6'!Y69*100-100,1)</f>
        <v>1.9</v>
      </c>
      <c r="Z70" s="66">
        <f>+ROUND('Table 6'!Z70/'Table 6'!Z69*100-100,1)</f>
        <v>2.2000000000000002</v>
      </c>
      <c r="AA70" s="65">
        <f>+ROUND('Table 6'!AA70/'Table 6'!AA69*100-100,1)</f>
        <v>0.2</v>
      </c>
    </row>
    <row r="71" spans="1:27" s="5" customFormat="1" ht="12.75">
      <c r="A71" s="71">
        <v>2007</v>
      </c>
      <c r="B71" s="31" t="s">
        <v>114</v>
      </c>
      <c r="C71" s="65">
        <f>+ROUND('Table 6'!C71/'Table 6'!C70*100-100,1)</f>
        <v>1.5</v>
      </c>
      <c r="D71" s="66">
        <f>+ROUND('Table 6'!D71/'Table 6'!D70*100-100,1)</f>
        <v>1.5</v>
      </c>
      <c r="E71" s="65">
        <f>+ROUND('Table 6'!E71/'Table 6'!E70*100-100,1)</f>
        <v>1.3</v>
      </c>
      <c r="F71" s="66">
        <f>+ROUND('Table 6'!F71/'Table 6'!F70*100-100,1)</f>
        <v>0.9</v>
      </c>
      <c r="G71" s="66">
        <f>+ROUND('Table 6'!G71/'Table 6'!G70*100-100,1)</f>
        <v>-0.5</v>
      </c>
      <c r="H71" s="66">
        <f>+ROUND('Table 6'!H71/'Table 6'!H70*100-100,1)</f>
        <v>0.7</v>
      </c>
      <c r="I71" s="66">
        <f>+ROUND('Table 6'!I71/'Table 6'!I70*100-100,1)</f>
        <v>5.5</v>
      </c>
      <c r="J71" s="66">
        <f>+ROUND('Table 6'!J71/'Table 6'!J70*100-100,1)</f>
        <v>-2.9</v>
      </c>
      <c r="K71" s="66">
        <f>+ROUND('Table 6'!K71/'Table 6'!K70*100-100,1)</f>
        <v>1.4</v>
      </c>
      <c r="L71" s="66">
        <f>+ROUND('Table 6'!L71/'Table 6'!L70*100-100,1)</f>
        <v>-0.1</v>
      </c>
      <c r="M71" s="66">
        <f>+ROUND('Table 6'!M71/'Table 6'!M70*100-100,1)</f>
        <v>1.6</v>
      </c>
      <c r="N71" s="66">
        <f>+ROUND('Table 6'!N71/'Table 6'!N70*100-100,1)</f>
        <v>0.6</v>
      </c>
      <c r="O71" s="66">
        <f>+ROUND('Table 6'!O71/'Table 6'!O70*100-100,1)</f>
        <v>1.6</v>
      </c>
      <c r="P71" s="66">
        <f>+ROUND('Table 6'!P71/'Table 6'!P70*100-100,1)</f>
        <v>0.3</v>
      </c>
      <c r="Q71" s="66">
        <f>+ROUND('Table 6'!Q71/'Table 6'!Q70*100-100,1)</f>
        <v>2.9</v>
      </c>
      <c r="R71" s="66">
        <f>+ROUND('Table 6'!R71/'Table 6'!R70*100-100,1)</f>
        <v>-0.6</v>
      </c>
      <c r="S71" s="66">
        <f>+ROUND('Table 6'!S71/'Table 6'!S70*100-100,1)</f>
        <v>4.9000000000000004</v>
      </c>
      <c r="T71" s="66">
        <f>+ROUND('Table 6'!T71/'Table 6'!T70*100-100,1)</f>
        <v>-3.5</v>
      </c>
      <c r="U71" s="66">
        <f>+ROUND('Table 6'!U71/'Table 6'!U70*100-100,1)</f>
        <v>2.5</v>
      </c>
      <c r="V71" s="66">
        <f>+ROUND('Table 6'!V71/'Table 6'!V70*100-100,1)</f>
        <v>3.1</v>
      </c>
      <c r="W71" s="66">
        <f>+ROUND('Table 6'!W71/'Table 6'!W70*100-100,1)</f>
        <v>1.2</v>
      </c>
      <c r="X71" s="66">
        <f>+ROUND('Table 6'!X71/'Table 6'!X70*100-100,1)</f>
        <v>-5.5</v>
      </c>
      <c r="Y71" s="66">
        <f>+ROUND('Table 6'!Y71/'Table 6'!Y70*100-100,1)</f>
        <v>-1.3</v>
      </c>
      <c r="Z71" s="66">
        <f>+ROUND('Table 6'!Z71/'Table 6'!Z70*100-100,1)</f>
        <v>1.3</v>
      </c>
      <c r="AA71" s="65">
        <f>+ROUND('Table 6'!AA71/'Table 6'!AA70*100-100,1)</f>
        <v>1.4</v>
      </c>
    </row>
    <row r="72" spans="1:27" s="5" customFormat="1" ht="12.75">
      <c r="A72" s="71">
        <v>2007</v>
      </c>
      <c r="B72" s="31" t="s">
        <v>115</v>
      </c>
      <c r="C72" s="65">
        <f>+ROUND('Table 6'!C72/'Table 6'!C71*100-100,1)</f>
        <v>4</v>
      </c>
      <c r="D72" s="66">
        <f>+ROUND('Table 6'!D72/'Table 6'!D71*100-100,1)</f>
        <v>4</v>
      </c>
      <c r="E72" s="65">
        <f>+ROUND('Table 6'!E72/'Table 6'!E71*100-100,1)</f>
        <v>1.2</v>
      </c>
      <c r="F72" s="66">
        <f>+ROUND('Table 6'!F72/'Table 6'!F71*100-100,1)</f>
        <v>2.4</v>
      </c>
      <c r="G72" s="66">
        <f>+ROUND('Table 6'!G72/'Table 6'!G71*100-100,1)</f>
        <v>2.2000000000000002</v>
      </c>
      <c r="H72" s="66">
        <f>+ROUND('Table 6'!H72/'Table 6'!H71*100-100,1)</f>
        <v>2.8</v>
      </c>
      <c r="I72" s="66">
        <f>+ROUND('Table 6'!I72/'Table 6'!I71*100-100,1)</f>
        <v>-4.5</v>
      </c>
      <c r="J72" s="66">
        <f>+ROUND('Table 6'!J72/'Table 6'!J71*100-100,1)</f>
        <v>6.1</v>
      </c>
      <c r="K72" s="66">
        <f>+ROUND('Table 6'!K72/'Table 6'!K71*100-100,1)</f>
        <v>0.4</v>
      </c>
      <c r="L72" s="66">
        <f>+ROUND('Table 6'!L72/'Table 6'!L71*100-100,1)</f>
        <v>5.9</v>
      </c>
      <c r="M72" s="66">
        <f>+ROUND('Table 6'!M72/'Table 6'!M71*100-100,1)</f>
        <v>-0.7</v>
      </c>
      <c r="N72" s="66">
        <f>+ROUND('Table 6'!N72/'Table 6'!N71*100-100,1)</f>
        <v>4.2</v>
      </c>
      <c r="O72" s="66">
        <f>+ROUND('Table 6'!O72/'Table 6'!O71*100-100,1)</f>
        <v>3.9</v>
      </c>
      <c r="P72" s="66">
        <f>+ROUND('Table 6'!P72/'Table 6'!P71*100-100,1)</f>
        <v>9.4</v>
      </c>
      <c r="Q72" s="66">
        <f>+ROUND('Table 6'!Q72/'Table 6'!Q71*100-100,1)</f>
        <v>-0.7</v>
      </c>
      <c r="R72" s="66">
        <f>+ROUND('Table 6'!R72/'Table 6'!R71*100-100,1)</f>
        <v>1.9</v>
      </c>
      <c r="S72" s="66">
        <f>+ROUND('Table 6'!S72/'Table 6'!S71*100-100,1)</f>
        <v>0</v>
      </c>
      <c r="T72" s="66">
        <f>+ROUND('Table 6'!T72/'Table 6'!T71*100-100,1)</f>
        <v>5.3</v>
      </c>
      <c r="U72" s="66">
        <f>+ROUND('Table 6'!U72/'Table 6'!U71*100-100,1)</f>
        <v>-2.1</v>
      </c>
      <c r="V72" s="66">
        <f>+ROUND('Table 6'!V72/'Table 6'!V71*100-100,1)</f>
        <v>-4.2</v>
      </c>
      <c r="W72" s="66">
        <f>+ROUND('Table 6'!W72/'Table 6'!W71*100-100,1)</f>
        <v>-0.3</v>
      </c>
      <c r="X72" s="66">
        <f>+ROUND('Table 6'!X72/'Table 6'!X71*100-100,1)</f>
        <v>-0.2</v>
      </c>
      <c r="Y72" s="66">
        <f>+ROUND('Table 6'!Y72/'Table 6'!Y71*100-100,1)</f>
        <v>1</v>
      </c>
      <c r="Z72" s="66">
        <f>+ROUND('Table 6'!Z72/'Table 6'!Z71*100-100,1)</f>
        <v>-0.1</v>
      </c>
      <c r="AA72" s="65">
        <f>+ROUND('Table 6'!AA72/'Table 6'!AA71*100-100,1)</f>
        <v>1.5</v>
      </c>
    </row>
    <row r="73" spans="1:27" s="5" customFormat="1" ht="12.75">
      <c r="A73" s="71">
        <v>2008</v>
      </c>
      <c r="B73" s="31" t="s">
        <v>112</v>
      </c>
      <c r="C73" s="65">
        <f>+ROUND('Table 6'!C73/'Table 6'!C72*100-100,1)</f>
        <v>-1.3</v>
      </c>
      <c r="D73" s="66">
        <f>+ROUND('Table 6'!D73/'Table 6'!D72*100-100,1)</f>
        <v>-1.3</v>
      </c>
      <c r="E73" s="65">
        <f>+ROUND('Table 6'!E73/'Table 6'!E72*100-100,1)</f>
        <v>0.3</v>
      </c>
      <c r="F73" s="66">
        <f>+ROUND('Table 6'!F73/'Table 6'!F72*100-100,1)</f>
        <v>1.2</v>
      </c>
      <c r="G73" s="66">
        <f>+ROUND('Table 6'!G73/'Table 6'!G72*100-100,1)</f>
        <v>0.7</v>
      </c>
      <c r="H73" s="66">
        <f>+ROUND('Table 6'!H73/'Table 6'!H72*100-100,1)</f>
        <v>1.2</v>
      </c>
      <c r="I73" s="66">
        <f>+ROUND('Table 6'!I73/'Table 6'!I72*100-100,1)</f>
        <v>1.8</v>
      </c>
      <c r="J73" s="66">
        <f>+ROUND('Table 6'!J73/'Table 6'!J72*100-100,1)</f>
        <v>1.5</v>
      </c>
      <c r="K73" s="66">
        <f>+ROUND('Table 6'!K73/'Table 6'!K72*100-100,1)</f>
        <v>0.1</v>
      </c>
      <c r="L73" s="66">
        <f>+ROUND('Table 6'!L73/'Table 6'!L72*100-100,1)</f>
        <v>-6.3</v>
      </c>
      <c r="M73" s="66">
        <f>+ROUND('Table 6'!M73/'Table 6'!M72*100-100,1)</f>
        <v>0.4</v>
      </c>
      <c r="N73" s="66">
        <f>+ROUND('Table 6'!N73/'Table 6'!N72*100-100,1)</f>
        <v>-2.8</v>
      </c>
      <c r="O73" s="66">
        <f>+ROUND('Table 6'!O73/'Table 6'!O72*100-100,1)</f>
        <v>2.7</v>
      </c>
      <c r="P73" s="66">
        <f>+ROUND('Table 6'!P73/'Table 6'!P72*100-100,1)</f>
        <v>0.1</v>
      </c>
      <c r="Q73" s="66">
        <f>+ROUND('Table 6'!Q73/'Table 6'!Q72*100-100,1)</f>
        <v>-3</v>
      </c>
      <c r="R73" s="66">
        <f>+ROUND('Table 6'!R73/'Table 6'!R72*100-100,1)</f>
        <v>2.2999999999999998</v>
      </c>
      <c r="S73" s="66">
        <f>+ROUND('Table 6'!S73/'Table 6'!S72*100-100,1)</f>
        <v>1</v>
      </c>
      <c r="T73" s="66">
        <f>+ROUND('Table 6'!T73/'Table 6'!T72*100-100,1)</f>
        <v>6</v>
      </c>
      <c r="U73" s="66">
        <f>+ROUND('Table 6'!U73/'Table 6'!U72*100-100,1)</f>
        <v>0.8</v>
      </c>
      <c r="V73" s="66">
        <f>+ROUND('Table 6'!V73/'Table 6'!V72*100-100,1)</f>
        <v>-1.2</v>
      </c>
      <c r="W73" s="66">
        <f>+ROUND('Table 6'!W73/'Table 6'!W72*100-100,1)</f>
        <v>0.1</v>
      </c>
      <c r="X73" s="66">
        <f>+ROUND('Table 6'!X73/'Table 6'!X72*100-100,1)</f>
        <v>2</v>
      </c>
      <c r="Y73" s="66">
        <f>+ROUND('Table 6'!Y73/'Table 6'!Y72*100-100,1)</f>
        <v>1.6</v>
      </c>
      <c r="Z73" s="66">
        <f>+ROUND('Table 6'!Z73/'Table 6'!Z72*100-100,1)</f>
        <v>-7.8</v>
      </c>
      <c r="AA73" s="65">
        <f>+ROUND('Table 6'!AA73/'Table 6'!AA72*100-100,1)</f>
        <v>0</v>
      </c>
    </row>
    <row r="74" spans="1:27" s="5" customFormat="1" ht="12.75">
      <c r="A74" s="71">
        <v>2008</v>
      </c>
      <c r="B74" s="31" t="s">
        <v>113</v>
      </c>
      <c r="C74" s="65">
        <f>+ROUND('Table 6'!C74/'Table 6'!C73*100-100,1)</f>
        <v>1.5</v>
      </c>
      <c r="D74" s="66">
        <f>+ROUND('Table 6'!D74/'Table 6'!D73*100-100,1)</f>
        <v>1.5</v>
      </c>
      <c r="E74" s="65">
        <f>+ROUND('Table 6'!E74/'Table 6'!E73*100-100,1)</f>
        <v>0.5</v>
      </c>
      <c r="F74" s="66">
        <f>+ROUND('Table 6'!F74/'Table 6'!F73*100-100,1)</f>
        <v>0.2</v>
      </c>
      <c r="G74" s="66">
        <f>+ROUND('Table 6'!G74/'Table 6'!G73*100-100,1)</f>
        <v>6</v>
      </c>
      <c r="H74" s="66">
        <f>+ROUND('Table 6'!H74/'Table 6'!H73*100-100,1)</f>
        <v>-0.5</v>
      </c>
      <c r="I74" s="66">
        <f>+ROUND('Table 6'!I74/'Table 6'!I73*100-100,1)</f>
        <v>3.5</v>
      </c>
      <c r="J74" s="66">
        <f>+ROUND('Table 6'!J74/'Table 6'!J73*100-100,1)</f>
        <v>-1.3</v>
      </c>
      <c r="K74" s="66">
        <f>+ROUND('Table 6'!K74/'Table 6'!K73*100-100,1)</f>
        <v>0.6</v>
      </c>
      <c r="L74" s="66">
        <f>+ROUND('Table 6'!L74/'Table 6'!L73*100-100,1)</f>
        <v>-3.9</v>
      </c>
      <c r="M74" s="66">
        <f>+ROUND('Table 6'!M74/'Table 6'!M73*100-100,1)</f>
        <v>0.6</v>
      </c>
      <c r="N74" s="66">
        <f>+ROUND('Table 6'!N74/'Table 6'!N73*100-100,1)</f>
        <v>1.3</v>
      </c>
      <c r="O74" s="66">
        <f>+ROUND('Table 6'!O74/'Table 6'!O73*100-100,1)</f>
        <v>0.8</v>
      </c>
      <c r="P74" s="66">
        <f>+ROUND('Table 6'!P74/'Table 6'!P73*100-100,1)</f>
        <v>2.5</v>
      </c>
      <c r="Q74" s="66">
        <f>+ROUND('Table 6'!Q74/'Table 6'!Q73*100-100,1)</f>
        <v>-1.1000000000000001</v>
      </c>
      <c r="R74" s="66">
        <f>+ROUND('Table 6'!R74/'Table 6'!R73*100-100,1)</f>
        <v>-1.7</v>
      </c>
      <c r="S74" s="66">
        <f>+ROUND('Table 6'!S74/'Table 6'!S73*100-100,1)</f>
        <v>2.5</v>
      </c>
      <c r="T74" s="66">
        <f>+ROUND('Table 6'!T74/'Table 6'!T73*100-100,1)</f>
        <v>-6.4</v>
      </c>
      <c r="U74" s="66">
        <f>+ROUND('Table 6'!U74/'Table 6'!U73*100-100,1)</f>
        <v>3.4</v>
      </c>
      <c r="V74" s="66">
        <f>+ROUND('Table 6'!V74/'Table 6'!V73*100-100,1)</f>
        <v>3.8</v>
      </c>
      <c r="W74" s="66">
        <f>+ROUND('Table 6'!W74/'Table 6'!W73*100-100,1)</f>
        <v>2.2000000000000002</v>
      </c>
      <c r="X74" s="66">
        <f>+ROUND('Table 6'!X74/'Table 6'!X73*100-100,1)</f>
        <v>-0.7</v>
      </c>
      <c r="Y74" s="66">
        <f>+ROUND('Table 6'!Y74/'Table 6'!Y73*100-100,1)</f>
        <v>-2.1</v>
      </c>
      <c r="Z74" s="66">
        <f>+ROUND('Table 6'!Z74/'Table 6'!Z73*100-100,1)</f>
        <v>-0.8</v>
      </c>
      <c r="AA74" s="65">
        <f>+ROUND('Table 6'!AA74/'Table 6'!AA73*100-100,1)</f>
        <v>0.7</v>
      </c>
    </row>
    <row r="75" spans="1:27" s="5" customFormat="1" ht="12.75">
      <c r="A75" s="71">
        <v>2008</v>
      </c>
      <c r="B75" s="31" t="s">
        <v>114</v>
      </c>
      <c r="C75" s="65">
        <f>+ROUND('Table 6'!C75/'Table 6'!C74*100-100,1)</f>
        <v>0.2</v>
      </c>
      <c r="D75" s="66">
        <f>+ROUND('Table 6'!D75/'Table 6'!D74*100-100,1)</f>
        <v>0.2</v>
      </c>
      <c r="E75" s="65">
        <f>+ROUND('Table 6'!E75/'Table 6'!E74*100-100,1)</f>
        <v>0.2</v>
      </c>
      <c r="F75" s="66">
        <f>+ROUND('Table 6'!F75/'Table 6'!F74*100-100,1)</f>
        <v>1.2</v>
      </c>
      <c r="G75" s="66">
        <f>+ROUND('Table 6'!G75/'Table 6'!G74*100-100,1)</f>
        <v>0.8</v>
      </c>
      <c r="H75" s="66">
        <f>+ROUND('Table 6'!H75/'Table 6'!H74*100-100,1)</f>
        <v>1.1000000000000001</v>
      </c>
      <c r="I75" s="66">
        <f>+ROUND('Table 6'!I75/'Table 6'!I74*100-100,1)</f>
        <v>2.9</v>
      </c>
      <c r="J75" s="66">
        <f>+ROUND('Table 6'!J75/'Table 6'!J74*100-100,1)</f>
        <v>1.7</v>
      </c>
      <c r="K75" s="66">
        <f>+ROUND('Table 6'!K75/'Table 6'!K74*100-100,1)</f>
        <v>-0.8</v>
      </c>
      <c r="L75" s="66">
        <f>+ROUND('Table 6'!L75/'Table 6'!L74*100-100,1)</f>
        <v>-1.2</v>
      </c>
      <c r="M75" s="66">
        <f>+ROUND('Table 6'!M75/'Table 6'!M74*100-100,1)</f>
        <v>-0.9</v>
      </c>
      <c r="N75" s="66">
        <f>+ROUND('Table 6'!N75/'Table 6'!N74*100-100,1)</f>
        <v>-2.7</v>
      </c>
      <c r="O75" s="66">
        <f>+ROUND('Table 6'!O75/'Table 6'!O74*100-100,1)</f>
        <v>-2.4</v>
      </c>
      <c r="P75" s="66">
        <f>+ROUND('Table 6'!P75/'Table 6'!P74*100-100,1)</f>
        <v>0.2</v>
      </c>
      <c r="Q75" s="66">
        <f>+ROUND('Table 6'!Q75/'Table 6'!Q74*100-100,1)</f>
        <v>2.5</v>
      </c>
      <c r="R75" s="66">
        <f>+ROUND('Table 6'!R75/'Table 6'!R74*100-100,1)</f>
        <v>-1.4</v>
      </c>
      <c r="S75" s="66">
        <f>+ROUND('Table 6'!S75/'Table 6'!S74*100-100,1)</f>
        <v>-5.6</v>
      </c>
      <c r="T75" s="66">
        <f>+ROUND('Table 6'!T75/'Table 6'!T74*100-100,1)</f>
        <v>1</v>
      </c>
      <c r="U75" s="66">
        <f>+ROUND('Table 6'!U75/'Table 6'!U74*100-100,1)</f>
        <v>-1.4</v>
      </c>
      <c r="V75" s="66">
        <f>+ROUND('Table 6'!V75/'Table 6'!V74*100-100,1)</f>
        <v>-0.4</v>
      </c>
      <c r="W75" s="66">
        <f>+ROUND('Table 6'!W75/'Table 6'!W74*100-100,1)</f>
        <v>0.2</v>
      </c>
      <c r="X75" s="66">
        <f>+ROUND('Table 6'!X75/'Table 6'!X74*100-100,1)</f>
        <v>1.3</v>
      </c>
      <c r="Y75" s="66">
        <f>+ROUND('Table 6'!Y75/'Table 6'!Y74*100-100,1)</f>
        <v>-0.4</v>
      </c>
      <c r="Z75" s="66">
        <f>+ROUND('Table 6'!Z75/'Table 6'!Z74*100-100,1)</f>
        <v>0.8</v>
      </c>
      <c r="AA75" s="65">
        <f>+ROUND('Table 6'!AA75/'Table 6'!AA74*100-100,1)</f>
        <v>0.2</v>
      </c>
    </row>
    <row r="76" spans="1:27" s="5" customFormat="1" ht="12.75">
      <c r="A76" s="71">
        <v>2008</v>
      </c>
      <c r="B76" s="31" t="s">
        <v>115</v>
      </c>
      <c r="C76" s="65">
        <f>+ROUND('Table 6'!C76/'Table 6'!C75*100-100,1)</f>
        <v>1</v>
      </c>
      <c r="D76" s="66">
        <f>+ROUND('Table 6'!D76/'Table 6'!D75*100-100,1)</f>
        <v>1</v>
      </c>
      <c r="E76" s="65">
        <f>+ROUND('Table 6'!E76/'Table 6'!E75*100-100,1)</f>
        <v>-3.1</v>
      </c>
      <c r="F76" s="66">
        <f>+ROUND('Table 6'!F76/'Table 6'!F75*100-100,1)</f>
        <v>-4.5</v>
      </c>
      <c r="G76" s="66">
        <f>+ROUND('Table 6'!G76/'Table 6'!G75*100-100,1)</f>
        <v>-4.2</v>
      </c>
      <c r="H76" s="66">
        <f>+ROUND('Table 6'!H76/'Table 6'!H75*100-100,1)</f>
        <v>-5.0999999999999996</v>
      </c>
      <c r="I76" s="66">
        <f>+ROUND('Table 6'!I76/'Table 6'!I75*100-100,1)</f>
        <v>1.2</v>
      </c>
      <c r="J76" s="66">
        <f>+ROUND('Table 6'!J76/'Table 6'!J75*100-100,1)</f>
        <v>1.5</v>
      </c>
      <c r="K76" s="66">
        <f>+ROUND('Table 6'!K76/'Table 6'!K75*100-100,1)</f>
        <v>-1.9</v>
      </c>
      <c r="L76" s="66">
        <f>+ROUND('Table 6'!L76/'Table 6'!L75*100-100,1)</f>
        <v>-1.5</v>
      </c>
      <c r="M76" s="66">
        <f>+ROUND('Table 6'!M76/'Table 6'!M75*100-100,1)</f>
        <v>-3.4</v>
      </c>
      <c r="N76" s="66">
        <f>+ROUND('Table 6'!N76/'Table 6'!N75*100-100,1)</f>
        <v>-5.2</v>
      </c>
      <c r="O76" s="66">
        <f>+ROUND('Table 6'!O76/'Table 6'!O75*100-100,1)</f>
        <v>-6.6</v>
      </c>
      <c r="P76" s="66">
        <f>+ROUND('Table 6'!P76/'Table 6'!P75*100-100,1)</f>
        <v>-0.3</v>
      </c>
      <c r="Q76" s="66">
        <f>+ROUND('Table 6'!Q76/'Table 6'!Q75*100-100,1)</f>
        <v>2.1</v>
      </c>
      <c r="R76" s="66">
        <f>+ROUND('Table 6'!R76/'Table 6'!R75*100-100,1)</f>
        <v>-1.8</v>
      </c>
      <c r="S76" s="66">
        <f>+ROUND('Table 6'!S76/'Table 6'!S75*100-100,1)</f>
        <v>-7.6</v>
      </c>
      <c r="T76" s="66">
        <f>+ROUND('Table 6'!T76/'Table 6'!T75*100-100,1)</f>
        <v>-6.1</v>
      </c>
      <c r="U76" s="66">
        <f>+ROUND('Table 6'!U76/'Table 6'!U75*100-100,1)</f>
        <v>5.5</v>
      </c>
      <c r="V76" s="66">
        <f>+ROUND('Table 6'!V76/'Table 6'!V75*100-100,1)</f>
        <v>5.0999999999999996</v>
      </c>
      <c r="W76" s="66">
        <f>+ROUND('Table 6'!W76/'Table 6'!W75*100-100,1)</f>
        <v>-0.7</v>
      </c>
      <c r="X76" s="66">
        <f>+ROUND('Table 6'!X76/'Table 6'!X75*100-100,1)</f>
        <v>1.3</v>
      </c>
      <c r="Y76" s="66">
        <f>+ROUND('Table 6'!Y76/'Table 6'!Y75*100-100,1)</f>
        <v>-2.4</v>
      </c>
      <c r="Z76" s="66">
        <f>+ROUND('Table 6'!Z76/'Table 6'!Z75*100-100,1)</f>
        <v>1.4</v>
      </c>
      <c r="AA76" s="65">
        <f>+ROUND('Table 6'!AA76/'Table 6'!AA75*100-100,1)</f>
        <v>-2.6</v>
      </c>
    </row>
    <row r="77" spans="1:27" s="5" customFormat="1" ht="12.75">
      <c r="A77" s="71">
        <v>2009</v>
      </c>
      <c r="B77" s="31" t="s">
        <v>112</v>
      </c>
      <c r="C77" s="65">
        <f>+ROUND('Table 6'!C77/'Table 6'!C76*100-100,1)</f>
        <v>0</v>
      </c>
      <c r="D77" s="66">
        <f>+ROUND('Table 6'!D77/'Table 6'!D76*100-100,1)</f>
        <v>0</v>
      </c>
      <c r="E77" s="65">
        <f>+ROUND('Table 6'!E77/'Table 6'!E76*100-100,1)</f>
        <v>-3.2</v>
      </c>
      <c r="F77" s="66">
        <f>+ROUND('Table 6'!F77/'Table 6'!F76*100-100,1)</f>
        <v>-5.9</v>
      </c>
      <c r="G77" s="66">
        <f>+ROUND('Table 6'!G77/'Table 6'!G76*100-100,1)</f>
        <v>0.7</v>
      </c>
      <c r="H77" s="66">
        <f>+ROUND('Table 6'!H77/'Table 6'!H76*100-100,1)</f>
        <v>-6.8</v>
      </c>
      <c r="I77" s="66">
        <f>+ROUND('Table 6'!I77/'Table 6'!I76*100-100,1)</f>
        <v>-4.5999999999999996</v>
      </c>
      <c r="J77" s="66">
        <f>+ROUND('Table 6'!J77/'Table 6'!J76*100-100,1)</f>
        <v>-0.4</v>
      </c>
      <c r="K77" s="66">
        <f>+ROUND('Table 6'!K77/'Table 6'!K76*100-100,1)</f>
        <v>-0.9</v>
      </c>
      <c r="L77" s="66">
        <f>+ROUND('Table 6'!L77/'Table 6'!L76*100-100,1)</f>
        <v>2.4</v>
      </c>
      <c r="M77" s="66">
        <f>+ROUND('Table 6'!M77/'Table 6'!M76*100-100,1)</f>
        <v>-2</v>
      </c>
      <c r="N77" s="66">
        <f>+ROUND('Table 6'!N77/'Table 6'!N76*100-100,1)</f>
        <v>-1.4</v>
      </c>
      <c r="O77" s="66">
        <f>+ROUND('Table 6'!O77/'Table 6'!O76*100-100,1)</f>
        <v>-0.3</v>
      </c>
      <c r="P77" s="66">
        <f>+ROUND('Table 6'!P77/'Table 6'!P76*100-100,1)</f>
        <v>-1.1000000000000001</v>
      </c>
      <c r="Q77" s="66">
        <f>+ROUND('Table 6'!Q77/'Table 6'!Q76*100-100,1)</f>
        <v>3.8</v>
      </c>
      <c r="R77" s="66">
        <f>+ROUND('Table 6'!R77/'Table 6'!R76*100-100,1)</f>
        <v>-1.6</v>
      </c>
      <c r="S77" s="66">
        <f>+ROUND('Table 6'!S77/'Table 6'!S76*100-100,1)</f>
        <v>-9.5</v>
      </c>
      <c r="T77" s="66">
        <f>+ROUND('Table 6'!T77/'Table 6'!T76*100-100,1)</f>
        <v>-4.5</v>
      </c>
      <c r="U77" s="66">
        <f>+ROUND('Table 6'!U77/'Table 6'!U76*100-100,1)</f>
        <v>-2.9</v>
      </c>
      <c r="V77" s="66">
        <f>+ROUND('Table 6'!V77/'Table 6'!V76*100-100,1)</f>
        <v>-4.9000000000000004</v>
      </c>
      <c r="W77" s="66">
        <f>+ROUND('Table 6'!W77/'Table 6'!W76*100-100,1)</f>
        <v>8.1</v>
      </c>
      <c r="X77" s="66">
        <f>+ROUND('Table 6'!X77/'Table 6'!X76*100-100,1)</f>
        <v>-7.2</v>
      </c>
      <c r="Y77" s="66">
        <f>+ROUND('Table 6'!Y77/'Table 6'!Y76*100-100,1)</f>
        <v>-3.4</v>
      </c>
      <c r="Z77" s="66">
        <f>+ROUND('Table 6'!Z77/'Table 6'!Z76*100-100,1)</f>
        <v>5.4</v>
      </c>
      <c r="AA77" s="65">
        <f>+ROUND('Table 6'!AA77/'Table 6'!AA76*100-100,1)</f>
        <v>-3</v>
      </c>
    </row>
    <row r="78" spans="1:27" s="5" customFormat="1" ht="12.75">
      <c r="A78" s="71">
        <v>2009</v>
      </c>
      <c r="B78" s="31" t="s">
        <v>113</v>
      </c>
      <c r="C78" s="65">
        <f>+ROUND('Table 6'!C78/'Table 6'!C77*100-100,1)</f>
        <v>-3</v>
      </c>
      <c r="D78" s="66">
        <f>+ROUND('Table 6'!D78/'Table 6'!D77*100-100,1)</f>
        <v>-3</v>
      </c>
      <c r="E78" s="65">
        <f>+ROUND('Table 6'!E78/'Table 6'!E77*100-100,1)</f>
        <v>3</v>
      </c>
      <c r="F78" s="66">
        <f>+ROUND('Table 6'!F78/'Table 6'!F77*100-100,1)</f>
        <v>4.7</v>
      </c>
      <c r="G78" s="66">
        <f>+ROUND('Table 6'!G78/'Table 6'!G77*100-100,1)</f>
        <v>0.6</v>
      </c>
      <c r="H78" s="66">
        <f>+ROUND('Table 6'!H78/'Table 6'!H77*100-100,1)</f>
        <v>5.0999999999999996</v>
      </c>
      <c r="I78" s="66">
        <f>+ROUND('Table 6'!I78/'Table 6'!I77*100-100,1)</f>
        <v>5.9</v>
      </c>
      <c r="J78" s="66">
        <f>+ROUND('Table 6'!J78/'Table 6'!J77*100-100,1)</f>
        <v>-1.3</v>
      </c>
      <c r="K78" s="66">
        <f>+ROUND('Table 6'!K78/'Table 6'!K77*100-100,1)</f>
        <v>1.6</v>
      </c>
      <c r="L78" s="66">
        <f>+ROUND('Table 6'!L78/'Table 6'!L77*100-100,1)</f>
        <v>3.8</v>
      </c>
      <c r="M78" s="66">
        <f>+ROUND('Table 6'!M78/'Table 6'!M77*100-100,1)</f>
        <v>0.4</v>
      </c>
      <c r="N78" s="66">
        <f>+ROUND('Table 6'!N78/'Table 6'!N77*100-100,1)</f>
        <v>1.8</v>
      </c>
      <c r="O78" s="66">
        <f>+ROUND('Table 6'!O78/'Table 6'!O77*100-100,1)</f>
        <v>2.2000000000000002</v>
      </c>
      <c r="P78" s="66">
        <f>+ROUND('Table 6'!P78/'Table 6'!P77*100-100,1)</f>
        <v>-0.6</v>
      </c>
      <c r="Q78" s="66">
        <f>+ROUND('Table 6'!Q78/'Table 6'!Q77*100-100,1)</f>
        <v>5.3</v>
      </c>
      <c r="R78" s="66">
        <f>+ROUND('Table 6'!R78/'Table 6'!R77*100-100,1)</f>
        <v>-0.8</v>
      </c>
      <c r="S78" s="66">
        <f>+ROUND('Table 6'!S78/'Table 6'!S77*100-100,1)</f>
        <v>3.6</v>
      </c>
      <c r="T78" s="66">
        <f>+ROUND('Table 6'!T78/'Table 6'!T77*100-100,1)</f>
        <v>-0.2</v>
      </c>
      <c r="U78" s="66">
        <f>+ROUND('Table 6'!U78/'Table 6'!U77*100-100,1)</f>
        <v>1.9</v>
      </c>
      <c r="V78" s="66">
        <f>+ROUND('Table 6'!V78/'Table 6'!V77*100-100,1)</f>
        <v>1.5</v>
      </c>
      <c r="W78" s="66">
        <f>+ROUND('Table 6'!W78/'Table 6'!W77*100-100,1)</f>
        <v>0.7</v>
      </c>
      <c r="X78" s="66">
        <f>+ROUND('Table 6'!X78/'Table 6'!X77*100-100,1)</f>
        <v>1.5</v>
      </c>
      <c r="Y78" s="66">
        <f>+ROUND('Table 6'!Y78/'Table 6'!Y77*100-100,1)</f>
        <v>-3.5</v>
      </c>
      <c r="Z78" s="66">
        <f>+ROUND('Table 6'!Z78/'Table 6'!Z77*100-100,1)</f>
        <v>2</v>
      </c>
      <c r="AA78" s="65">
        <f>+ROUND('Table 6'!AA78/'Table 6'!AA77*100-100,1)</f>
        <v>2.2999999999999998</v>
      </c>
    </row>
    <row r="79" spans="1:27" s="5" customFormat="1" ht="12.75">
      <c r="A79" s="71">
        <v>2009</v>
      </c>
      <c r="B79" s="31" t="s">
        <v>114</v>
      </c>
      <c r="C79" s="65">
        <f>+ROUND('Table 6'!C79/'Table 6'!C78*100-100,1)</f>
        <v>3.1</v>
      </c>
      <c r="D79" s="66">
        <f>+ROUND('Table 6'!D79/'Table 6'!D78*100-100,1)</f>
        <v>3.1</v>
      </c>
      <c r="E79" s="65">
        <f>+ROUND('Table 6'!E79/'Table 6'!E78*100-100,1)</f>
        <v>3.2</v>
      </c>
      <c r="F79" s="66">
        <f>+ROUND('Table 6'!F79/'Table 6'!F78*100-100,1)</f>
        <v>4.0999999999999996</v>
      </c>
      <c r="G79" s="66">
        <f>+ROUND('Table 6'!G79/'Table 6'!G78*100-100,1)</f>
        <v>0.6</v>
      </c>
      <c r="H79" s="66">
        <f>+ROUND('Table 6'!H79/'Table 6'!H78*100-100,1)</f>
        <v>4.5</v>
      </c>
      <c r="I79" s="66">
        <f>+ROUND('Table 6'!I79/'Table 6'!I78*100-100,1)</f>
        <v>3.8</v>
      </c>
      <c r="J79" s="66">
        <f>+ROUND('Table 6'!J79/'Table 6'!J78*100-100,1)</f>
        <v>1.8</v>
      </c>
      <c r="K79" s="66">
        <f>+ROUND('Table 6'!K79/'Table 6'!K78*100-100,1)</f>
        <v>2.2999999999999998</v>
      </c>
      <c r="L79" s="66">
        <f>+ROUND('Table 6'!L79/'Table 6'!L78*100-100,1)</f>
        <v>1.1000000000000001</v>
      </c>
      <c r="M79" s="66">
        <f>+ROUND('Table 6'!M79/'Table 6'!M78*100-100,1)</f>
        <v>1.7</v>
      </c>
      <c r="N79" s="66">
        <f>+ROUND('Table 6'!N79/'Table 6'!N78*100-100,1)</f>
        <v>5.7</v>
      </c>
      <c r="O79" s="66">
        <f>+ROUND('Table 6'!O79/'Table 6'!O78*100-100,1)</f>
        <v>1.5</v>
      </c>
      <c r="P79" s="66">
        <f>+ROUND('Table 6'!P79/'Table 6'!P78*100-100,1)</f>
        <v>0.2</v>
      </c>
      <c r="Q79" s="66">
        <f>+ROUND('Table 6'!Q79/'Table 6'!Q78*100-100,1)</f>
        <v>0.6</v>
      </c>
      <c r="R79" s="66">
        <f>+ROUND('Table 6'!R79/'Table 6'!R78*100-100,1)</f>
        <v>0.1</v>
      </c>
      <c r="S79" s="66">
        <f>+ROUND('Table 6'!S79/'Table 6'!S78*100-100,1)</f>
        <v>-1.4</v>
      </c>
      <c r="T79" s="66">
        <f>+ROUND('Table 6'!T79/'Table 6'!T78*100-100,1)</f>
        <v>2.2999999999999998</v>
      </c>
      <c r="U79" s="66">
        <f>+ROUND('Table 6'!U79/'Table 6'!U78*100-100,1)</f>
        <v>1.5</v>
      </c>
      <c r="V79" s="66">
        <f>+ROUND('Table 6'!V79/'Table 6'!V78*100-100,1)</f>
        <v>3.8</v>
      </c>
      <c r="W79" s="66">
        <f>+ROUND('Table 6'!W79/'Table 6'!W78*100-100,1)</f>
        <v>3.6</v>
      </c>
      <c r="X79" s="66">
        <f>+ROUND('Table 6'!X79/'Table 6'!X78*100-100,1)</f>
        <v>1.5</v>
      </c>
      <c r="Y79" s="66">
        <f>+ROUND('Table 6'!Y79/'Table 6'!Y78*100-100,1)</f>
        <v>4.5</v>
      </c>
      <c r="Z79" s="66">
        <f>+ROUND('Table 6'!Z79/'Table 6'!Z78*100-100,1)</f>
        <v>1.6</v>
      </c>
      <c r="AA79" s="65">
        <f>+ROUND('Table 6'!AA79/'Table 6'!AA78*100-100,1)</f>
        <v>3.2</v>
      </c>
    </row>
    <row r="80" spans="1:27" s="5" customFormat="1" ht="12.75">
      <c r="A80" s="71">
        <v>2009</v>
      </c>
      <c r="B80" s="31" t="s">
        <v>115</v>
      </c>
      <c r="C80" s="65">
        <f>+ROUND('Table 6'!C80/'Table 6'!C79*100-100,1)</f>
        <v>-2.2000000000000002</v>
      </c>
      <c r="D80" s="66">
        <f>+ROUND('Table 6'!D80/'Table 6'!D79*100-100,1)</f>
        <v>-2.2000000000000002</v>
      </c>
      <c r="E80" s="65">
        <f>+ROUND('Table 6'!E80/'Table 6'!E79*100-100,1)</f>
        <v>3.4</v>
      </c>
      <c r="F80" s="66">
        <f>+ROUND('Table 6'!F80/'Table 6'!F79*100-100,1)</f>
        <v>4.9000000000000004</v>
      </c>
      <c r="G80" s="66">
        <f>+ROUND('Table 6'!G80/'Table 6'!G79*100-100,1)</f>
        <v>5.4</v>
      </c>
      <c r="H80" s="66">
        <f>+ROUND('Table 6'!H80/'Table 6'!H79*100-100,1)</f>
        <v>5.5</v>
      </c>
      <c r="I80" s="66">
        <f>+ROUND('Table 6'!I80/'Table 6'!I79*100-100,1)</f>
        <v>-0.9</v>
      </c>
      <c r="J80" s="66">
        <f>+ROUND('Table 6'!J80/'Table 6'!J79*100-100,1)</f>
        <v>2</v>
      </c>
      <c r="K80" s="66">
        <f>+ROUND('Table 6'!K80/'Table 6'!K79*100-100,1)</f>
        <v>2.8</v>
      </c>
      <c r="L80" s="66">
        <f>+ROUND('Table 6'!L80/'Table 6'!L79*100-100,1)</f>
        <v>2.7</v>
      </c>
      <c r="M80" s="66">
        <f>+ROUND('Table 6'!M80/'Table 6'!M79*100-100,1)</f>
        <v>6.1</v>
      </c>
      <c r="N80" s="66">
        <f>+ROUND('Table 6'!N80/'Table 6'!N79*100-100,1)</f>
        <v>4.0999999999999996</v>
      </c>
      <c r="O80" s="66">
        <f>+ROUND('Table 6'!O80/'Table 6'!O79*100-100,1)</f>
        <v>8.8000000000000007</v>
      </c>
      <c r="P80" s="66">
        <f>+ROUND('Table 6'!P80/'Table 6'!P79*100-100,1)</f>
        <v>1.2</v>
      </c>
      <c r="Q80" s="66">
        <f>+ROUND('Table 6'!Q80/'Table 6'!Q79*100-100,1)</f>
        <v>0.7</v>
      </c>
      <c r="R80" s="66">
        <f>+ROUND('Table 6'!R80/'Table 6'!R79*100-100,1)</f>
        <v>1.3</v>
      </c>
      <c r="S80" s="66">
        <f>+ROUND('Table 6'!S80/'Table 6'!S79*100-100,1)</f>
        <v>15.7</v>
      </c>
      <c r="T80" s="66">
        <f>+ROUND('Table 6'!T80/'Table 6'!T79*100-100,1)</f>
        <v>1.9</v>
      </c>
      <c r="U80" s="66">
        <f>+ROUND('Table 6'!U80/'Table 6'!U79*100-100,1)</f>
        <v>1.5</v>
      </c>
      <c r="V80" s="66">
        <f>+ROUND('Table 6'!V80/'Table 6'!V79*100-100,1)</f>
        <v>2.4</v>
      </c>
      <c r="W80" s="66">
        <f>+ROUND('Table 6'!W80/'Table 6'!W79*100-100,1)</f>
        <v>2.1</v>
      </c>
      <c r="X80" s="66">
        <f>+ROUND('Table 6'!X80/'Table 6'!X79*100-100,1)</f>
        <v>4.9000000000000004</v>
      </c>
      <c r="Y80" s="66">
        <f>+ROUND('Table 6'!Y80/'Table 6'!Y79*100-100,1)</f>
        <v>-0.3</v>
      </c>
      <c r="Z80" s="66">
        <f>+ROUND('Table 6'!Z80/'Table 6'!Z79*100-100,1)</f>
        <v>-0.1</v>
      </c>
      <c r="AA80" s="65">
        <f>+ROUND('Table 6'!AA80/'Table 6'!AA79*100-100,1)</f>
        <v>2.9</v>
      </c>
    </row>
    <row r="81" spans="1:27" s="5" customFormat="1" ht="12.75">
      <c r="A81" s="71">
        <v>2010</v>
      </c>
      <c r="B81" s="31" t="s">
        <v>112</v>
      </c>
      <c r="C81" s="65">
        <f>+ROUND('Table 6'!C81/'Table 6'!C80*100-100,1)</f>
        <v>-0.2</v>
      </c>
      <c r="D81" s="66">
        <f>+ROUND('Table 6'!D81/'Table 6'!D80*100-100,1)</f>
        <v>-0.2</v>
      </c>
      <c r="E81" s="65">
        <f>+ROUND('Table 6'!E81/'Table 6'!E80*100-100,1)</f>
        <v>3</v>
      </c>
      <c r="F81" s="66">
        <f>+ROUND('Table 6'!F81/'Table 6'!F80*100-100,1)</f>
        <v>4.9000000000000004</v>
      </c>
      <c r="G81" s="66">
        <f>+ROUND('Table 6'!G81/'Table 6'!G80*100-100,1)</f>
        <v>-0.1</v>
      </c>
      <c r="H81" s="66">
        <f>+ROUND('Table 6'!H81/'Table 6'!H80*100-100,1)</f>
        <v>5.4</v>
      </c>
      <c r="I81" s="66">
        <f>+ROUND('Table 6'!I81/'Table 6'!I80*100-100,1)</f>
        <v>5.3</v>
      </c>
      <c r="J81" s="66">
        <f>+ROUND('Table 6'!J81/'Table 6'!J80*100-100,1)</f>
        <v>2.2000000000000002</v>
      </c>
      <c r="K81" s="66">
        <f>+ROUND('Table 6'!K81/'Table 6'!K80*100-100,1)</f>
        <v>1.3</v>
      </c>
      <c r="L81" s="66">
        <f>+ROUND('Table 6'!L81/'Table 6'!L80*100-100,1)</f>
        <v>3.3</v>
      </c>
      <c r="M81" s="66">
        <f>+ROUND('Table 6'!M81/'Table 6'!M80*100-100,1)</f>
        <v>-0.3</v>
      </c>
      <c r="N81" s="66">
        <f>+ROUND('Table 6'!N81/'Table 6'!N80*100-100,1)</f>
        <v>0</v>
      </c>
      <c r="O81" s="66">
        <f>+ROUND('Table 6'!O81/'Table 6'!O80*100-100,1)</f>
        <v>0.3</v>
      </c>
      <c r="P81" s="66">
        <f>+ROUND('Table 6'!P81/'Table 6'!P80*100-100,1)</f>
        <v>3.4</v>
      </c>
      <c r="Q81" s="66">
        <f>+ROUND('Table 6'!Q81/'Table 6'!Q80*100-100,1)</f>
        <v>3.1</v>
      </c>
      <c r="R81" s="66">
        <f>+ROUND('Table 6'!R81/'Table 6'!R80*100-100,1)</f>
        <v>3.2</v>
      </c>
      <c r="S81" s="66">
        <f>+ROUND('Table 6'!S81/'Table 6'!S80*100-100,1)</f>
        <v>-2.5</v>
      </c>
      <c r="T81" s="66">
        <f>+ROUND('Table 6'!T81/'Table 6'!T80*100-100,1)</f>
        <v>1</v>
      </c>
      <c r="U81" s="66">
        <f>+ROUND('Table 6'!U81/'Table 6'!U80*100-100,1)</f>
        <v>-0.2</v>
      </c>
      <c r="V81" s="66">
        <f>+ROUND('Table 6'!V81/'Table 6'!V80*100-100,1)</f>
        <v>0.5</v>
      </c>
      <c r="W81" s="66">
        <f>+ROUND('Table 6'!W81/'Table 6'!W80*100-100,1)</f>
        <v>1</v>
      </c>
      <c r="X81" s="66">
        <f>+ROUND('Table 6'!X81/'Table 6'!X80*100-100,1)</f>
        <v>7.7</v>
      </c>
      <c r="Y81" s="66">
        <f>+ROUND('Table 6'!Y81/'Table 6'!Y80*100-100,1)</f>
        <v>-1.5</v>
      </c>
      <c r="Z81" s="66">
        <f>+ROUND('Table 6'!Z81/'Table 6'!Z80*100-100,1)</f>
        <v>-3.3</v>
      </c>
      <c r="AA81" s="65">
        <f>+ROUND('Table 6'!AA81/'Table 6'!AA80*100-100,1)</f>
        <v>2.9</v>
      </c>
    </row>
    <row r="82" spans="1:27" s="5" customFormat="1" ht="12.75">
      <c r="A82" s="71">
        <v>2010</v>
      </c>
      <c r="B82" s="31" t="s">
        <v>113</v>
      </c>
      <c r="C82" s="65">
        <f>+ROUND('Table 6'!C82/'Table 6'!C81*100-100,1)</f>
        <v>3.8</v>
      </c>
      <c r="D82" s="66">
        <f>+ROUND('Table 6'!D82/'Table 6'!D81*100-100,1)</f>
        <v>3.8</v>
      </c>
      <c r="E82" s="65">
        <f>+ROUND('Table 6'!E82/'Table 6'!E81*100-100,1)</f>
        <v>-0.7</v>
      </c>
      <c r="F82" s="66">
        <f>+ROUND('Table 6'!F82/'Table 6'!F81*100-100,1)</f>
        <v>-1.6</v>
      </c>
      <c r="G82" s="66">
        <f>+ROUND('Table 6'!G82/'Table 6'!G81*100-100,1)</f>
        <v>1.4</v>
      </c>
      <c r="H82" s="66">
        <f>+ROUND('Table 6'!H82/'Table 6'!H81*100-100,1)</f>
        <v>-1.9</v>
      </c>
      <c r="I82" s="66">
        <f>+ROUND('Table 6'!I82/'Table 6'!I81*100-100,1)</f>
        <v>-1.1000000000000001</v>
      </c>
      <c r="J82" s="66">
        <f>+ROUND('Table 6'!J82/'Table 6'!J81*100-100,1)</f>
        <v>3.2</v>
      </c>
      <c r="K82" s="66">
        <f>+ROUND('Table 6'!K82/'Table 6'!K81*100-100,1)</f>
        <v>0.2</v>
      </c>
      <c r="L82" s="66">
        <f>+ROUND('Table 6'!L82/'Table 6'!L81*100-100,1)</f>
        <v>3.7</v>
      </c>
      <c r="M82" s="66">
        <f>+ROUND('Table 6'!M82/'Table 6'!M81*100-100,1)</f>
        <v>3.8</v>
      </c>
      <c r="N82" s="66">
        <f>+ROUND('Table 6'!N82/'Table 6'!N81*100-100,1)</f>
        <v>-1.9</v>
      </c>
      <c r="O82" s="66">
        <f>+ROUND('Table 6'!O82/'Table 6'!O81*100-100,1)</f>
        <v>-7.9</v>
      </c>
      <c r="P82" s="66">
        <f>+ROUND('Table 6'!P82/'Table 6'!P81*100-100,1)</f>
        <v>0.3</v>
      </c>
      <c r="Q82" s="66">
        <f>+ROUND('Table 6'!Q82/'Table 6'!Q81*100-100,1)</f>
        <v>-1.3</v>
      </c>
      <c r="R82" s="66">
        <f>+ROUND('Table 6'!R82/'Table 6'!R81*100-100,1)</f>
        <v>-3</v>
      </c>
      <c r="S82" s="66">
        <f>+ROUND('Table 6'!S82/'Table 6'!S81*100-100,1)</f>
        <v>-2</v>
      </c>
      <c r="T82" s="66">
        <f>+ROUND('Table 6'!T82/'Table 6'!T81*100-100,1)</f>
        <v>-0.2</v>
      </c>
      <c r="U82" s="66">
        <f>+ROUND('Table 6'!U82/'Table 6'!U81*100-100,1)</f>
        <v>-0.2</v>
      </c>
      <c r="V82" s="66">
        <f>+ROUND('Table 6'!V82/'Table 6'!V81*100-100,1)</f>
        <v>-0.7</v>
      </c>
      <c r="W82" s="66">
        <f>+ROUND('Table 6'!W82/'Table 6'!W81*100-100,1)</f>
        <v>-0.4</v>
      </c>
      <c r="X82" s="66">
        <f>+ROUND('Table 6'!X82/'Table 6'!X81*100-100,1)</f>
        <v>4.8</v>
      </c>
      <c r="Y82" s="66">
        <f>+ROUND('Table 6'!Y82/'Table 6'!Y81*100-100,1)</f>
        <v>2.5</v>
      </c>
      <c r="Z82" s="66">
        <f>+ROUND('Table 6'!Z82/'Table 6'!Z81*100-100,1)</f>
        <v>-0.7</v>
      </c>
      <c r="AA82" s="65">
        <f>+ROUND('Table 6'!AA82/'Table 6'!AA81*100-100,1)</f>
        <v>-0.3</v>
      </c>
    </row>
    <row r="83" spans="1:27" s="5" customFormat="1" ht="12.75">
      <c r="A83" s="71">
        <v>2010</v>
      </c>
      <c r="B83" s="31" t="s">
        <v>114</v>
      </c>
      <c r="C83" s="65">
        <f>+ROUND('Table 6'!C83/'Table 6'!C82*100-100,1)</f>
        <v>-4.2</v>
      </c>
      <c r="D83" s="66">
        <f>+ROUND('Table 6'!D83/'Table 6'!D82*100-100,1)</f>
        <v>-4.2</v>
      </c>
      <c r="E83" s="65">
        <f>+ROUND('Table 6'!E83/'Table 6'!E82*100-100,1)</f>
        <v>0.9</v>
      </c>
      <c r="F83" s="66">
        <f>+ROUND('Table 6'!F83/'Table 6'!F82*100-100,1)</f>
        <v>-0.6</v>
      </c>
      <c r="G83" s="66">
        <f>+ROUND('Table 6'!G83/'Table 6'!G82*100-100,1)</f>
        <v>3.4</v>
      </c>
      <c r="H83" s="66">
        <f>+ROUND('Table 6'!H83/'Table 6'!H82*100-100,1)</f>
        <v>-0.9</v>
      </c>
      <c r="I83" s="66">
        <f>+ROUND('Table 6'!I83/'Table 6'!I82*100-100,1)</f>
        <v>-3.1</v>
      </c>
      <c r="J83" s="66">
        <f>+ROUND('Table 6'!J83/'Table 6'!J82*100-100,1)</f>
        <v>-0.6</v>
      </c>
      <c r="K83" s="66">
        <f>+ROUND('Table 6'!K83/'Table 6'!K82*100-100,1)</f>
        <v>2</v>
      </c>
      <c r="L83" s="66">
        <f>+ROUND('Table 6'!L83/'Table 6'!L82*100-100,1)</f>
        <v>-4.3</v>
      </c>
      <c r="M83" s="66">
        <f>+ROUND('Table 6'!M83/'Table 6'!M82*100-100,1)</f>
        <v>1.5</v>
      </c>
      <c r="N83" s="66">
        <f>+ROUND('Table 6'!N83/'Table 6'!N82*100-100,1)</f>
        <v>3.2</v>
      </c>
      <c r="O83" s="66">
        <f>+ROUND('Table 6'!O83/'Table 6'!O82*100-100,1)</f>
        <v>11</v>
      </c>
      <c r="P83" s="66">
        <f>+ROUND('Table 6'!P83/'Table 6'!P82*100-100,1)</f>
        <v>1.5</v>
      </c>
      <c r="Q83" s="66">
        <f>+ROUND('Table 6'!Q83/'Table 6'!Q82*100-100,1)</f>
        <v>-2</v>
      </c>
      <c r="R83" s="66">
        <f>+ROUND('Table 6'!R83/'Table 6'!R82*100-100,1)</f>
        <v>4.3</v>
      </c>
      <c r="S83" s="66">
        <f>+ROUND('Table 6'!S83/'Table 6'!S82*100-100,1)</f>
        <v>6.4</v>
      </c>
      <c r="T83" s="66">
        <f>+ROUND('Table 6'!T83/'Table 6'!T82*100-100,1)</f>
        <v>1.2</v>
      </c>
      <c r="U83" s="66">
        <f>+ROUND('Table 6'!U83/'Table 6'!U82*100-100,1)</f>
        <v>2.4</v>
      </c>
      <c r="V83" s="66">
        <f>+ROUND('Table 6'!V83/'Table 6'!V82*100-100,1)</f>
        <v>1.6</v>
      </c>
      <c r="W83" s="66">
        <f>+ROUND('Table 6'!W83/'Table 6'!W82*100-100,1)</f>
        <v>0.5</v>
      </c>
      <c r="X83" s="66">
        <f>+ROUND('Table 6'!X83/'Table 6'!X82*100-100,1)</f>
        <v>4.9000000000000004</v>
      </c>
      <c r="Y83" s="66">
        <f>+ROUND('Table 6'!Y83/'Table 6'!Y82*100-100,1)</f>
        <v>0.2</v>
      </c>
      <c r="Z83" s="66">
        <f>+ROUND('Table 6'!Z83/'Table 6'!Z82*100-100,1)</f>
        <v>0.4</v>
      </c>
      <c r="AA83" s="65">
        <f>+ROUND('Table 6'!AA83/'Table 6'!AA82*100-100,1)</f>
        <v>0.5</v>
      </c>
    </row>
    <row r="84" spans="1:27" s="5" customFormat="1" ht="12.75">
      <c r="A84" s="71">
        <v>2010</v>
      </c>
      <c r="B84" s="31" t="s">
        <v>115</v>
      </c>
      <c r="C84" s="65">
        <f>+ROUND('Table 6'!C84/'Table 6'!C83*100-100,1)</f>
        <v>-0.1</v>
      </c>
      <c r="D84" s="66">
        <f>+ROUND('Table 6'!D84/'Table 6'!D83*100-100,1)</f>
        <v>-0.1</v>
      </c>
      <c r="E84" s="65">
        <f>+ROUND('Table 6'!E84/'Table 6'!E83*100-100,1)</f>
        <v>1.1000000000000001</v>
      </c>
      <c r="F84" s="66">
        <f>+ROUND('Table 6'!F84/'Table 6'!F83*100-100,1)</f>
        <v>-0.4</v>
      </c>
      <c r="G84" s="66">
        <f>+ROUND('Table 6'!G84/'Table 6'!G83*100-100,1)</f>
        <v>-0.6</v>
      </c>
      <c r="H84" s="66">
        <f>+ROUND('Table 6'!H84/'Table 6'!H83*100-100,1)</f>
        <v>-0.6</v>
      </c>
      <c r="I84" s="66">
        <f>+ROUND('Table 6'!I84/'Table 6'!I83*100-100,1)</f>
        <v>4.5</v>
      </c>
      <c r="J84" s="66">
        <f>+ROUND('Table 6'!J84/'Table 6'!J83*100-100,1)</f>
        <v>-0.9</v>
      </c>
      <c r="K84" s="66">
        <f>+ROUND('Table 6'!K84/'Table 6'!K83*100-100,1)</f>
        <v>2.4</v>
      </c>
      <c r="L84" s="66">
        <f>+ROUND('Table 6'!L84/'Table 6'!L83*100-100,1)</f>
        <v>3.8</v>
      </c>
      <c r="M84" s="66">
        <f>+ROUND('Table 6'!M84/'Table 6'!M83*100-100,1)</f>
        <v>0.9</v>
      </c>
      <c r="N84" s="66">
        <f>+ROUND('Table 6'!N84/'Table 6'!N83*100-100,1)</f>
        <v>4.5999999999999996</v>
      </c>
      <c r="O84" s="66">
        <f>+ROUND('Table 6'!O84/'Table 6'!O83*100-100,1)</f>
        <v>7</v>
      </c>
      <c r="P84" s="66">
        <f>+ROUND('Table 6'!P84/'Table 6'!P83*100-100,1)</f>
        <v>2.6</v>
      </c>
      <c r="Q84" s="66">
        <f>+ROUND('Table 6'!Q84/'Table 6'!Q83*100-100,1)</f>
        <v>2.9</v>
      </c>
      <c r="R84" s="66">
        <f>+ROUND('Table 6'!R84/'Table 6'!R83*100-100,1)</f>
        <v>2</v>
      </c>
      <c r="S84" s="66">
        <f>+ROUND('Table 6'!S84/'Table 6'!S83*100-100,1)</f>
        <v>3.7</v>
      </c>
      <c r="T84" s="66">
        <f>+ROUND('Table 6'!T84/'Table 6'!T83*100-100,1)</f>
        <v>8.8000000000000007</v>
      </c>
      <c r="U84" s="66">
        <f>+ROUND('Table 6'!U84/'Table 6'!U83*100-100,1)</f>
        <v>3.2</v>
      </c>
      <c r="V84" s="66">
        <f>+ROUND('Table 6'!V84/'Table 6'!V83*100-100,1)</f>
        <v>2.5</v>
      </c>
      <c r="W84" s="66">
        <f>+ROUND('Table 6'!W84/'Table 6'!W83*100-100,1)</f>
        <v>3.2</v>
      </c>
      <c r="X84" s="66">
        <f>+ROUND('Table 6'!X84/'Table 6'!X83*100-100,1)</f>
        <v>6.2</v>
      </c>
      <c r="Y84" s="66">
        <f>+ROUND('Table 6'!Y84/'Table 6'!Y83*100-100,1)</f>
        <v>4.0999999999999996</v>
      </c>
      <c r="Z84" s="66">
        <f>+ROUND('Table 6'!Z84/'Table 6'!Z83*100-100,1)</f>
        <v>2.7</v>
      </c>
      <c r="AA84" s="65">
        <f>+ROUND('Table 6'!AA84/'Table 6'!AA83*100-100,1)</f>
        <v>0.4</v>
      </c>
    </row>
    <row r="85" spans="1:27" s="5" customFormat="1" ht="12.75">
      <c r="A85" s="71">
        <v>2011</v>
      </c>
      <c r="B85" s="31" t="s">
        <v>112</v>
      </c>
      <c r="C85" s="65">
        <f>+ROUND('Table 6'!C85/'Table 6'!C84*100-100,1)</f>
        <v>3.2</v>
      </c>
      <c r="D85" s="66">
        <f>+ROUND('Table 6'!D85/'Table 6'!D84*100-100,1)</f>
        <v>3.2</v>
      </c>
      <c r="E85" s="65">
        <f>+ROUND('Table 6'!E85/'Table 6'!E84*100-100,1)</f>
        <v>1.5</v>
      </c>
      <c r="F85" s="66">
        <f>+ROUND('Table 6'!F85/'Table 6'!F84*100-100,1)</f>
        <v>1.2</v>
      </c>
      <c r="G85" s="66">
        <f>+ROUND('Table 6'!G85/'Table 6'!G84*100-100,1)</f>
        <v>-1</v>
      </c>
      <c r="H85" s="66">
        <f>+ROUND('Table 6'!H85/'Table 6'!H84*100-100,1)</f>
        <v>1.7</v>
      </c>
      <c r="I85" s="66">
        <f>+ROUND('Table 6'!I85/'Table 6'!I84*100-100,1)</f>
        <v>-2.2999999999999998</v>
      </c>
      <c r="J85" s="66">
        <f>+ROUND('Table 6'!J85/'Table 6'!J84*100-100,1)</f>
        <v>-0.9</v>
      </c>
      <c r="K85" s="66">
        <f>+ROUND('Table 6'!K85/'Table 6'!K84*100-100,1)</f>
        <v>0.8</v>
      </c>
      <c r="L85" s="66">
        <f>+ROUND('Table 6'!L85/'Table 6'!L84*100-100,1)</f>
        <v>-4.2</v>
      </c>
      <c r="M85" s="66">
        <f>+ROUND('Table 6'!M85/'Table 6'!M84*100-100,1)</f>
        <v>-1.3</v>
      </c>
      <c r="N85" s="66">
        <f>+ROUND('Table 6'!N85/'Table 6'!N84*100-100,1)</f>
        <v>0.7</v>
      </c>
      <c r="O85" s="66">
        <f>+ROUND('Table 6'!O85/'Table 6'!O84*100-100,1)</f>
        <v>3.4</v>
      </c>
      <c r="P85" s="66">
        <f>+ROUND('Table 6'!P85/'Table 6'!P84*100-100,1)</f>
        <v>2.4</v>
      </c>
      <c r="Q85" s="66">
        <f>+ROUND('Table 6'!Q85/'Table 6'!Q84*100-100,1)</f>
        <v>1.8</v>
      </c>
      <c r="R85" s="66">
        <f>+ROUND('Table 6'!R85/'Table 6'!R84*100-100,1)</f>
        <v>0.2</v>
      </c>
      <c r="S85" s="66">
        <f>+ROUND('Table 6'!S85/'Table 6'!S84*100-100,1)</f>
        <v>4.4000000000000004</v>
      </c>
      <c r="T85" s="66">
        <f>+ROUND('Table 6'!T85/'Table 6'!T84*100-100,1)</f>
        <v>-0.5</v>
      </c>
      <c r="U85" s="66">
        <f>+ROUND('Table 6'!U85/'Table 6'!U84*100-100,1)</f>
        <v>1.6</v>
      </c>
      <c r="V85" s="66">
        <f>+ROUND('Table 6'!V85/'Table 6'!V84*100-100,1)</f>
        <v>0.6</v>
      </c>
      <c r="W85" s="66">
        <f>+ROUND('Table 6'!W85/'Table 6'!W84*100-100,1)</f>
        <v>1.3</v>
      </c>
      <c r="X85" s="66">
        <f>+ROUND('Table 6'!X85/'Table 6'!X84*100-100,1)</f>
        <v>0.7</v>
      </c>
      <c r="Y85" s="66">
        <f>+ROUND('Table 6'!Y85/'Table 6'!Y84*100-100,1)</f>
        <v>3.1</v>
      </c>
      <c r="Z85" s="66">
        <f>+ROUND('Table 6'!Z85/'Table 6'!Z84*100-100,1)</f>
        <v>1.5</v>
      </c>
      <c r="AA85" s="65">
        <f>+ROUND('Table 6'!AA85/'Table 6'!AA84*100-100,1)</f>
        <v>2.2999999999999998</v>
      </c>
    </row>
    <row r="86" spans="1:27" s="5" customFormat="1" ht="12.75">
      <c r="A86" s="71">
        <v>2011</v>
      </c>
      <c r="B86" s="31" t="s">
        <v>113</v>
      </c>
      <c r="C86" s="65">
        <f>+ROUND('Table 6'!C86/'Table 6'!C85*100-100,1)</f>
        <v>7.2</v>
      </c>
      <c r="D86" s="66">
        <f>+ROUND('Table 6'!D86/'Table 6'!D85*100-100,1)</f>
        <v>7.2</v>
      </c>
      <c r="E86" s="65">
        <f>+ROUND('Table 6'!E86/'Table 6'!E85*100-100,1)</f>
        <v>-1.9</v>
      </c>
      <c r="F86" s="66">
        <f>+ROUND('Table 6'!F86/'Table 6'!F85*100-100,1)</f>
        <v>-3</v>
      </c>
      <c r="G86" s="66">
        <f>+ROUND('Table 6'!G86/'Table 6'!G85*100-100,1)</f>
        <v>-1.6</v>
      </c>
      <c r="H86" s="66">
        <f>+ROUND('Table 6'!H86/'Table 6'!H85*100-100,1)</f>
        <v>-3.3</v>
      </c>
      <c r="I86" s="66">
        <f>+ROUND('Table 6'!I86/'Table 6'!I85*100-100,1)</f>
        <v>-1.5</v>
      </c>
      <c r="J86" s="66">
        <f>+ROUND('Table 6'!J86/'Table 6'!J85*100-100,1)</f>
        <v>-0.7</v>
      </c>
      <c r="K86" s="66">
        <f>+ROUND('Table 6'!K86/'Table 6'!K85*100-100,1)</f>
        <v>-0.7</v>
      </c>
      <c r="L86" s="66">
        <f>+ROUND('Table 6'!L86/'Table 6'!L85*100-100,1)</f>
        <v>-3.1</v>
      </c>
      <c r="M86" s="66">
        <f>+ROUND('Table 6'!M86/'Table 6'!M85*100-100,1)</f>
        <v>-2.6</v>
      </c>
      <c r="N86" s="66">
        <f>+ROUND('Table 6'!N86/'Table 6'!N85*100-100,1)</f>
        <v>-0.7</v>
      </c>
      <c r="O86" s="66">
        <f>+ROUND('Table 6'!O86/'Table 6'!O85*100-100,1)</f>
        <v>2.1</v>
      </c>
      <c r="P86" s="66">
        <f>+ROUND('Table 6'!P86/'Table 6'!P85*100-100,1)</f>
        <v>2.5</v>
      </c>
      <c r="Q86" s="66">
        <f>+ROUND('Table 6'!Q86/'Table 6'!Q85*100-100,1)</f>
        <v>0.9</v>
      </c>
      <c r="R86" s="66">
        <f>+ROUND('Table 6'!R86/'Table 6'!R85*100-100,1)</f>
        <v>1.3</v>
      </c>
      <c r="S86" s="66">
        <f>+ROUND('Table 6'!S86/'Table 6'!S85*100-100,1)</f>
        <v>-2</v>
      </c>
      <c r="T86" s="66">
        <f>+ROUND('Table 6'!T86/'Table 6'!T85*100-100,1)</f>
        <v>3.7</v>
      </c>
      <c r="U86" s="66">
        <f>+ROUND('Table 6'!U86/'Table 6'!U85*100-100,1)</f>
        <v>-1.3</v>
      </c>
      <c r="V86" s="66">
        <f>+ROUND('Table 6'!V86/'Table 6'!V85*100-100,1)</f>
        <v>-1.2</v>
      </c>
      <c r="W86" s="66">
        <f>+ROUND('Table 6'!W86/'Table 6'!W85*100-100,1)</f>
        <v>-0.2</v>
      </c>
      <c r="X86" s="66">
        <f>+ROUND('Table 6'!X86/'Table 6'!X85*100-100,1)</f>
        <v>3.1</v>
      </c>
      <c r="Y86" s="66">
        <f>+ROUND('Table 6'!Y86/'Table 6'!Y85*100-100,1)</f>
        <v>1.8</v>
      </c>
      <c r="Z86" s="66">
        <f>+ROUND('Table 6'!Z86/'Table 6'!Z85*100-100,1)</f>
        <v>1.2</v>
      </c>
      <c r="AA86" s="65">
        <f>+ROUND('Table 6'!AA86/'Table 6'!AA85*100-100,1)</f>
        <v>-1.4</v>
      </c>
    </row>
    <row r="87" spans="1:27" s="5" customFormat="1" ht="12.75">
      <c r="A87" s="71">
        <v>2011</v>
      </c>
      <c r="B87" s="31" t="s">
        <v>114</v>
      </c>
      <c r="C87" s="65">
        <f>+ROUND('Table 6'!C87/'Table 6'!C86*100-100,1)</f>
        <v>-5.8</v>
      </c>
      <c r="D87" s="66">
        <f>+ROUND('Table 6'!D87/'Table 6'!D86*100-100,1)</f>
        <v>-5.8</v>
      </c>
      <c r="E87" s="65">
        <f>+ROUND('Table 6'!E87/'Table 6'!E86*100-100,1)</f>
        <v>2.4</v>
      </c>
      <c r="F87" s="66">
        <f>+ROUND('Table 6'!F87/'Table 6'!F86*100-100,1)</f>
        <v>3.3</v>
      </c>
      <c r="G87" s="66">
        <f>+ROUND('Table 6'!G87/'Table 6'!G86*100-100,1)</f>
        <v>-1.6</v>
      </c>
      <c r="H87" s="66">
        <f>+ROUND('Table 6'!H87/'Table 6'!H86*100-100,1)</f>
        <v>3.4</v>
      </c>
      <c r="I87" s="66">
        <f>+ROUND('Table 6'!I87/'Table 6'!I86*100-100,1)</f>
        <v>8.1</v>
      </c>
      <c r="J87" s="66">
        <f>+ROUND('Table 6'!J87/'Table 6'!J86*100-100,1)</f>
        <v>3.5</v>
      </c>
      <c r="K87" s="66">
        <f>+ROUND('Table 6'!K87/'Table 6'!K86*100-100,1)</f>
        <v>2</v>
      </c>
      <c r="L87" s="66">
        <f>+ROUND('Table 6'!L87/'Table 6'!L86*100-100,1)</f>
        <v>0.9</v>
      </c>
      <c r="M87" s="66">
        <f>+ROUND('Table 6'!M87/'Table 6'!M86*100-100,1)</f>
        <v>2</v>
      </c>
      <c r="N87" s="66">
        <f>+ROUND('Table 6'!N87/'Table 6'!N86*100-100,1)</f>
        <v>-1.7</v>
      </c>
      <c r="O87" s="66">
        <f>+ROUND('Table 6'!O87/'Table 6'!O86*100-100,1)</f>
        <v>2.4</v>
      </c>
      <c r="P87" s="66">
        <f>+ROUND('Table 6'!P87/'Table 6'!P86*100-100,1)</f>
        <v>3.6</v>
      </c>
      <c r="Q87" s="66">
        <f>+ROUND('Table 6'!Q87/'Table 6'!Q86*100-100,1)</f>
        <v>4.5</v>
      </c>
      <c r="R87" s="66">
        <f>+ROUND('Table 6'!R87/'Table 6'!R86*100-100,1)</f>
        <v>-0.2</v>
      </c>
      <c r="S87" s="66">
        <f>+ROUND('Table 6'!S87/'Table 6'!S86*100-100,1)</f>
        <v>2.2999999999999998</v>
      </c>
      <c r="T87" s="66">
        <f>+ROUND('Table 6'!T87/'Table 6'!T86*100-100,1)</f>
        <v>-1.5</v>
      </c>
      <c r="U87" s="66">
        <f>+ROUND('Table 6'!U87/'Table 6'!U86*100-100,1)</f>
        <v>1.5</v>
      </c>
      <c r="V87" s="66">
        <f>+ROUND('Table 6'!V87/'Table 6'!V86*100-100,1)</f>
        <v>1.4</v>
      </c>
      <c r="W87" s="66">
        <f>+ROUND('Table 6'!W87/'Table 6'!W86*100-100,1)</f>
        <v>3.1</v>
      </c>
      <c r="X87" s="66">
        <f>+ROUND('Table 6'!X87/'Table 6'!X86*100-100,1)</f>
        <v>3.9</v>
      </c>
      <c r="Y87" s="66">
        <f>+ROUND('Table 6'!Y87/'Table 6'!Y86*100-100,1)</f>
        <v>1.4</v>
      </c>
      <c r="Z87" s="66">
        <f>+ROUND('Table 6'!Z87/'Table 6'!Z86*100-100,1)</f>
        <v>0.9</v>
      </c>
      <c r="AA87" s="65">
        <f>+ROUND('Table 6'!AA87/'Table 6'!AA86*100-100,1)</f>
        <v>1.5</v>
      </c>
    </row>
    <row r="88" spans="1:27" s="5" customFormat="1" ht="12.75">
      <c r="A88" s="71">
        <v>2011</v>
      </c>
      <c r="B88" s="31" t="s">
        <v>115</v>
      </c>
      <c r="C88" s="65">
        <f>+ROUND('Table 6'!C88/'Table 6'!C87*100-100,1)</f>
        <v>5.8</v>
      </c>
      <c r="D88" s="66">
        <f>+ROUND('Table 6'!D88/'Table 6'!D87*100-100,1)</f>
        <v>5.8</v>
      </c>
      <c r="E88" s="65">
        <f>+ROUND('Table 6'!E88/'Table 6'!E87*100-100,1)</f>
        <v>-8.4</v>
      </c>
      <c r="F88" s="66">
        <f>+ROUND('Table 6'!F88/'Table 6'!F87*100-100,1)</f>
        <v>-15.4</v>
      </c>
      <c r="G88" s="66">
        <f>+ROUND('Table 6'!G88/'Table 6'!G87*100-100,1)</f>
        <v>-0.4</v>
      </c>
      <c r="H88" s="66">
        <f>+ROUND('Table 6'!H88/'Table 6'!H87*100-100,1)</f>
        <v>-17.899999999999999</v>
      </c>
      <c r="I88" s="66">
        <f>+ROUND('Table 6'!I88/'Table 6'!I87*100-100,1)</f>
        <v>-2</v>
      </c>
      <c r="J88" s="66">
        <f>+ROUND('Table 6'!J88/'Table 6'!J87*100-100,1)</f>
        <v>-5.8</v>
      </c>
      <c r="K88" s="66">
        <f>+ROUND('Table 6'!K88/'Table 6'!K87*100-100,1)</f>
        <v>-3.7</v>
      </c>
      <c r="L88" s="66">
        <f>+ROUND('Table 6'!L88/'Table 6'!L87*100-100,1)</f>
        <v>1.2</v>
      </c>
      <c r="M88" s="66">
        <f>+ROUND('Table 6'!M88/'Table 6'!M87*100-100,1)</f>
        <v>-0.8</v>
      </c>
      <c r="N88" s="66">
        <f>+ROUND('Table 6'!N88/'Table 6'!N87*100-100,1)</f>
        <v>-8.3000000000000007</v>
      </c>
      <c r="O88" s="66">
        <f>+ROUND('Table 6'!O88/'Table 6'!O87*100-100,1)</f>
        <v>-8.8000000000000007</v>
      </c>
      <c r="P88" s="66">
        <f>+ROUND('Table 6'!P88/'Table 6'!P87*100-100,1)</f>
        <v>-2.6</v>
      </c>
      <c r="Q88" s="66">
        <f>+ROUND('Table 6'!Q88/'Table 6'!Q87*100-100,1)</f>
        <v>1.3</v>
      </c>
      <c r="R88" s="66">
        <f>+ROUND('Table 6'!R88/'Table 6'!R87*100-100,1)</f>
        <v>-1.7</v>
      </c>
      <c r="S88" s="66">
        <f>+ROUND('Table 6'!S88/'Table 6'!S87*100-100,1)</f>
        <v>-10.9</v>
      </c>
      <c r="T88" s="66">
        <f>+ROUND('Table 6'!T88/'Table 6'!T87*100-100,1)</f>
        <v>-9.1</v>
      </c>
      <c r="U88" s="66">
        <f>+ROUND('Table 6'!U88/'Table 6'!U87*100-100,1)</f>
        <v>-4.2</v>
      </c>
      <c r="V88" s="66">
        <f>+ROUND('Table 6'!V88/'Table 6'!V87*100-100,1)</f>
        <v>-0.5</v>
      </c>
      <c r="W88" s="66">
        <f>+ROUND('Table 6'!W88/'Table 6'!W87*100-100,1)</f>
        <v>-2.1</v>
      </c>
      <c r="X88" s="66">
        <f>+ROUND('Table 6'!X88/'Table 6'!X87*100-100,1)</f>
        <v>-1.6</v>
      </c>
      <c r="Y88" s="66">
        <f>+ROUND('Table 6'!Y88/'Table 6'!Y87*100-100,1)</f>
        <v>-7.1</v>
      </c>
      <c r="Z88" s="66">
        <f>+ROUND('Table 6'!Z88/'Table 6'!Z87*100-100,1)</f>
        <v>3.9</v>
      </c>
      <c r="AA88" s="65">
        <f>+ROUND('Table 6'!AA88/'Table 6'!AA87*100-100,1)</f>
        <v>-6.3</v>
      </c>
    </row>
    <row r="89" spans="1:27" s="5" customFormat="1" ht="12.75">
      <c r="A89" s="71">
        <v>2012</v>
      </c>
      <c r="B89" s="31" t="s">
        <v>112</v>
      </c>
      <c r="C89" s="65">
        <f>+ROUND('Table 6'!C89/'Table 6'!C88*100-100,1)</f>
        <v>0</v>
      </c>
      <c r="D89" s="66">
        <f>+ROUND('Table 6'!D89/'Table 6'!D88*100-100,1)</f>
        <v>0</v>
      </c>
      <c r="E89" s="65">
        <f>+ROUND('Table 6'!E89/'Table 6'!E88*100-100,1)</f>
        <v>11</v>
      </c>
      <c r="F89" s="66">
        <f>+ROUND('Table 6'!F89/'Table 6'!F88*100-100,1)</f>
        <v>16.100000000000001</v>
      </c>
      <c r="G89" s="66">
        <f>+ROUND('Table 6'!G89/'Table 6'!G88*100-100,1)</f>
        <v>5</v>
      </c>
      <c r="H89" s="66">
        <f>+ROUND('Table 6'!H89/'Table 6'!H88*100-100,1)</f>
        <v>18.3</v>
      </c>
      <c r="I89" s="66">
        <f>+ROUND('Table 6'!I89/'Table 6'!I88*100-100,1)</f>
        <v>5.8</v>
      </c>
      <c r="J89" s="66">
        <f>+ROUND('Table 6'!J89/'Table 6'!J88*100-100,1)</f>
        <v>10.4</v>
      </c>
      <c r="K89" s="66">
        <f>+ROUND('Table 6'!K89/'Table 6'!K88*100-100,1)</f>
        <v>7.3</v>
      </c>
      <c r="L89" s="66">
        <f>+ROUND('Table 6'!L89/'Table 6'!L88*100-100,1)</f>
        <v>1.9</v>
      </c>
      <c r="M89" s="66">
        <f>+ROUND('Table 6'!M89/'Table 6'!M88*100-100,1)</f>
        <v>2.2999999999999998</v>
      </c>
      <c r="N89" s="66">
        <f>+ROUND('Table 6'!N89/'Table 6'!N88*100-100,1)</f>
        <v>13.5</v>
      </c>
      <c r="O89" s="66">
        <f>+ROUND('Table 6'!O89/'Table 6'!O88*100-100,1)</f>
        <v>13.5</v>
      </c>
      <c r="P89" s="66">
        <f>+ROUND('Table 6'!P89/'Table 6'!P88*100-100,1)</f>
        <v>4.9000000000000004</v>
      </c>
      <c r="Q89" s="66">
        <f>+ROUND('Table 6'!Q89/'Table 6'!Q88*100-100,1)</f>
        <v>4.3</v>
      </c>
      <c r="R89" s="66">
        <f>+ROUND('Table 6'!R89/'Table 6'!R88*100-100,1)</f>
        <v>1.5</v>
      </c>
      <c r="S89" s="66">
        <f>+ROUND('Table 6'!S89/'Table 6'!S88*100-100,1)</f>
        <v>25.6</v>
      </c>
      <c r="T89" s="66">
        <f>+ROUND('Table 6'!T89/'Table 6'!T88*100-100,1)</f>
        <v>18.5</v>
      </c>
      <c r="U89" s="66">
        <f>+ROUND('Table 6'!U89/'Table 6'!U88*100-100,1)</f>
        <v>8.3000000000000007</v>
      </c>
      <c r="V89" s="66">
        <f>+ROUND('Table 6'!V89/'Table 6'!V88*100-100,1)</f>
        <v>4.8</v>
      </c>
      <c r="W89" s="66">
        <f>+ROUND('Table 6'!W89/'Table 6'!W88*100-100,1)</f>
        <v>5.3</v>
      </c>
      <c r="X89" s="66">
        <f>+ROUND('Table 6'!X89/'Table 6'!X88*100-100,1)</f>
        <v>7.5</v>
      </c>
      <c r="Y89" s="66">
        <f>+ROUND('Table 6'!Y89/'Table 6'!Y88*100-100,1)</f>
        <v>22.7</v>
      </c>
      <c r="Z89" s="66">
        <f>+ROUND('Table 6'!Z89/'Table 6'!Z88*100-100,1)</f>
        <v>1.7</v>
      </c>
      <c r="AA89" s="65">
        <f>+ROUND('Table 6'!AA89/'Table 6'!AA88*100-100,1)</f>
        <v>9.4</v>
      </c>
    </row>
    <row r="90" spans="1:27" s="5" customFormat="1" ht="12.75">
      <c r="A90" s="71">
        <v>2012</v>
      </c>
      <c r="B90" s="31" t="s">
        <v>113</v>
      </c>
      <c r="C90" s="65">
        <f>+ROUND('Table 6'!C90/'Table 6'!C89*100-100,1)</f>
        <v>-2.4</v>
      </c>
      <c r="D90" s="66">
        <f>+ROUND('Table 6'!D90/'Table 6'!D89*100-100,1)</f>
        <v>-2.4</v>
      </c>
      <c r="E90" s="65">
        <f>+ROUND('Table 6'!E90/'Table 6'!E89*100-100,1)</f>
        <v>3</v>
      </c>
      <c r="F90" s="66">
        <f>+ROUND('Table 6'!F90/'Table 6'!F89*100-100,1)</f>
        <v>3.8</v>
      </c>
      <c r="G90" s="66">
        <f>+ROUND('Table 6'!G90/'Table 6'!G89*100-100,1)</f>
        <v>2.5</v>
      </c>
      <c r="H90" s="66">
        <f>+ROUND('Table 6'!H90/'Table 6'!H89*100-100,1)</f>
        <v>4.3</v>
      </c>
      <c r="I90" s="66">
        <f>+ROUND('Table 6'!I90/'Table 6'!I89*100-100,1)</f>
        <v>1.1000000000000001</v>
      </c>
      <c r="J90" s="66">
        <f>+ROUND('Table 6'!J90/'Table 6'!J89*100-100,1)</f>
        <v>0.4</v>
      </c>
      <c r="K90" s="66">
        <f>+ROUND('Table 6'!K90/'Table 6'!K89*100-100,1)</f>
        <v>2.7</v>
      </c>
      <c r="L90" s="66">
        <f>+ROUND('Table 6'!L90/'Table 6'!L89*100-100,1)</f>
        <v>2.7</v>
      </c>
      <c r="M90" s="66">
        <f>+ROUND('Table 6'!M90/'Table 6'!M89*100-100,1)</f>
        <v>3.2</v>
      </c>
      <c r="N90" s="66">
        <f>+ROUND('Table 6'!N90/'Table 6'!N89*100-100,1)</f>
        <v>3.3</v>
      </c>
      <c r="O90" s="66">
        <f>+ROUND('Table 6'!O90/'Table 6'!O89*100-100,1)</f>
        <v>5</v>
      </c>
      <c r="P90" s="66">
        <f>+ROUND('Table 6'!P90/'Table 6'!P89*100-100,1)</f>
        <v>3.2</v>
      </c>
      <c r="Q90" s="66">
        <f>+ROUND('Table 6'!Q90/'Table 6'!Q89*100-100,1)</f>
        <v>6.1</v>
      </c>
      <c r="R90" s="66">
        <f>+ROUND('Table 6'!R90/'Table 6'!R89*100-100,1)</f>
        <v>2.4</v>
      </c>
      <c r="S90" s="66">
        <f>+ROUND('Table 6'!S90/'Table 6'!S89*100-100,1)</f>
        <v>2.6</v>
      </c>
      <c r="T90" s="66">
        <f>+ROUND('Table 6'!T90/'Table 6'!T89*100-100,1)</f>
        <v>5.9</v>
      </c>
      <c r="U90" s="66">
        <f>+ROUND('Table 6'!U90/'Table 6'!U89*100-100,1)</f>
        <v>-0.7</v>
      </c>
      <c r="V90" s="66">
        <f>+ROUND('Table 6'!V90/'Table 6'!V89*100-100,1)</f>
        <v>-0.6</v>
      </c>
      <c r="W90" s="66">
        <f>+ROUND('Table 6'!W90/'Table 6'!W89*100-100,1)</f>
        <v>1</v>
      </c>
      <c r="X90" s="66">
        <f>+ROUND('Table 6'!X90/'Table 6'!X89*100-100,1)</f>
        <v>7.6</v>
      </c>
      <c r="Y90" s="66">
        <f>+ROUND('Table 6'!Y90/'Table 6'!Y89*100-100,1)</f>
        <v>-7.5</v>
      </c>
      <c r="Z90" s="66">
        <f>+ROUND('Table 6'!Z90/'Table 6'!Z89*100-100,1)</f>
        <v>0.1</v>
      </c>
      <c r="AA90" s="65">
        <f>+ROUND('Table 6'!AA90/'Table 6'!AA89*100-100,1)</f>
        <v>1.9</v>
      </c>
    </row>
    <row r="91" spans="1:27" s="5" customFormat="1" ht="12.75">
      <c r="A91" s="71">
        <v>2012</v>
      </c>
      <c r="B91" s="31" t="s">
        <v>114</v>
      </c>
      <c r="C91" s="65">
        <f>+ROUND('Table 6'!C91/'Table 6'!C90*100-100,1)</f>
        <v>2.1</v>
      </c>
      <c r="D91" s="66">
        <f>+ROUND('Table 6'!D91/'Table 6'!D90*100-100,1)</f>
        <v>2.1</v>
      </c>
      <c r="E91" s="65">
        <f>+ROUND('Table 6'!E91/'Table 6'!E90*100-100,1)</f>
        <v>0.7</v>
      </c>
      <c r="F91" s="66">
        <f>+ROUND('Table 6'!F91/'Table 6'!F90*100-100,1)</f>
        <v>0.6</v>
      </c>
      <c r="G91" s="66">
        <f>+ROUND('Table 6'!G91/'Table 6'!G90*100-100,1)</f>
        <v>4.5</v>
      </c>
      <c r="H91" s="66">
        <f>+ROUND('Table 6'!H91/'Table 6'!H90*100-100,1)</f>
        <v>0</v>
      </c>
      <c r="I91" s="66">
        <f>+ROUND('Table 6'!I91/'Table 6'!I90*100-100,1)</f>
        <v>0.6</v>
      </c>
      <c r="J91" s="66">
        <f>+ROUND('Table 6'!J91/'Table 6'!J90*100-100,1)</f>
        <v>1.1000000000000001</v>
      </c>
      <c r="K91" s="66">
        <f>+ROUND('Table 6'!K91/'Table 6'!K90*100-100,1)</f>
        <v>1.1000000000000001</v>
      </c>
      <c r="L91" s="66">
        <f>+ROUND('Table 6'!L91/'Table 6'!L90*100-100,1)</f>
        <v>4.7</v>
      </c>
      <c r="M91" s="66">
        <f>+ROUND('Table 6'!M91/'Table 6'!M90*100-100,1)</f>
        <v>1.6</v>
      </c>
      <c r="N91" s="66">
        <f>+ROUND('Table 6'!N91/'Table 6'!N90*100-100,1)</f>
        <v>0.5</v>
      </c>
      <c r="O91" s="66">
        <f>+ROUND('Table 6'!O91/'Table 6'!O90*100-100,1)</f>
        <v>1.1000000000000001</v>
      </c>
      <c r="P91" s="66">
        <f>+ROUND('Table 6'!P91/'Table 6'!P90*100-100,1)</f>
        <v>2.2999999999999998</v>
      </c>
      <c r="Q91" s="66">
        <f>+ROUND('Table 6'!Q91/'Table 6'!Q90*100-100,1)</f>
        <v>3</v>
      </c>
      <c r="R91" s="66">
        <f>+ROUND('Table 6'!R91/'Table 6'!R90*100-100,1)</f>
        <v>1.3</v>
      </c>
      <c r="S91" s="66">
        <f>+ROUND('Table 6'!S91/'Table 6'!S90*100-100,1)</f>
        <v>-1.9</v>
      </c>
      <c r="T91" s="66">
        <f>+ROUND('Table 6'!T91/'Table 6'!T90*100-100,1)</f>
        <v>2.6</v>
      </c>
      <c r="U91" s="66">
        <f>+ROUND('Table 6'!U91/'Table 6'!U90*100-100,1)</f>
        <v>-2</v>
      </c>
      <c r="V91" s="66">
        <f>+ROUND('Table 6'!V91/'Table 6'!V90*100-100,1)</f>
        <v>-1.7</v>
      </c>
      <c r="W91" s="66">
        <f>+ROUND('Table 6'!W91/'Table 6'!W90*100-100,1)</f>
        <v>-1.8</v>
      </c>
      <c r="X91" s="66">
        <f>+ROUND('Table 6'!X91/'Table 6'!X90*100-100,1)</f>
        <v>6.5</v>
      </c>
      <c r="Y91" s="66">
        <f>+ROUND('Table 6'!Y91/'Table 6'!Y90*100-100,1)</f>
        <v>-1.8</v>
      </c>
      <c r="Z91" s="66">
        <f>+ROUND('Table 6'!Z91/'Table 6'!Z90*100-100,1)</f>
        <v>-3.8</v>
      </c>
      <c r="AA91" s="65">
        <f>+ROUND('Table 6'!AA91/'Table 6'!AA90*100-100,1)</f>
        <v>0.8</v>
      </c>
    </row>
    <row r="92" spans="1:27" s="5" customFormat="1" ht="12.75">
      <c r="A92" s="71">
        <v>2012</v>
      </c>
      <c r="B92" s="31" t="s">
        <v>115</v>
      </c>
      <c r="C92" s="65">
        <f>+ROUND('Table 6'!C92/'Table 6'!C91*100-100,1)</f>
        <v>1.7</v>
      </c>
      <c r="D92" s="66">
        <f>+ROUND('Table 6'!D92/'Table 6'!D91*100-100,1)</f>
        <v>1.7</v>
      </c>
      <c r="E92" s="65">
        <f>+ROUND('Table 6'!E92/'Table 6'!E91*100-100,1)</f>
        <v>2.2999999999999998</v>
      </c>
      <c r="F92" s="66">
        <f>+ROUND('Table 6'!F92/'Table 6'!F91*100-100,1)</f>
        <v>3.2</v>
      </c>
      <c r="G92" s="66">
        <f>+ROUND('Table 6'!G92/'Table 6'!G91*100-100,1)</f>
        <v>-0.2</v>
      </c>
      <c r="H92" s="66">
        <f>+ROUND('Table 6'!H92/'Table 6'!H91*100-100,1)</f>
        <v>3.9</v>
      </c>
      <c r="I92" s="66">
        <f>+ROUND('Table 6'!I92/'Table 6'!I91*100-100,1)</f>
        <v>3.7</v>
      </c>
      <c r="J92" s="66">
        <f>+ROUND('Table 6'!J92/'Table 6'!J91*100-100,1)</f>
        <v>0.2</v>
      </c>
      <c r="K92" s="66">
        <f>+ROUND('Table 6'!K92/'Table 6'!K91*100-100,1)</f>
        <v>1.4</v>
      </c>
      <c r="L92" s="66">
        <f>+ROUND('Table 6'!L92/'Table 6'!L91*100-100,1)</f>
        <v>4</v>
      </c>
      <c r="M92" s="66">
        <f>+ROUND('Table 6'!M92/'Table 6'!M91*100-100,1)</f>
        <v>0.2</v>
      </c>
      <c r="N92" s="66">
        <f>+ROUND('Table 6'!N92/'Table 6'!N91*100-100,1)</f>
        <v>1</v>
      </c>
      <c r="O92" s="66">
        <f>+ROUND('Table 6'!O92/'Table 6'!O91*100-100,1)</f>
        <v>6</v>
      </c>
      <c r="P92" s="66">
        <f>+ROUND('Table 6'!P92/'Table 6'!P91*100-100,1)</f>
        <v>-1.3</v>
      </c>
      <c r="Q92" s="66">
        <f>+ROUND('Table 6'!Q92/'Table 6'!Q91*100-100,1)</f>
        <v>2.7</v>
      </c>
      <c r="R92" s="66">
        <f>+ROUND('Table 6'!R92/'Table 6'!R91*100-100,1)</f>
        <v>-0.1</v>
      </c>
      <c r="S92" s="66">
        <f>+ROUND('Table 6'!S92/'Table 6'!S91*100-100,1)</f>
        <v>0.4</v>
      </c>
      <c r="T92" s="66">
        <f>+ROUND('Table 6'!T92/'Table 6'!T91*100-100,1)</f>
        <v>-0.9</v>
      </c>
      <c r="U92" s="66">
        <f>+ROUND('Table 6'!U92/'Table 6'!U91*100-100,1)</f>
        <v>1.7</v>
      </c>
      <c r="V92" s="66">
        <f>+ROUND('Table 6'!V92/'Table 6'!V91*100-100,1)</f>
        <v>5.8</v>
      </c>
      <c r="W92" s="66">
        <f>+ROUND('Table 6'!W92/'Table 6'!W91*100-100,1)</f>
        <v>3</v>
      </c>
      <c r="X92" s="66">
        <f>+ROUND('Table 6'!X92/'Table 6'!X91*100-100,1)</f>
        <v>-2.4</v>
      </c>
      <c r="Y92" s="66">
        <f>+ROUND('Table 6'!Y92/'Table 6'!Y91*100-100,1)</f>
        <v>6.7</v>
      </c>
      <c r="Z92" s="66">
        <f>+ROUND('Table 6'!Z92/'Table 6'!Z91*100-100,1)</f>
        <v>-5.0999999999999996</v>
      </c>
      <c r="AA92" s="65">
        <f>+ROUND('Table 6'!AA92/'Table 6'!AA91*100-100,1)</f>
        <v>2.6</v>
      </c>
    </row>
    <row r="93" spans="1:27" s="5" customFormat="1" ht="12.75">
      <c r="A93" s="74">
        <v>2013</v>
      </c>
      <c r="B93" s="31" t="s">
        <v>112</v>
      </c>
      <c r="C93" s="65">
        <f>+ROUND('Table 6'!C93/'Table 6'!C92*100-100,1)</f>
        <v>0.2</v>
      </c>
      <c r="D93" s="66">
        <f>+ROUND('Table 6'!D93/'Table 6'!D92*100-100,1)</f>
        <v>0.2</v>
      </c>
      <c r="E93" s="65">
        <f>+ROUND('Table 6'!E93/'Table 6'!E92*100-100,1)</f>
        <v>-0.3</v>
      </c>
      <c r="F93" s="66">
        <f>+ROUND('Table 6'!F93/'Table 6'!F92*100-100,1)</f>
        <v>-2</v>
      </c>
      <c r="G93" s="66">
        <f>+ROUND('Table 6'!G93/'Table 6'!G92*100-100,1)</f>
        <v>0</v>
      </c>
      <c r="H93" s="66">
        <f>+ROUND('Table 6'!H93/'Table 6'!H92*100-100,1)</f>
        <v>-2.5</v>
      </c>
      <c r="I93" s="66">
        <f>+ROUND('Table 6'!I93/'Table 6'!I92*100-100,1)</f>
        <v>-0.9</v>
      </c>
      <c r="J93" s="66">
        <f>+ROUND('Table 6'!J93/'Table 6'!J92*100-100,1)</f>
        <v>4</v>
      </c>
      <c r="K93" s="66">
        <f>+ROUND('Table 6'!K93/'Table 6'!K92*100-100,1)</f>
        <v>0.9</v>
      </c>
      <c r="L93" s="66">
        <f>+ROUND('Table 6'!L93/'Table 6'!L92*100-100,1)</f>
        <v>-2.8</v>
      </c>
      <c r="M93" s="66">
        <f>+ROUND('Table 6'!M93/'Table 6'!M92*100-100,1)</f>
        <v>0.8</v>
      </c>
      <c r="N93" s="66">
        <f>+ROUND('Table 6'!N93/'Table 6'!N92*100-100,1)</f>
        <v>1.8</v>
      </c>
      <c r="O93" s="66">
        <f>+ROUND('Table 6'!O93/'Table 6'!O92*100-100,1)</f>
        <v>-0.2</v>
      </c>
      <c r="P93" s="66">
        <f>+ROUND('Table 6'!P93/'Table 6'!P92*100-100,1)</f>
        <v>7</v>
      </c>
      <c r="Q93" s="66">
        <f>+ROUND('Table 6'!Q93/'Table 6'!Q92*100-100,1)</f>
        <v>4.2</v>
      </c>
      <c r="R93" s="66">
        <f>+ROUND('Table 6'!R93/'Table 6'!R92*100-100,1)</f>
        <v>-0.6</v>
      </c>
      <c r="S93" s="66">
        <f>+ROUND('Table 6'!S93/'Table 6'!S92*100-100,1)</f>
        <v>2.2000000000000002</v>
      </c>
      <c r="T93" s="66">
        <f>+ROUND('Table 6'!T93/'Table 6'!T92*100-100,1)</f>
        <v>0.6</v>
      </c>
      <c r="U93" s="66">
        <f>+ROUND('Table 6'!U93/'Table 6'!U92*100-100,1)</f>
        <v>-1.1000000000000001</v>
      </c>
      <c r="V93" s="66">
        <f>+ROUND('Table 6'!V93/'Table 6'!V92*100-100,1)</f>
        <v>-3.8</v>
      </c>
      <c r="W93" s="66">
        <f>+ROUND('Table 6'!W93/'Table 6'!W92*100-100,1)</f>
        <v>-0.8</v>
      </c>
      <c r="X93" s="66">
        <f>+ROUND('Table 6'!X93/'Table 6'!X92*100-100,1)</f>
        <v>6.3</v>
      </c>
      <c r="Y93" s="66">
        <f>+ROUND('Table 6'!Y93/'Table 6'!Y92*100-100,1)</f>
        <v>3.9</v>
      </c>
      <c r="Z93" s="66">
        <f>+ROUND('Table 6'!Z93/'Table 6'!Z92*100-100,1)</f>
        <v>4.9000000000000004</v>
      </c>
      <c r="AA93" s="65">
        <f>+ROUND('Table 6'!AA93/'Table 6'!AA92*100-100,1)</f>
        <v>-0.1</v>
      </c>
    </row>
    <row r="94" spans="1:27" s="5" customFormat="1" ht="12.75">
      <c r="A94" s="74">
        <v>2013</v>
      </c>
      <c r="B94" s="31" t="s">
        <v>113</v>
      </c>
      <c r="C94" s="65">
        <f>+ROUND('Table 6'!C94/'Table 6'!C93*100-100,1)</f>
        <v>-2.4</v>
      </c>
      <c r="D94" s="66">
        <f>+ROUND('Table 6'!D94/'Table 6'!D93*100-100,1)</f>
        <v>-2.4</v>
      </c>
      <c r="E94" s="65">
        <f>+ROUND('Table 6'!E94/'Table 6'!E93*100-100,1)</f>
        <v>0.3</v>
      </c>
      <c r="F94" s="66">
        <f>+ROUND('Table 6'!F94/'Table 6'!F93*100-100,1)</f>
        <v>-0.4</v>
      </c>
      <c r="G94" s="66">
        <f>+ROUND('Table 6'!G94/'Table 6'!G93*100-100,1)</f>
        <v>0</v>
      </c>
      <c r="H94" s="66">
        <f>+ROUND('Table 6'!H94/'Table 6'!H93*100-100,1)</f>
        <v>-0.1</v>
      </c>
      <c r="I94" s="66">
        <f>+ROUND('Table 6'!I94/'Table 6'!I93*100-100,1)</f>
        <v>-3.8</v>
      </c>
      <c r="J94" s="66">
        <f>+ROUND('Table 6'!J94/'Table 6'!J93*100-100,1)</f>
        <v>3.4</v>
      </c>
      <c r="K94" s="66">
        <f>+ROUND('Table 6'!K94/'Table 6'!K93*100-100,1)</f>
        <v>0.6</v>
      </c>
      <c r="L94" s="66">
        <f>+ROUND('Table 6'!L94/'Table 6'!L93*100-100,1)</f>
        <v>-2.2999999999999998</v>
      </c>
      <c r="M94" s="66">
        <f>+ROUND('Table 6'!M94/'Table 6'!M93*100-100,1)</f>
        <v>-1.9</v>
      </c>
      <c r="N94" s="66">
        <f>+ROUND('Table 6'!N94/'Table 6'!N93*100-100,1)</f>
        <v>0.3</v>
      </c>
      <c r="O94" s="66">
        <f>+ROUND('Table 6'!O94/'Table 6'!O93*100-100,1)</f>
        <v>2.7</v>
      </c>
      <c r="P94" s="66">
        <f>+ROUND('Table 6'!P94/'Table 6'!P93*100-100,1)</f>
        <v>2.1</v>
      </c>
      <c r="Q94" s="66">
        <f>+ROUND('Table 6'!Q94/'Table 6'!Q93*100-100,1)</f>
        <v>1.6</v>
      </c>
      <c r="R94" s="66">
        <f>+ROUND('Table 6'!R94/'Table 6'!R93*100-100,1)</f>
        <v>0.8</v>
      </c>
      <c r="S94" s="66">
        <f>+ROUND('Table 6'!S94/'Table 6'!S93*100-100,1)</f>
        <v>-0.8</v>
      </c>
      <c r="T94" s="66">
        <f>+ROUND('Table 6'!T94/'Table 6'!T93*100-100,1)</f>
        <v>-0.8</v>
      </c>
      <c r="U94" s="66">
        <f>+ROUND('Table 6'!U94/'Table 6'!U93*100-100,1)</f>
        <v>2.9</v>
      </c>
      <c r="V94" s="66">
        <f>+ROUND('Table 6'!V94/'Table 6'!V93*100-100,1)</f>
        <v>3.8</v>
      </c>
      <c r="W94" s="66">
        <f>+ROUND('Table 6'!W94/'Table 6'!W93*100-100,1)</f>
        <v>5.6</v>
      </c>
      <c r="X94" s="66">
        <f>+ROUND('Table 6'!X94/'Table 6'!X93*100-100,1)</f>
        <v>0.1</v>
      </c>
      <c r="Y94" s="66">
        <f>+ROUND('Table 6'!Y94/'Table 6'!Y93*100-100,1)</f>
        <v>0</v>
      </c>
      <c r="Z94" s="66">
        <f>+ROUND('Table 6'!Z94/'Table 6'!Z93*100-100,1)</f>
        <v>-5.4</v>
      </c>
      <c r="AA94" s="65">
        <f>+ROUND('Table 6'!AA94/'Table 6'!AA93*100-100,1)</f>
        <v>-0.6</v>
      </c>
    </row>
    <row r="95" spans="1:27" s="5" customFormat="1" ht="12.75">
      <c r="A95" s="74">
        <v>2013</v>
      </c>
      <c r="B95" s="31" t="s">
        <v>114</v>
      </c>
      <c r="C95" s="65">
        <f>+ROUND('Table 6'!C95/'Table 6'!C94*100-100,1)</f>
        <v>0.6</v>
      </c>
      <c r="D95" s="66">
        <f>+ROUND('Table 6'!D95/'Table 6'!D94*100-100,1)</f>
        <v>0.6</v>
      </c>
      <c r="E95" s="65">
        <f>+ROUND('Table 6'!E95/'Table 6'!E94*100-100,1)</f>
        <v>0.7</v>
      </c>
      <c r="F95" s="66">
        <f>+ROUND('Table 6'!F95/'Table 6'!F94*100-100,1)</f>
        <v>0.9</v>
      </c>
      <c r="G95" s="66">
        <f>+ROUND('Table 6'!G95/'Table 6'!G94*100-100,1)</f>
        <v>-2</v>
      </c>
      <c r="H95" s="66">
        <f>+ROUND('Table 6'!H95/'Table 6'!H94*100-100,1)</f>
        <v>1.4</v>
      </c>
      <c r="I95" s="66">
        <f>+ROUND('Table 6'!I95/'Table 6'!I94*100-100,1)</f>
        <v>-3</v>
      </c>
      <c r="J95" s="66">
        <f>+ROUND('Table 6'!J95/'Table 6'!J94*100-100,1)</f>
        <v>-0.6</v>
      </c>
      <c r="K95" s="66">
        <f>+ROUND('Table 6'!K95/'Table 6'!K94*100-100,1)</f>
        <v>0.6</v>
      </c>
      <c r="L95" s="66">
        <f>+ROUND('Table 6'!L95/'Table 6'!L94*100-100,1)</f>
        <v>-1.1000000000000001</v>
      </c>
      <c r="M95" s="66">
        <f>+ROUND('Table 6'!M95/'Table 6'!M94*100-100,1)</f>
        <v>-1.5</v>
      </c>
      <c r="N95" s="66">
        <f>+ROUND('Table 6'!N95/'Table 6'!N94*100-100,1)</f>
        <v>2.2999999999999998</v>
      </c>
      <c r="O95" s="66">
        <f>+ROUND('Table 6'!O95/'Table 6'!O94*100-100,1)</f>
        <v>4</v>
      </c>
      <c r="P95" s="66">
        <f>+ROUND('Table 6'!P95/'Table 6'!P94*100-100,1)</f>
        <v>0.3</v>
      </c>
      <c r="Q95" s="66">
        <f>+ROUND('Table 6'!Q95/'Table 6'!Q94*100-100,1)</f>
        <v>1.6</v>
      </c>
      <c r="R95" s="66">
        <f>+ROUND('Table 6'!R95/'Table 6'!R94*100-100,1)</f>
        <v>0.3</v>
      </c>
      <c r="S95" s="66">
        <f>+ROUND('Table 6'!S95/'Table 6'!S94*100-100,1)</f>
        <v>0.4</v>
      </c>
      <c r="T95" s="66">
        <f>+ROUND('Table 6'!T95/'Table 6'!T94*100-100,1)</f>
        <v>0.7</v>
      </c>
      <c r="U95" s="66">
        <f>+ROUND('Table 6'!U95/'Table 6'!U94*100-100,1)</f>
        <v>0.7</v>
      </c>
      <c r="V95" s="66">
        <f>+ROUND('Table 6'!V95/'Table 6'!V94*100-100,1)</f>
        <v>1</v>
      </c>
      <c r="W95" s="66">
        <f>+ROUND('Table 6'!W95/'Table 6'!W94*100-100,1)</f>
        <v>1.1000000000000001</v>
      </c>
      <c r="X95" s="66">
        <f>+ROUND('Table 6'!X95/'Table 6'!X94*100-100,1)</f>
        <v>-2.7</v>
      </c>
      <c r="Y95" s="66">
        <f>+ROUND('Table 6'!Y95/'Table 6'!Y94*100-100,1)</f>
        <v>-0.5</v>
      </c>
      <c r="Z95" s="66">
        <f>+ROUND('Table 6'!Z95/'Table 6'!Z94*100-100,1)</f>
        <v>-2.1</v>
      </c>
      <c r="AA95" s="65">
        <f>+ROUND('Table 6'!AA95/'Table 6'!AA94*100-100,1)</f>
        <v>0.7</v>
      </c>
    </row>
    <row r="96" spans="1:27" s="5" customFormat="1" ht="12.75">
      <c r="A96" s="74">
        <v>2013</v>
      </c>
      <c r="B96" s="31" t="s">
        <v>115</v>
      </c>
      <c r="C96" s="65">
        <f>+ROUND('Table 6'!C96/'Table 6'!C95*100-100,1)</f>
        <v>1.4</v>
      </c>
      <c r="D96" s="66">
        <f>+ROUND('Table 6'!D96/'Table 6'!D95*100-100,1)</f>
        <v>1.4</v>
      </c>
      <c r="E96" s="65">
        <f>+ROUND('Table 6'!E96/'Table 6'!E95*100-100,1)</f>
        <v>-0.9</v>
      </c>
      <c r="F96" s="66">
        <f>+ROUND('Table 6'!F96/'Table 6'!F95*100-100,1)</f>
        <v>-0.6</v>
      </c>
      <c r="G96" s="66">
        <f>+ROUND('Table 6'!G96/'Table 6'!G95*100-100,1)</f>
        <v>2.4</v>
      </c>
      <c r="H96" s="66">
        <f>+ROUND('Table 6'!H96/'Table 6'!H95*100-100,1)</f>
        <v>-0.7</v>
      </c>
      <c r="I96" s="66">
        <f>+ROUND('Table 6'!I96/'Table 6'!I95*100-100,1)</f>
        <v>-1.1000000000000001</v>
      </c>
      <c r="J96" s="66">
        <f>+ROUND('Table 6'!J96/'Table 6'!J95*100-100,1)</f>
        <v>-0.3</v>
      </c>
      <c r="K96" s="66">
        <f>+ROUND('Table 6'!K96/'Table 6'!K95*100-100,1)</f>
        <v>-1.1000000000000001</v>
      </c>
      <c r="L96" s="66">
        <f>+ROUND('Table 6'!L96/'Table 6'!L95*100-100,1)</f>
        <v>-5.0999999999999996</v>
      </c>
      <c r="M96" s="66">
        <f>+ROUND('Table 6'!M96/'Table 6'!M95*100-100,1)</f>
        <v>0.3</v>
      </c>
      <c r="N96" s="66">
        <f>+ROUND('Table 6'!N96/'Table 6'!N95*100-100,1)</f>
        <v>0.5</v>
      </c>
      <c r="O96" s="66">
        <f>+ROUND('Table 6'!O96/'Table 6'!O95*100-100,1)</f>
        <v>-1.2</v>
      </c>
      <c r="P96" s="66">
        <f>+ROUND('Table 6'!P96/'Table 6'!P95*100-100,1)</f>
        <v>-1.2</v>
      </c>
      <c r="Q96" s="66">
        <f>+ROUND('Table 6'!Q96/'Table 6'!Q95*100-100,1)</f>
        <v>2.5</v>
      </c>
      <c r="R96" s="66">
        <f>+ROUND('Table 6'!R96/'Table 6'!R95*100-100,1)</f>
        <v>-1.1000000000000001</v>
      </c>
      <c r="S96" s="66">
        <f>+ROUND('Table 6'!S96/'Table 6'!S95*100-100,1)</f>
        <v>0.3</v>
      </c>
      <c r="T96" s="66">
        <f>+ROUND('Table 6'!T96/'Table 6'!T95*100-100,1)</f>
        <v>-4.9000000000000004</v>
      </c>
      <c r="U96" s="66">
        <f>+ROUND('Table 6'!U96/'Table 6'!U95*100-100,1)</f>
        <v>-3.8</v>
      </c>
      <c r="V96" s="66">
        <f>+ROUND('Table 6'!V96/'Table 6'!V95*100-100,1)</f>
        <v>-3.4</v>
      </c>
      <c r="W96" s="66">
        <f>+ROUND('Table 6'!W96/'Table 6'!W95*100-100,1)</f>
        <v>-6.6</v>
      </c>
      <c r="X96" s="66">
        <f>+ROUND('Table 6'!X96/'Table 6'!X95*100-100,1)</f>
        <v>0.3</v>
      </c>
      <c r="Y96" s="66">
        <f>+ROUND('Table 6'!Y96/'Table 6'!Y95*100-100,1)</f>
        <v>1.4</v>
      </c>
      <c r="Z96" s="66">
        <f>+ROUND('Table 6'!Z96/'Table 6'!Z95*100-100,1)</f>
        <v>-5.3</v>
      </c>
      <c r="AA96" s="65">
        <f>+ROUND('Table 6'!AA96/'Table 6'!AA95*100-100,1)</f>
        <v>-0.1</v>
      </c>
    </row>
    <row r="97" spans="1:27" s="5" customFormat="1" ht="12.75">
      <c r="A97" s="74">
        <v>2014</v>
      </c>
      <c r="B97" s="31" t="s">
        <v>112</v>
      </c>
      <c r="C97" s="65">
        <f>+ROUND('Table 6'!C97/'Table 6'!C96*100-100,1)</f>
        <v>2.6</v>
      </c>
      <c r="D97" s="66">
        <f>+ROUND('Table 6'!D97/'Table 6'!D96*100-100,1)</f>
        <v>2.6</v>
      </c>
      <c r="E97" s="65">
        <f>+ROUND('Table 6'!E97/'Table 6'!E96*100-100,1)</f>
        <v>-0.7</v>
      </c>
      <c r="F97" s="66">
        <f>+ROUND('Table 6'!F97/'Table 6'!F96*100-100,1)</f>
        <v>-1</v>
      </c>
      <c r="G97" s="66">
        <f>+ROUND('Table 6'!G97/'Table 6'!G96*100-100,1)</f>
        <v>-3.9</v>
      </c>
      <c r="H97" s="66">
        <f>+ROUND('Table 6'!H97/'Table 6'!H96*100-100,1)</f>
        <v>-1.2</v>
      </c>
      <c r="I97" s="66">
        <f>+ROUND('Table 6'!I97/'Table 6'!I96*100-100,1)</f>
        <v>3.1</v>
      </c>
      <c r="J97" s="66">
        <f>+ROUND('Table 6'!J97/'Table 6'!J96*100-100,1)</f>
        <v>0</v>
      </c>
      <c r="K97" s="66">
        <f>+ROUND('Table 6'!K97/'Table 6'!K96*100-100,1)</f>
        <v>-0.2</v>
      </c>
      <c r="L97" s="66">
        <f>+ROUND('Table 6'!L97/'Table 6'!L96*100-100,1)</f>
        <v>-1.7</v>
      </c>
      <c r="M97" s="66">
        <f>+ROUND('Table 6'!M97/'Table 6'!M96*100-100,1)</f>
        <v>-1.1000000000000001</v>
      </c>
      <c r="N97" s="66">
        <f>+ROUND('Table 6'!N97/'Table 6'!N96*100-100,1)</f>
        <v>-2</v>
      </c>
      <c r="O97" s="66">
        <f>+ROUND('Table 6'!O97/'Table 6'!O96*100-100,1)</f>
        <v>-4.2</v>
      </c>
      <c r="P97" s="66">
        <f>+ROUND('Table 6'!P97/'Table 6'!P96*100-100,1)</f>
        <v>1.4</v>
      </c>
      <c r="Q97" s="66">
        <f>+ROUND('Table 6'!Q97/'Table 6'!Q96*100-100,1)</f>
        <v>0.9</v>
      </c>
      <c r="R97" s="66">
        <f>+ROUND('Table 6'!R97/'Table 6'!R96*100-100,1)</f>
        <v>1.9</v>
      </c>
      <c r="S97" s="66">
        <f>+ROUND('Table 6'!S97/'Table 6'!S96*100-100,1)</f>
        <v>-2.1</v>
      </c>
      <c r="T97" s="66">
        <f>+ROUND('Table 6'!T97/'Table 6'!T96*100-100,1)</f>
        <v>0.5</v>
      </c>
      <c r="U97" s="66">
        <f>+ROUND('Table 6'!U97/'Table 6'!U96*100-100,1)</f>
        <v>1.7</v>
      </c>
      <c r="V97" s="66">
        <f>+ROUND('Table 6'!V97/'Table 6'!V96*100-100,1)</f>
        <v>3.5</v>
      </c>
      <c r="W97" s="66">
        <f>+ROUND('Table 6'!W97/'Table 6'!W96*100-100,1)</f>
        <v>8.4</v>
      </c>
      <c r="X97" s="66">
        <f>+ROUND('Table 6'!X97/'Table 6'!X96*100-100,1)</f>
        <v>-0.9</v>
      </c>
      <c r="Y97" s="66">
        <f>+ROUND('Table 6'!Y97/'Table 6'!Y96*100-100,1)</f>
        <v>-0.6</v>
      </c>
      <c r="Z97" s="66">
        <f>+ROUND('Table 6'!Z97/'Table 6'!Z96*100-100,1)</f>
        <v>1.4</v>
      </c>
      <c r="AA97" s="65">
        <f>+ROUND('Table 6'!AA97/'Table 6'!AA96*100-100,1)</f>
        <v>-0.4</v>
      </c>
    </row>
    <row r="98" spans="1:27" s="5" customFormat="1" ht="12.75">
      <c r="A98" s="74">
        <v>2014</v>
      </c>
      <c r="B98" s="31" t="s">
        <v>113</v>
      </c>
      <c r="C98" s="65">
        <f>+ROUND('Table 6'!C98/'Table 6'!C97*100-100,1)</f>
        <v>-1.5</v>
      </c>
      <c r="D98" s="66">
        <f>+ROUND('Table 6'!D98/'Table 6'!D97*100-100,1)</f>
        <v>-1.5</v>
      </c>
      <c r="E98" s="65">
        <f>+ROUND('Table 6'!E98/'Table 6'!E97*100-100,1)</f>
        <v>1.6</v>
      </c>
      <c r="F98" s="66">
        <f>+ROUND('Table 6'!F98/'Table 6'!F97*100-100,1)</f>
        <v>1.5</v>
      </c>
      <c r="G98" s="66">
        <f>+ROUND('Table 6'!G98/'Table 6'!G97*100-100,1)</f>
        <v>2.2000000000000002</v>
      </c>
      <c r="H98" s="66">
        <f>+ROUND('Table 6'!H98/'Table 6'!H97*100-100,1)</f>
        <v>1.2</v>
      </c>
      <c r="I98" s="66">
        <f>+ROUND('Table 6'!I98/'Table 6'!I97*100-100,1)</f>
        <v>3.9</v>
      </c>
      <c r="J98" s="66">
        <f>+ROUND('Table 6'!J98/'Table 6'!J97*100-100,1)</f>
        <v>9.3000000000000007</v>
      </c>
      <c r="K98" s="66">
        <f>+ROUND('Table 6'!K98/'Table 6'!K97*100-100,1)</f>
        <v>1.3</v>
      </c>
      <c r="L98" s="66">
        <f>+ROUND('Table 6'!L98/'Table 6'!L97*100-100,1)</f>
        <v>5.0999999999999996</v>
      </c>
      <c r="M98" s="66">
        <f>+ROUND('Table 6'!M98/'Table 6'!M97*100-100,1)</f>
        <v>0.4</v>
      </c>
      <c r="N98" s="66">
        <f>+ROUND('Table 6'!N98/'Table 6'!N97*100-100,1)</f>
        <v>1.3</v>
      </c>
      <c r="O98" s="66">
        <f>+ROUND('Table 6'!O98/'Table 6'!O97*100-100,1)</f>
        <v>0</v>
      </c>
      <c r="P98" s="66">
        <f>+ROUND('Table 6'!P98/'Table 6'!P97*100-100,1)</f>
        <v>2.2999999999999998</v>
      </c>
      <c r="Q98" s="66">
        <f>+ROUND('Table 6'!Q98/'Table 6'!Q97*100-100,1)</f>
        <v>2</v>
      </c>
      <c r="R98" s="66">
        <f>+ROUND('Table 6'!R98/'Table 6'!R97*100-100,1)</f>
        <v>1.9</v>
      </c>
      <c r="S98" s="66">
        <f>+ROUND('Table 6'!S98/'Table 6'!S97*100-100,1)</f>
        <v>0.5</v>
      </c>
      <c r="T98" s="66">
        <f>+ROUND('Table 6'!T98/'Table 6'!T97*100-100,1)</f>
        <v>-1.6</v>
      </c>
      <c r="U98" s="66">
        <f>+ROUND('Table 6'!U98/'Table 6'!U97*100-100,1)</f>
        <v>1.4</v>
      </c>
      <c r="V98" s="66">
        <f>+ROUND('Table 6'!V98/'Table 6'!V97*100-100,1)</f>
        <v>0.2</v>
      </c>
      <c r="W98" s="66">
        <f>+ROUND('Table 6'!W98/'Table 6'!W97*100-100,1)</f>
        <v>0.5</v>
      </c>
      <c r="X98" s="66">
        <f>+ROUND('Table 6'!X98/'Table 6'!X97*100-100,1)</f>
        <v>0.4</v>
      </c>
      <c r="Y98" s="66">
        <f>+ROUND('Table 6'!Y98/'Table 6'!Y97*100-100,1)</f>
        <v>1.7</v>
      </c>
      <c r="Z98" s="66">
        <f>+ROUND('Table 6'!Z98/'Table 6'!Z97*100-100,1)</f>
        <v>0.4</v>
      </c>
      <c r="AA98" s="65">
        <f>+ROUND('Table 6'!AA98/'Table 6'!AA97*100-100,1)</f>
        <v>0.6</v>
      </c>
    </row>
    <row r="99" spans="1:27" s="5" customFormat="1" ht="12.75">
      <c r="A99" s="74">
        <v>2014</v>
      </c>
      <c r="B99" s="31" t="s">
        <v>114</v>
      </c>
      <c r="C99" s="65">
        <f>+ROUND('Table 6'!C99/'Table 6'!C98*100-100,1)</f>
        <v>-3.2</v>
      </c>
      <c r="D99" s="66">
        <f>+ROUND('Table 6'!D99/'Table 6'!D98*100-100,1)</f>
        <v>-3.2</v>
      </c>
      <c r="E99" s="65">
        <f>+ROUND('Table 6'!E99/'Table 6'!E98*100-100,1)</f>
        <v>1.4</v>
      </c>
      <c r="F99" s="66">
        <f>+ROUND('Table 6'!F99/'Table 6'!F98*100-100,1)</f>
        <v>0.3</v>
      </c>
      <c r="G99" s="66">
        <f>+ROUND('Table 6'!G99/'Table 6'!G98*100-100,1)</f>
        <v>-1</v>
      </c>
      <c r="H99" s="66">
        <f>+ROUND('Table 6'!H99/'Table 6'!H98*100-100,1)</f>
        <v>0.6</v>
      </c>
      <c r="I99" s="66">
        <f>+ROUND('Table 6'!I99/'Table 6'!I98*100-100,1)</f>
        <v>1</v>
      </c>
      <c r="J99" s="66">
        <f>+ROUND('Table 6'!J99/'Table 6'!J98*100-100,1)</f>
        <v>-17.2</v>
      </c>
      <c r="K99" s="66">
        <f>+ROUND('Table 6'!K99/'Table 6'!K98*100-100,1)</f>
        <v>2.1</v>
      </c>
      <c r="L99" s="66">
        <f>+ROUND('Table 6'!L99/'Table 6'!L98*100-100,1)</f>
        <v>2.2000000000000002</v>
      </c>
      <c r="M99" s="66">
        <f>+ROUND('Table 6'!M99/'Table 6'!M98*100-100,1)</f>
        <v>2.2999999999999998</v>
      </c>
      <c r="N99" s="66">
        <f>+ROUND('Table 6'!N99/'Table 6'!N98*100-100,1)</f>
        <v>3.5</v>
      </c>
      <c r="O99" s="66">
        <f>+ROUND('Table 6'!O99/'Table 6'!O98*100-100,1)</f>
        <v>6.3</v>
      </c>
      <c r="P99" s="66">
        <f>+ROUND('Table 6'!P99/'Table 6'!P98*100-100,1)</f>
        <v>1.6</v>
      </c>
      <c r="Q99" s="66">
        <f>+ROUND('Table 6'!Q99/'Table 6'!Q98*100-100,1)</f>
        <v>3</v>
      </c>
      <c r="R99" s="66">
        <f>+ROUND('Table 6'!R99/'Table 6'!R98*100-100,1)</f>
        <v>0.1</v>
      </c>
      <c r="S99" s="66">
        <f>+ROUND('Table 6'!S99/'Table 6'!S98*100-100,1)</f>
        <v>0.3</v>
      </c>
      <c r="T99" s="66">
        <f>+ROUND('Table 6'!T99/'Table 6'!T98*100-100,1)</f>
        <v>1.5</v>
      </c>
      <c r="U99" s="66">
        <f>+ROUND('Table 6'!U99/'Table 6'!U98*100-100,1)</f>
        <v>0.2</v>
      </c>
      <c r="V99" s="66">
        <f>+ROUND('Table 6'!V99/'Table 6'!V98*100-100,1)</f>
        <v>-0.3</v>
      </c>
      <c r="W99" s="66">
        <f>+ROUND('Table 6'!W99/'Table 6'!W98*100-100,1)</f>
        <v>0.7</v>
      </c>
      <c r="X99" s="66">
        <f>+ROUND('Table 6'!X99/'Table 6'!X98*100-100,1)</f>
        <v>2.2999999999999998</v>
      </c>
      <c r="Y99" s="66">
        <f>+ROUND('Table 6'!Y99/'Table 6'!Y98*100-100,1)</f>
        <v>2.7</v>
      </c>
      <c r="Z99" s="66">
        <f>+ROUND('Table 6'!Z99/'Table 6'!Z98*100-100,1)</f>
        <v>0.7</v>
      </c>
      <c r="AA99" s="65">
        <f>+ROUND('Table 6'!AA99/'Table 6'!AA98*100-100,1)</f>
        <v>0.9</v>
      </c>
    </row>
    <row r="100" spans="1:27" s="5" customFormat="1" ht="12.75">
      <c r="A100" s="74">
        <v>2014</v>
      </c>
      <c r="B100" s="31" t="s">
        <v>115</v>
      </c>
      <c r="C100" s="65">
        <f>+ROUND('Table 6'!C100/'Table 6'!C99*100-100,1)</f>
        <v>-2</v>
      </c>
      <c r="D100" s="66">
        <f>+ROUND('Table 6'!D100/'Table 6'!D99*100-100,1)</f>
        <v>-2</v>
      </c>
      <c r="E100" s="65">
        <f>+ROUND('Table 6'!E100/'Table 6'!E99*100-100,1)</f>
        <v>0.9</v>
      </c>
      <c r="F100" s="66">
        <f>+ROUND('Table 6'!F100/'Table 6'!F99*100-100,1)</f>
        <v>0.1</v>
      </c>
      <c r="G100" s="66">
        <f>+ROUND('Table 6'!G100/'Table 6'!G99*100-100,1)</f>
        <v>1.6</v>
      </c>
      <c r="H100" s="66">
        <f>+ROUND('Table 6'!H100/'Table 6'!H99*100-100,1)</f>
        <v>-0.2</v>
      </c>
      <c r="I100" s="66">
        <f>+ROUND('Table 6'!I100/'Table 6'!I99*100-100,1)</f>
        <v>1</v>
      </c>
      <c r="J100" s="66">
        <f>+ROUND('Table 6'!J100/'Table 6'!J99*100-100,1)</f>
        <v>20.2</v>
      </c>
      <c r="K100" s="66">
        <f>+ROUND('Table 6'!K100/'Table 6'!K99*100-100,1)</f>
        <v>1.5</v>
      </c>
      <c r="L100" s="66">
        <f>+ROUND('Table 6'!L100/'Table 6'!L99*100-100,1)</f>
        <v>-1.3</v>
      </c>
      <c r="M100" s="66">
        <f>+ROUND('Table 6'!M100/'Table 6'!M99*100-100,1)</f>
        <v>0.4</v>
      </c>
      <c r="N100" s="66">
        <f>+ROUND('Table 6'!N100/'Table 6'!N99*100-100,1)</f>
        <v>3.2</v>
      </c>
      <c r="O100" s="66">
        <f>+ROUND('Table 6'!O100/'Table 6'!O99*100-100,1)</f>
        <v>7.9</v>
      </c>
      <c r="P100" s="66">
        <f>+ROUND('Table 6'!P100/'Table 6'!P99*100-100,1)</f>
        <v>5.2</v>
      </c>
      <c r="Q100" s="66">
        <f>+ROUND('Table 6'!Q100/'Table 6'!Q99*100-100,1)</f>
        <v>1.1000000000000001</v>
      </c>
      <c r="R100" s="66">
        <f>+ROUND('Table 6'!R100/'Table 6'!R99*100-100,1)</f>
        <v>-2.6</v>
      </c>
      <c r="S100" s="66">
        <f>+ROUND('Table 6'!S100/'Table 6'!S99*100-100,1)</f>
        <v>1</v>
      </c>
      <c r="T100" s="66">
        <f>+ROUND('Table 6'!T100/'Table 6'!T99*100-100,1)</f>
        <v>3.1</v>
      </c>
      <c r="U100" s="66">
        <f>+ROUND('Table 6'!U100/'Table 6'!U99*100-100,1)</f>
        <v>1.8</v>
      </c>
      <c r="V100" s="66">
        <f>+ROUND('Table 6'!V100/'Table 6'!V99*100-100,1)</f>
        <v>-0.1</v>
      </c>
      <c r="W100" s="66">
        <f>+ROUND('Table 6'!W100/'Table 6'!W99*100-100,1)</f>
        <v>-1.6</v>
      </c>
      <c r="X100" s="66">
        <f>+ROUND('Table 6'!X100/'Table 6'!X99*100-100,1)</f>
        <v>3.1</v>
      </c>
      <c r="Y100" s="66">
        <f>+ROUND('Table 6'!Y100/'Table 6'!Y99*100-100,1)</f>
        <v>-2</v>
      </c>
      <c r="Z100" s="66">
        <f>+ROUND('Table 6'!Z100/'Table 6'!Z99*100-100,1)</f>
        <v>0</v>
      </c>
      <c r="AA100" s="65">
        <f>+ROUND('Table 6'!AA100/'Table 6'!AA99*100-100,1)</f>
        <v>1.1000000000000001</v>
      </c>
    </row>
    <row r="101" spans="1:27" s="5" customFormat="1" ht="12.75">
      <c r="A101" s="74">
        <v>2015</v>
      </c>
      <c r="B101" s="31" t="s">
        <v>112</v>
      </c>
      <c r="C101" s="65">
        <f>+ROUND('Table 6'!C101/'Table 6'!C100*100-100,1)</f>
        <v>-2.2999999999999998</v>
      </c>
      <c r="D101" s="66">
        <f>+ROUND('Table 6'!D101/'Table 6'!D100*100-100,1)</f>
        <v>-2.2999999999999998</v>
      </c>
      <c r="E101" s="65">
        <f>+ROUND('Table 6'!E101/'Table 6'!E100*100-100,1)</f>
        <v>0.8</v>
      </c>
      <c r="F101" s="66">
        <f>+ROUND('Table 6'!F101/'Table 6'!F100*100-100,1)</f>
        <v>1.1000000000000001</v>
      </c>
      <c r="G101" s="66">
        <f>+ROUND('Table 6'!G101/'Table 6'!G100*100-100,1)</f>
        <v>-1.7</v>
      </c>
      <c r="H101" s="66">
        <f>+ROUND('Table 6'!H101/'Table 6'!H100*100-100,1)</f>
        <v>1.3</v>
      </c>
      <c r="I101" s="66">
        <f>+ROUND('Table 6'!I101/'Table 6'!I100*100-100,1)</f>
        <v>0.4</v>
      </c>
      <c r="J101" s="66">
        <f>+ROUND('Table 6'!J101/'Table 6'!J100*100-100,1)</f>
        <v>-0.3</v>
      </c>
      <c r="K101" s="66">
        <f>+ROUND('Table 6'!K101/'Table 6'!K100*100-100,1)</f>
        <v>0.8</v>
      </c>
      <c r="L101" s="66">
        <f>+ROUND('Table 6'!L101/'Table 6'!L100*100-100,1)</f>
        <v>11.4</v>
      </c>
      <c r="M101" s="66">
        <f>+ROUND('Table 6'!M101/'Table 6'!M100*100-100,1)</f>
        <v>1.6</v>
      </c>
      <c r="N101" s="66">
        <f>+ROUND('Table 6'!N101/'Table 6'!N100*100-100,1)</f>
        <v>-2.6</v>
      </c>
      <c r="O101" s="66">
        <f>+ROUND('Table 6'!O101/'Table 6'!O100*100-100,1)</f>
        <v>4</v>
      </c>
      <c r="P101" s="66">
        <f>+ROUND('Table 6'!P101/'Table 6'!P100*100-100,1)</f>
        <v>1.6</v>
      </c>
      <c r="Q101" s="66">
        <f>+ROUND('Table 6'!Q101/'Table 6'!Q100*100-100,1)</f>
        <v>4.2</v>
      </c>
      <c r="R101" s="66">
        <f>+ROUND('Table 6'!R101/'Table 6'!R100*100-100,1)</f>
        <v>2.2999999999999998</v>
      </c>
      <c r="S101" s="66">
        <f>+ROUND('Table 6'!S101/'Table 6'!S100*100-100,1)</f>
        <v>-2.8</v>
      </c>
      <c r="T101" s="66">
        <f>+ROUND('Table 6'!T101/'Table 6'!T100*100-100,1)</f>
        <v>0.6</v>
      </c>
      <c r="U101" s="66">
        <f>+ROUND('Table 6'!U101/'Table 6'!U100*100-100,1)</f>
        <v>-3.6</v>
      </c>
      <c r="V101" s="66">
        <f>+ROUND('Table 6'!V101/'Table 6'!V100*100-100,1)</f>
        <v>-1.8</v>
      </c>
      <c r="W101" s="66">
        <f>+ROUND('Table 6'!W101/'Table 6'!W100*100-100,1)</f>
        <v>1.2</v>
      </c>
      <c r="X101" s="66">
        <f>+ROUND('Table 6'!X101/'Table 6'!X100*100-100,1)</f>
        <v>-0.4</v>
      </c>
      <c r="Y101" s="66">
        <f>+ROUND('Table 6'!Y101/'Table 6'!Y100*100-100,1)</f>
        <v>1.1000000000000001</v>
      </c>
      <c r="Z101" s="66">
        <f>+ROUND('Table 6'!Z101/'Table 6'!Z100*100-100,1)</f>
        <v>2</v>
      </c>
      <c r="AA101" s="65">
        <f>+ROUND('Table 6'!AA101/'Table 6'!AA100*100-100,1)</f>
        <v>0.5</v>
      </c>
    </row>
    <row r="102" spans="1:27" s="5" customFormat="1" ht="12.75">
      <c r="A102" s="74">
        <v>2015</v>
      </c>
      <c r="B102" s="31" t="s">
        <v>113</v>
      </c>
      <c r="C102" s="65">
        <f>+ROUND('Table 6'!C102/'Table 6'!C101*100-100,1)</f>
        <v>-2.5</v>
      </c>
      <c r="D102" s="66">
        <f>+ROUND('Table 6'!D102/'Table 6'!D101*100-100,1)</f>
        <v>-2.5</v>
      </c>
      <c r="E102" s="65">
        <f>+ROUND('Table 6'!E102/'Table 6'!E101*100-100,1)</f>
        <v>0.8</v>
      </c>
      <c r="F102" s="66">
        <f>+ROUND('Table 6'!F102/'Table 6'!F101*100-100,1)</f>
        <v>-0.8</v>
      </c>
      <c r="G102" s="66">
        <f>+ROUND('Table 6'!G102/'Table 6'!G101*100-100,1)</f>
        <v>2.4</v>
      </c>
      <c r="H102" s="66">
        <f>+ROUND('Table 6'!H102/'Table 6'!H101*100-100,1)</f>
        <v>-1.6</v>
      </c>
      <c r="I102" s="66">
        <f>+ROUND('Table 6'!I102/'Table 6'!I101*100-100,1)</f>
        <v>2.2000000000000002</v>
      </c>
      <c r="J102" s="66">
        <f>+ROUND('Table 6'!J102/'Table 6'!J101*100-100,1)</f>
        <v>2.8</v>
      </c>
      <c r="K102" s="66">
        <f>+ROUND('Table 6'!K102/'Table 6'!K101*100-100,1)</f>
        <v>1.7</v>
      </c>
      <c r="L102" s="66">
        <f>+ROUND('Table 6'!L102/'Table 6'!L101*100-100,1)</f>
        <v>2.5</v>
      </c>
      <c r="M102" s="66">
        <f>+ROUND('Table 6'!M102/'Table 6'!M101*100-100,1)</f>
        <v>1.3</v>
      </c>
      <c r="N102" s="66">
        <f>+ROUND('Table 6'!N102/'Table 6'!N101*100-100,1)</f>
        <v>3.1</v>
      </c>
      <c r="O102" s="66">
        <f>+ROUND('Table 6'!O102/'Table 6'!O101*100-100,1)</f>
        <v>2.9</v>
      </c>
      <c r="P102" s="66">
        <f>+ROUND('Table 6'!P102/'Table 6'!P101*100-100,1)</f>
        <v>2.6</v>
      </c>
      <c r="Q102" s="66">
        <f>+ROUND('Table 6'!Q102/'Table 6'!Q101*100-100,1)</f>
        <v>-0.1</v>
      </c>
      <c r="R102" s="66">
        <f>+ROUND('Table 6'!R102/'Table 6'!R101*100-100,1)</f>
        <v>-2.4</v>
      </c>
      <c r="S102" s="66">
        <f>+ROUND('Table 6'!S102/'Table 6'!S101*100-100,1)</f>
        <v>0.8</v>
      </c>
      <c r="T102" s="66">
        <f>+ROUND('Table 6'!T102/'Table 6'!T101*100-100,1)</f>
        <v>0</v>
      </c>
      <c r="U102" s="66">
        <f>+ROUND('Table 6'!U102/'Table 6'!U101*100-100,1)</f>
        <v>3.4</v>
      </c>
      <c r="V102" s="66">
        <f>+ROUND('Table 6'!V102/'Table 6'!V101*100-100,1)</f>
        <v>1.6</v>
      </c>
      <c r="W102" s="66">
        <f>+ROUND('Table 6'!W102/'Table 6'!W101*100-100,1)</f>
        <v>1</v>
      </c>
      <c r="X102" s="66">
        <f>+ROUND('Table 6'!X102/'Table 6'!X101*100-100,1)</f>
        <v>2.6</v>
      </c>
      <c r="Y102" s="66">
        <f>+ROUND('Table 6'!Y102/'Table 6'!Y101*100-100,1)</f>
        <v>2.4</v>
      </c>
      <c r="Z102" s="66">
        <f>+ROUND('Table 6'!Z102/'Table 6'!Z101*100-100,1)</f>
        <v>0.6</v>
      </c>
      <c r="AA102" s="65">
        <f>+ROUND('Table 6'!AA102/'Table 6'!AA101*100-100,1)</f>
        <v>0.4</v>
      </c>
    </row>
    <row r="103" spans="1:27" s="5" customFormat="1" ht="12.75">
      <c r="A103" s="74">
        <v>2015</v>
      </c>
      <c r="B103" s="31" t="s">
        <v>114</v>
      </c>
      <c r="C103" s="65">
        <f>+ROUND('Table 6'!C103/'Table 6'!C102*100-100,1)</f>
        <v>0.8</v>
      </c>
      <c r="D103" s="66">
        <f>+ROUND('Table 6'!D103/'Table 6'!D102*100-100,1)</f>
        <v>0.8</v>
      </c>
      <c r="E103" s="65">
        <f>+ROUND('Table 6'!E103/'Table 6'!E102*100-100,1)</f>
        <v>1.4</v>
      </c>
      <c r="F103" s="66">
        <f>+ROUND('Table 6'!F103/'Table 6'!F102*100-100,1)</f>
        <v>1.5</v>
      </c>
      <c r="G103" s="66">
        <f>+ROUND('Table 6'!G103/'Table 6'!G102*100-100,1)</f>
        <v>1.6</v>
      </c>
      <c r="H103" s="66">
        <f>+ROUND('Table 6'!H103/'Table 6'!H102*100-100,1)</f>
        <v>1.6</v>
      </c>
      <c r="I103" s="66">
        <f>+ROUND('Table 6'!I103/'Table 6'!I102*100-100,1)</f>
        <v>0.2</v>
      </c>
      <c r="J103" s="66">
        <f>+ROUND('Table 6'!J103/'Table 6'!J102*100-100,1)</f>
        <v>1.4</v>
      </c>
      <c r="K103" s="66">
        <f>+ROUND('Table 6'!K103/'Table 6'!K102*100-100,1)</f>
        <v>1.2</v>
      </c>
      <c r="L103" s="66">
        <f>+ROUND('Table 6'!L103/'Table 6'!L102*100-100,1)</f>
        <v>0.5</v>
      </c>
      <c r="M103" s="66">
        <f>+ROUND('Table 6'!M103/'Table 6'!M102*100-100,1)</f>
        <v>1.3</v>
      </c>
      <c r="N103" s="66">
        <f>+ROUND('Table 6'!N103/'Table 6'!N102*100-100,1)</f>
        <v>-0.4</v>
      </c>
      <c r="O103" s="66">
        <f>+ROUND('Table 6'!O103/'Table 6'!O102*100-100,1)</f>
        <v>-1.4</v>
      </c>
      <c r="P103" s="66">
        <f>+ROUND('Table 6'!P103/'Table 6'!P102*100-100,1)</f>
        <v>2.6</v>
      </c>
      <c r="Q103" s="66">
        <f>+ROUND('Table 6'!Q103/'Table 6'!Q102*100-100,1)</f>
        <v>1.8</v>
      </c>
      <c r="R103" s="66">
        <f>+ROUND('Table 6'!R103/'Table 6'!R102*100-100,1)</f>
        <v>2.8</v>
      </c>
      <c r="S103" s="66">
        <f>+ROUND('Table 6'!S103/'Table 6'!S102*100-100,1)</f>
        <v>-0.1</v>
      </c>
      <c r="T103" s="66">
        <f>+ROUND('Table 6'!T103/'Table 6'!T102*100-100,1)</f>
        <v>0</v>
      </c>
      <c r="U103" s="66">
        <f>+ROUND('Table 6'!U103/'Table 6'!U102*100-100,1)</f>
        <v>1.6</v>
      </c>
      <c r="V103" s="66">
        <f>+ROUND('Table 6'!V103/'Table 6'!V102*100-100,1)</f>
        <v>2.2000000000000002</v>
      </c>
      <c r="W103" s="66">
        <f>+ROUND('Table 6'!W103/'Table 6'!W102*100-100,1)</f>
        <v>2.8</v>
      </c>
      <c r="X103" s="66">
        <f>+ROUND('Table 6'!X103/'Table 6'!X102*100-100,1)</f>
        <v>2.5</v>
      </c>
      <c r="Y103" s="66">
        <f>+ROUND('Table 6'!Y103/'Table 6'!Y102*100-100,1)</f>
        <v>0</v>
      </c>
      <c r="Z103" s="66">
        <f>+ROUND('Table 6'!Z103/'Table 6'!Z102*100-100,1)</f>
        <v>1.2</v>
      </c>
      <c r="AA103" s="65">
        <f>+ROUND('Table 6'!AA103/'Table 6'!AA102*100-100,1)</f>
        <v>1.5</v>
      </c>
    </row>
    <row r="104" spans="1:27" s="5" customFormat="1" ht="12.75">
      <c r="A104" s="74">
        <v>2015</v>
      </c>
      <c r="B104" s="31" t="s">
        <v>115</v>
      </c>
      <c r="C104" s="65">
        <f>+ROUND('Table 6'!C104/'Table 6'!C103*100-100,1)</f>
        <v>1.8</v>
      </c>
      <c r="D104" s="66">
        <f>+ROUND('Table 6'!D104/'Table 6'!D103*100-100,1)</f>
        <v>1.8</v>
      </c>
      <c r="E104" s="65">
        <f>+ROUND('Table 6'!E104/'Table 6'!E103*100-100,1)</f>
        <v>0.9</v>
      </c>
      <c r="F104" s="66">
        <f>+ROUND('Table 6'!F104/'Table 6'!F103*100-100,1)</f>
        <v>0.6</v>
      </c>
      <c r="G104" s="66">
        <f>+ROUND('Table 6'!G104/'Table 6'!G103*100-100,1)</f>
        <v>0.8</v>
      </c>
      <c r="H104" s="66">
        <f>+ROUND('Table 6'!H104/'Table 6'!H103*100-100,1)</f>
        <v>0.5</v>
      </c>
      <c r="I104" s="66">
        <f>+ROUND('Table 6'!I104/'Table 6'!I103*100-100,1)</f>
        <v>1.6</v>
      </c>
      <c r="J104" s="66">
        <f>+ROUND('Table 6'!J104/'Table 6'!J103*100-100,1)</f>
        <v>-0.3</v>
      </c>
      <c r="K104" s="66">
        <f>+ROUND('Table 6'!K104/'Table 6'!K103*100-100,1)</f>
        <v>1.4</v>
      </c>
      <c r="L104" s="66">
        <f>+ROUND('Table 6'!L104/'Table 6'!L103*100-100,1)</f>
        <v>6.7</v>
      </c>
      <c r="M104" s="66">
        <f>+ROUND('Table 6'!M104/'Table 6'!M103*100-100,1)</f>
        <v>2.4</v>
      </c>
      <c r="N104" s="66">
        <f>+ROUND('Table 6'!N104/'Table 6'!N103*100-100,1)</f>
        <v>0.8</v>
      </c>
      <c r="O104" s="66">
        <f>+ROUND('Table 6'!O104/'Table 6'!O103*100-100,1)</f>
        <v>0.3</v>
      </c>
      <c r="P104" s="66">
        <f>+ROUND('Table 6'!P104/'Table 6'!P103*100-100,1)</f>
        <v>-0.9</v>
      </c>
      <c r="Q104" s="66">
        <f>+ROUND('Table 6'!Q104/'Table 6'!Q103*100-100,1)</f>
        <v>1.4</v>
      </c>
      <c r="R104" s="66">
        <f>+ROUND('Table 6'!R104/'Table 6'!R103*100-100,1)</f>
        <v>3.8</v>
      </c>
      <c r="S104" s="66">
        <f>+ROUND('Table 6'!S104/'Table 6'!S103*100-100,1)</f>
        <v>-0.6</v>
      </c>
      <c r="T104" s="66">
        <f>+ROUND('Table 6'!T104/'Table 6'!T103*100-100,1)</f>
        <v>1</v>
      </c>
      <c r="U104" s="66">
        <f>+ROUND('Table 6'!U104/'Table 6'!U103*100-100,1)</f>
        <v>-1.4</v>
      </c>
      <c r="V104" s="66">
        <f>+ROUND('Table 6'!V104/'Table 6'!V103*100-100,1)</f>
        <v>-0.5</v>
      </c>
      <c r="W104" s="66">
        <f>+ROUND('Table 6'!W104/'Table 6'!W103*100-100,1)</f>
        <v>2.2999999999999998</v>
      </c>
      <c r="X104" s="66">
        <f>+ROUND('Table 6'!X104/'Table 6'!X103*100-100,1)</f>
        <v>9.8000000000000007</v>
      </c>
      <c r="Y104" s="66">
        <f>+ROUND('Table 6'!Y104/'Table 6'!Y103*100-100,1)</f>
        <v>-0.1</v>
      </c>
      <c r="Z104" s="66">
        <f>+ROUND('Table 6'!Z104/'Table 6'!Z103*100-100,1)</f>
        <v>0.6</v>
      </c>
      <c r="AA104" s="65">
        <f>+ROUND('Table 6'!AA104/'Table 6'!AA103*100-100,1)</f>
        <v>0.6</v>
      </c>
    </row>
    <row r="105" spans="1:27" s="5" customFormat="1" ht="12.75">
      <c r="A105" s="74">
        <v>2016</v>
      </c>
      <c r="B105" s="31" t="s">
        <v>112</v>
      </c>
      <c r="C105" s="65">
        <f>+ROUND('Table 6'!C105/'Table 6'!C104*100-100,1)</f>
        <v>-3.5</v>
      </c>
      <c r="D105" s="66">
        <f>+ROUND('Table 6'!D105/'Table 6'!D104*100-100,1)</f>
        <v>-3.5</v>
      </c>
      <c r="E105" s="65">
        <f>+ROUND('Table 6'!E105/'Table 6'!E104*100-100,1)</f>
        <v>1</v>
      </c>
      <c r="F105" s="66">
        <f>+ROUND('Table 6'!F105/'Table 6'!F104*100-100,1)</f>
        <v>0.3</v>
      </c>
      <c r="G105" s="66">
        <f>+ROUND('Table 6'!G105/'Table 6'!G104*100-100,1)</f>
        <v>1.9</v>
      </c>
      <c r="H105" s="66">
        <f>+ROUND('Table 6'!H105/'Table 6'!H104*100-100,1)</f>
        <v>0.1</v>
      </c>
      <c r="I105" s="66">
        <f>+ROUND('Table 6'!I105/'Table 6'!I104*100-100,1)</f>
        <v>-1.8</v>
      </c>
      <c r="J105" s="66">
        <f>+ROUND('Table 6'!J105/'Table 6'!J104*100-100,1)</f>
        <v>3.9</v>
      </c>
      <c r="K105" s="66">
        <f>+ROUND('Table 6'!K105/'Table 6'!K104*100-100,1)</f>
        <v>1.2</v>
      </c>
      <c r="L105" s="66">
        <f>+ROUND('Table 6'!L105/'Table 6'!L104*100-100,1)</f>
        <v>0</v>
      </c>
      <c r="M105" s="66">
        <f>+ROUND('Table 6'!M105/'Table 6'!M104*100-100,1)</f>
        <v>1.2</v>
      </c>
      <c r="N105" s="66">
        <f>+ROUND('Table 6'!N105/'Table 6'!N104*100-100,1)</f>
        <v>3.4</v>
      </c>
      <c r="O105" s="66">
        <f>+ROUND('Table 6'!O105/'Table 6'!O104*100-100,1)</f>
        <v>8.1</v>
      </c>
      <c r="P105" s="66">
        <f>+ROUND('Table 6'!P105/'Table 6'!P104*100-100,1)</f>
        <v>-0.9</v>
      </c>
      <c r="Q105" s="66">
        <f>+ROUND('Table 6'!Q105/'Table 6'!Q104*100-100,1)</f>
        <v>2.5</v>
      </c>
      <c r="R105" s="66">
        <f>+ROUND('Table 6'!R105/'Table 6'!R104*100-100,1)</f>
        <v>1.8</v>
      </c>
      <c r="S105" s="66">
        <f>+ROUND('Table 6'!S105/'Table 6'!S104*100-100,1)</f>
        <v>-2.2999999999999998</v>
      </c>
      <c r="T105" s="66">
        <f>+ROUND('Table 6'!T105/'Table 6'!T104*100-100,1)</f>
        <v>-0.2</v>
      </c>
      <c r="U105" s="66">
        <f>+ROUND('Table 6'!U105/'Table 6'!U104*100-100,1)</f>
        <v>-0.2</v>
      </c>
      <c r="V105" s="66">
        <f>+ROUND('Table 6'!V105/'Table 6'!V104*100-100,1)</f>
        <v>-0.6</v>
      </c>
      <c r="W105" s="66">
        <f>+ROUND('Table 6'!W105/'Table 6'!W104*100-100,1)</f>
        <v>-3.2</v>
      </c>
      <c r="X105" s="66">
        <f>+ROUND('Table 6'!X105/'Table 6'!X104*100-100,1)</f>
        <v>7.4</v>
      </c>
      <c r="Y105" s="66">
        <f>+ROUND('Table 6'!Y105/'Table 6'!Y104*100-100,1)</f>
        <v>1</v>
      </c>
      <c r="Z105" s="66">
        <f>+ROUND('Table 6'!Z105/'Table 6'!Z104*100-100,1)</f>
        <v>-1.8</v>
      </c>
      <c r="AA105" s="65">
        <f>+ROUND('Table 6'!AA105/'Table 6'!AA104*100-100,1)</f>
        <v>0.8</v>
      </c>
    </row>
    <row r="106" spans="1:27" s="5" customFormat="1" ht="12.75">
      <c r="A106" s="74">
        <v>2016</v>
      </c>
      <c r="B106" s="31" t="s">
        <v>113</v>
      </c>
      <c r="C106" s="65">
        <f>+ROUND('Table 6'!C106/'Table 6'!C105*100-100,1)</f>
        <v>-3.4</v>
      </c>
      <c r="D106" s="66">
        <f>+ROUND('Table 6'!D106/'Table 6'!D105*100-100,1)</f>
        <v>-3.4</v>
      </c>
      <c r="E106" s="65">
        <f>+ROUND('Table 6'!E106/'Table 6'!E105*100-100,1)</f>
        <v>1.2</v>
      </c>
      <c r="F106" s="66">
        <f>+ROUND('Table 6'!F106/'Table 6'!F105*100-100,1)</f>
        <v>1.8</v>
      </c>
      <c r="G106" s="66">
        <f>+ROUND('Table 6'!G106/'Table 6'!G105*100-100,1)</f>
        <v>-1.7</v>
      </c>
      <c r="H106" s="66">
        <f>+ROUND('Table 6'!H106/'Table 6'!H105*100-100,1)</f>
        <v>1.9</v>
      </c>
      <c r="I106" s="66">
        <f>+ROUND('Table 6'!I106/'Table 6'!I105*100-100,1)</f>
        <v>5.8</v>
      </c>
      <c r="J106" s="66">
        <f>+ROUND('Table 6'!J106/'Table 6'!J105*100-100,1)</f>
        <v>2.4</v>
      </c>
      <c r="K106" s="66">
        <f>+ROUND('Table 6'!K106/'Table 6'!K105*100-100,1)</f>
        <v>0.7</v>
      </c>
      <c r="L106" s="66">
        <f>+ROUND('Table 6'!L106/'Table 6'!L105*100-100,1)</f>
        <v>2.1</v>
      </c>
      <c r="M106" s="66">
        <f>+ROUND('Table 6'!M106/'Table 6'!M105*100-100,1)</f>
        <v>1.2</v>
      </c>
      <c r="N106" s="66">
        <f>+ROUND('Table 6'!N106/'Table 6'!N105*100-100,1)</f>
        <v>-0.5</v>
      </c>
      <c r="O106" s="66">
        <f>+ROUND('Table 6'!O106/'Table 6'!O105*100-100,1)</f>
        <v>1.3</v>
      </c>
      <c r="P106" s="66">
        <f>+ROUND('Table 6'!P106/'Table 6'!P105*100-100,1)</f>
        <v>1.6</v>
      </c>
      <c r="Q106" s="66">
        <f>+ROUND('Table 6'!Q106/'Table 6'!Q105*100-100,1)</f>
        <v>1.3</v>
      </c>
      <c r="R106" s="66">
        <f>+ROUND('Table 6'!R106/'Table 6'!R105*100-100,1)</f>
        <v>0.8</v>
      </c>
      <c r="S106" s="66">
        <f>+ROUND('Table 6'!S106/'Table 6'!S105*100-100,1)</f>
        <v>0.5</v>
      </c>
      <c r="T106" s="66">
        <f>+ROUND('Table 6'!T106/'Table 6'!T105*100-100,1)</f>
        <v>0.5</v>
      </c>
      <c r="U106" s="66">
        <f>+ROUND('Table 6'!U106/'Table 6'!U105*100-100,1)</f>
        <v>-0.8</v>
      </c>
      <c r="V106" s="66">
        <f>+ROUND('Table 6'!V106/'Table 6'!V105*100-100,1)</f>
        <v>-1.4</v>
      </c>
      <c r="W106" s="66">
        <f>+ROUND('Table 6'!W106/'Table 6'!W105*100-100,1)</f>
        <v>1.9</v>
      </c>
      <c r="X106" s="66">
        <f>+ROUND('Table 6'!X106/'Table 6'!X105*100-100,1)</f>
        <v>5.6</v>
      </c>
      <c r="Y106" s="66">
        <f>+ROUND('Table 6'!Y106/'Table 6'!Y105*100-100,1)</f>
        <v>1.5</v>
      </c>
      <c r="Z106" s="66">
        <f>+ROUND('Table 6'!Z106/'Table 6'!Z105*100-100,1)</f>
        <v>0</v>
      </c>
      <c r="AA106" s="65">
        <f>+ROUND('Table 6'!AA106/'Table 6'!AA105*100-100,1)</f>
        <v>0.9</v>
      </c>
    </row>
    <row r="107" spans="1:27" s="5" customFormat="1" ht="12.75">
      <c r="A107" s="74">
        <v>2016</v>
      </c>
      <c r="B107" s="31" t="s">
        <v>114</v>
      </c>
      <c r="C107" s="65">
        <f>+ROUND('Table 6'!C107/'Table 6'!C106*100-100,1)</f>
        <v>3.3</v>
      </c>
      <c r="D107" s="66">
        <f>+ROUND('Table 6'!D107/'Table 6'!D106*100-100,1)</f>
        <v>3.3</v>
      </c>
      <c r="E107" s="65">
        <f>+ROUND('Table 6'!E107/'Table 6'!E106*100-100,1)</f>
        <v>0.6</v>
      </c>
      <c r="F107" s="66">
        <f>+ROUND('Table 6'!F107/'Table 6'!F106*100-100,1)</f>
        <v>-0.5</v>
      </c>
      <c r="G107" s="66">
        <f>+ROUND('Table 6'!G107/'Table 6'!G106*100-100,1)</f>
        <v>-0.9</v>
      </c>
      <c r="H107" s="66">
        <f>+ROUND('Table 6'!H107/'Table 6'!H106*100-100,1)</f>
        <v>-0.2</v>
      </c>
      <c r="I107" s="66">
        <f>+ROUND('Table 6'!I107/'Table 6'!I106*100-100,1)</f>
        <v>-2.4</v>
      </c>
      <c r="J107" s="66">
        <f>+ROUND('Table 6'!J107/'Table 6'!J106*100-100,1)</f>
        <v>1</v>
      </c>
      <c r="K107" s="66">
        <f>+ROUND('Table 6'!K107/'Table 6'!K106*100-100,1)</f>
        <v>1.2</v>
      </c>
      <c r="L107" s="66">
        <f>+ROUND('Table 6'!L107/'Table 6'!L106*100-100,1)</f>
        <v>-2.6</v>
      </c>
      <c r="M107" s="66">
        <f>+ROUND('Table 6'!M107/'Table 6'!M106*100-100,1)</f>
        <v>1.6</v>
      </c>
      <c r="N107" s="66">
        <f>+ROUND('Table 6'!N107/'Table 6'!N106*100-100,1)</f>
        <v>2.1</v>
      </c>
      <c r="O107" s="66">
        <f>+ROUND('Table 6'!O107/'Table 6'!O106*100-100,1)</f>
        <v>1.9</v>
      </c>
      <c r="P107" s="66">
        <f>+ROUND('Table 6'!P107/'Table 6'!P106*100-100,1)</f>
        <v>1</v>
      </c>
      <c r="Q107" s="66">
        <f>+ROUND('Table 6'!Q107/'Table 6'!Q106*100-100,1)</f>
        <v>1.5</v>
      </c>
      <c r="R107" s="66">
        <f>+ROUND('Table 6'!R107/'Table 6'!R106*100-100,1)</f>
        <v>0.5</v>
      </c>
      <c r="S107" s="66">
        <f>+ROUND('Table 6'!S107/'Table 6'!S106*100-100,1)</f>
        <v>-0.3</v>
      </c>
      <c r="T107" s="66">
        <f>+ROUND('Table 6'!T107/'Table 6'!T106*100-100,1)</f>
        <v>1.6</v>
      </c>
      <c r="U107" s="66">
        <f>+ROUND('Table 6'!U107/'Table 6'!U106*100-100,1)</f>
        <v>0.7</v>
      </c>
      <c r="V107" s="66">
        <f>+ROUND('Table 6'!V107/'Table 6'!V106*100-100,1)</f>
        <v>0.7</v>
      </c>
      <c r="W107" s="66">
        <f>+ROUND('Table 6'!W107/'Table 6'!W106*100-100,1)</f>
        <v>2.1</v>
      </c>
      <c r="X107" s="66">
        <f>+ROUND('Table 6'!X107/'Table 6'!X106*100-100,1)</f>
        <v>1.3</v>
      </c>
      <c r="Y107" s="66">
        <f>+ROUND('Table 6'!Y107/'Table 6'!Y106*100-100,1)</f>
        <v>1.3</v>
      </c>
      <c r="Z107" s="66">
        <f>+ROUND('Table 6'!Z107/'Table 6'!Z106*100-100,1)</f>
        <v>2.9</v>
      </c>
      <c r="AA107" s="65">
        <f>+ROUND('Table 6'!AA107/'Table 6'!AA106*100-100,1)</f>
        <v>0.9</v>
      </c>
    </row>
    <row r="108" spans="1:27" s="5" customFormat="1" ht="12.75">
      <c r="A108" s="74">
        <v>2016</v>
      </c>
      <c r="B108" s="31" t="s">
        <v>115</v>
      </c>
      <c r="C108" s="65">
        <f>+ROUND('Table 6'!C108/'Table 6'!C107*100-100,1)</f>
        <v>7.5</v>
      </c>
      <c r="D108" s="66">
        <f>+ROUND('Table 6'!D108/'Table 6'!D107*100-100,1)</f>
        <v>7.5</v>
      </c>
      <c r="E108" s="65">
        <f>+ROUND('Table 6'!E108/'Table 6'!E107*100-100,1)</f>
        <v>0.5</v>
      </c>
      <c r="F108" s="66">
        <f>+ROUND('Table 6'!F108/'Table 6'!F107*100-100,1)</f>
        <v>-0.1</v>
      </c>
      <c r="G108" s="66">
        <f>+ROUND('Table 6'!G108/'Table 6'!G107*100-100,1)</f>
        <v>-4.9000000000000004</v>
      </c>
      <c r="H108" s="66">
        <f>+ROUND('Table 6'!H108/'Table 6'!H107*100-100,1)</f>
        <v>0.4</v>
      </c>
      <c r="I108" s="66">
        <f>+ROUND('Table 6'!I108/'Table 6'!I107*100-100,1)</f>
        <v>-0.9</v>
      </c>
      <c r="J108" s="66">
        <f>+ROUND('Table 6'!J108/'Table 6'!J107*100-100,1)</f>
        <v>-0.1</v>
      </c>
      <c r="K108" s="66">
        <f>+ROUND('Table 6'!K108/'Table 6'!K107*100-100,1)</f>
        <v>1.2</v>
      </c>
      <c r="L108" s="66">
        <f>+ROUND('Table 6'!L108/'Table 6'!L107*100-100,1)</f>
        <v>6.3</v>
      </c>
      <c r="M108" s="66">
        <f>+ROUND('Table 6'!M108/'Table 6'!M107*100-100,1)</f>
        <v>1.5</v>
      </c>
      <c r="N108" s="66">
        <f>+ROUND('Table 6'!N108/'Table 6'!N107*100-100,1)</f>
        <v>0</v>
      </c>
      <c r="O108" s="66">
        <f>+ROUND('Table 6'!O108/'Table 6'!O107*100-100,1)</f>
        <v>-4.8</v>
      </c>
      <c r="P108" s="66">
        <f>+ROUND('Table 6'!P108/'Table 6'!P107*100-100,1)</f>
        <v>1.6</v>
      </c>
      <c r="Q108" s="66">
        <f>+ROUND('Table 6'!Q108/'Table 6'!Q107*100-100,1)</f>
        <v>3.1</v>
      </c>
      <c r="R108" s="66">
        <f>+ROUND('Table 6'!R108/'Table 6'!R107*100-100,1)</f>
        <v>2.6</v>
      </c>
      <c r="S108" s="66">
        <f>+ROUND('Table 6'!S108/'Table 6'!S107*100-100,1)</f>
        <v>0.7</v>
      </c>
      <c r="T108" s="66">
        <f>+ROUND('Table 6'!T108/'Table 6'!T107*100-100,1)</f>
        <v>-1</v>
      </c>
      <c r="U108" s="66">
        <f>+ROUND('Table 6'!U108/'Table 6'!U107*100-100,1)</f>
        <v>1.3</v>
      </c>
      <c r="V108" s="66">
        <f>+ROUND('Table 6'!V108/'Table 6'!V107*100-100,1)</f>
        <v>0.2</v>
      </c>
      <c r="W108" s="66">
        <f>+ROUND('Table 6'!W108/'Table 6'!W107*100-100,1)</f>
        <v>1.9</v>
      </c>
      <c r="X108" s="66">
        <f>+ROUND('Table 6'!X108/'Table 6'!X107*100-100,1)</f>
        <v>-4.7</v>
      </c>
      <c r="Y108" s="66">
        <f>+ROUND('Table 6'!Y108/'Table 6'!Y107*100-100,1)</f>
        <v>1.9</v>
      </c>
      <c r="Z108" s="66">
        <f>+ROUND('Table 6'!Z108/'Table 6'!Z107*100-100,1)</f>
        <v>-3.7</v>
      </c>
      <c r="AA108" s="65">
        <f>+ROUND('Table 6'!AA108/'Table 6'!AA107*100-100,1)</f>
        <v>0.7</v>
      </c>
    </row>
    <row r="109" spans="1:27" s="5" customFormat="1" ht="12.75">
      <c r="A109" s="74">
        <v>2017</v>
      </c>
      <c r="B109" s="31" t="s">
        <v>112</v>
      </c>
      <c r="C109" s="65">
        <f>+ROUND('Table 6'!C109/'Table 6'!C108*100-100,1)</f>
        <v>-1.9</v>
      </c>
      <c r="D109" s="66">
        <f>+ROUND('Table 6'!D109/'Table 6'!D108*100-100,1)</f>
        <v>-1.9</v>
      </c>
      <c r="E109" s="65">
        <f>+ROUND('Table 6'!E109/'Table 6'!E108*100-100,1)</f>
        <v>1.4</v>
      </c>
      <c r="F109" s="66">
        <f>+ROUND('Table 6'!F109/'Table 6'!F108*100-100,1)</f>
        <v>0.7</v>
      </c>
      <c r="G109" s="66">
        <f>+ROUND('Table 6'!G109/'Table 6'!G108*100-100,1)</f>
        <v>0.3</v>
      </c>
      <c r="H109" s="66">
        <f>+ROUND('Table 6'!H109/'Table 6'!H108*100-100,1)</f>
        <v>0.7</v>
      </c>
      <c r="I109" s="66">
        <f>+ROUND('Table 6'!I109/'Table 6'!I108*100-100,1)</f>
        <v>0.3</v>
      </c>
      <c r="J109" s="66">
        <f>+ROUND('Table 6'!J109/'Table 6'!J108*100-100,1)</f>
        <v>-0.2</v>
      </c>
      <c r="K109" s="66">
        <f>+ROUND('Table 6'!K109/'Table 6'!K108*100-100,1)</f>
        <v>1.5</v>
      </c>
      <c r="L109" s="66">
        <f>+ROUND('Table 6'!L109/'Table 6'!L108*100-100,1)</f>
        <v>-4</v>
      </c>
      <c r="M109" s="66">
        <f>+ROUND('Table 6'!M109/'Table 6'!M108*100-100,1)</f>
        <v>1.4</v>
      </c>
      <c r="N109" s="66">
        <f>+ROUND('Table 6'!N109/'Table 6'!N108*100-100,1)</f>
        <v>4.7</v>
      </c>
      <c r="O109" s="66">
        <f>+ROUND('Table 6'!O109/'Table 6'!O108*100-100,1)</f>
        <v>8.1</v>
      </c>
      <c r="P109" s="66">
        <f>+ROUND('Table 6'!P109/'Table 6'!P108*100-100,1)</f>
        <v>0.7</v>
      </c>
      <c r="Q109" s="66">
        <f>+ROUND('Table 6'!Q109/'Table 6'!Q108*100-100,1)</f>
        <v>0.6</v>
      </c>
      <c r="R109" s="66">
        <f>+ROUND('Table 6'!R109/'Table 6'!R108*100-100,1)</f>
        <v>1.1000000000000001</v>
      </c>
      <c r="S109" s="66">
        <f>+ROUND('Table 6'!S109/'Table 6'!S108*100-100,1)</f>
        <v>4</v>
      </c>
      <c r="T109" s="66">
        <f>+ROUND('Table 6'!T109/'Table 6'!T108*100-100,1)</f>
        <v>0.7</v>
      </c>
      <c r="U109" s="66">
        <f>+ROUND('Table 6'!U109/'Table 6'!U108*100-100,1)</f>
        <v>-0.3</v>
      </c>
      <c r="V109" s="66">
        <f>+ROUND('Table 6'!V109/'Table 6'!V108*100-100,1)</f>
        <v>-1.2</v>
      </c>
      <c r="W109" s="66">
        <f>+ROUND('Table 6'!W109/'Table 6'!W108*100-100,1)</f>
        <v>0.1</v>
      </c>
      <c r="X109" s="66">
        <f>+ROUND('Table 6'!X109/'Table 6'!X108*100-100,1)</f>
        <v>9.5</v>
      </c>
      <c r="Y109" s="66">
        <f>+ROUND('Table 6'!Y109/'Table 6'!Y108*100-100,1)</f>
        <v>1</v>
      </c>
      <c r="Z109" s="66">
        <f>+ROUND('Table 6'!Z109/'Table 6'!Z108*100-100,1)</f>
        <v>-0.4</v>
      </c>
      <c r="AA109" s="65">
        <f>+ROUND('Table 6'!AA109/'Table 6'!AA108*100-100,1)</f>
        <v>1.3</v>
      </c>
    </row>
    <row r="110" spans="1:27" s="5" customFormat="1" ht="12.75">
      <c r="A110" s="74">
        <v>2017</v>
      </c>
      <c r="B110" s="31" t="s">
        <v>113</v>
      </c>
      <c r="C110" s="65">
        <f>+ROUND('Table 6'!C110/'Table 6'!C109*100-100,1)</f>
        <v>2.6</v>
      </c>
      <c r="D110" s="66">
        <f>+ROUND('Table 6'!D110/'Table 6'!D109*100-100,1)</f>
        <v>2.6</v>
      </c>
      <c r="E110" s="65">
        <f>+ROUND('Table 6'!E110/'Table 6'!E109*100-100,1)</f>
        <v>1.3</v>
      </c>
      <c r="F110" s="66">
        <f>+ROUND('Table 6'!F110/'Table 6'!F109*100-100,1)</f>
        <v>0.7</v>
      </c>
      <c r="G110" s="66">
        <f>+ROUND('Table 6'!G110/'Table 6'!G109*100-100,1)</f>
        <v>-3.5</v>
      </c>
      <c r="H110" s="66">
        <f>+ROUND('Table 6'!H110/'Table 6'!H109*100-100,1)</f>
        <v>1.1000000000000001</v>
      </c>
      <c r="I110" s="66">
        <f>+ROUND('Table 6'!I110/'Table 6'!I109*100-100,1)</f>
        <v>1.4</v>
      </c>
      <c r="J110" s="66">
        <f>+ROUND('Table 6'!J110/'Table 6'!J109*100-100,1)</f>
        <v>4.7</v>
      </c>
      <c r="K110" s="66">
        <f>+ROUND('Table 6'!K110/'Table 6'!K109*100-100,1)</f>
        <v>1.5</v>
      </c>
      <c r="L110" s="66">
        <f>+ROUND('Table 6'!L110/'Table 6'!L109*100-100,1)</f>
        <v>-4.4000000000000004</v>
      </c>
      <c r="M110" s="66">
        <f>+ROUND('Table 6'!M110/'Table 6'!M109*100-100,1)</f>
        <v>1.8</v>
      </c>
      <c r="N110" s="66">
        <f>+ROUND('Table 6'!N110/'Table 6'!N109*100-100,1)</f>
        <v>2.9</v>
      </c>
      <c r="O110" s="66">
        <f>+ROUND('Table 6'!O110/'Table 6'!O109*100-100,1)</f>
        <v>5</v>
      </c>
      <c r="P110" s="66">
        <f>+ROUND('Table 6'!P110/'Table 6'!P109*100-100,1)</f>
        <v>-0.5</v>
      </c>
      <c r="Q110" s="66">
        <f>+ROUND('Table 6'!Q110/'Table 6'!Q109*100-100,1)</f>
        <v>2.2000000000000002</v>
      </c>
      <c r="R110" s="66">
        <f>+ROUND('Table 6'!R110/'Table 6'!R109*100-100,1)</f>
        <v>2.9</v>
      </c>
      <c r="S110" s="66">
        <f>+ROUND('Table 6'!S110/'Table 6'!S109*100-100,1)</f>
        <v>1.5</v>
      </c>
      <c r="T110" s="66">
        <f>+ROUND('Table 6'!T110/'Table 6'!T109*100-100,1)</f>
        <v>2.4</v>
      </c>
      <c r="U110" s="66">
        <f>+ROUND('Table 6'!U110/'Table 6'!U109*100-100,1)</f>
        <v>0.2</v>
      </c>
      <c r="V110" s="66">
        <f>+ROUND('Table 6'!V110/'Table 6'!V109*100-100,1)</f>
        <v>1.3</v>
      </c>
      <c r="W110" s="66">
        <f>+ROUND('Table 6'!W110/'Table 6'!W109*100-100,1)</f>
        <v>1.1000000000000001</v>
      </c>
      <c r="X110" s="66">
        <f>+ROUND('Table 6'!X110/'Table 6'!X109*100-100,1)</f>
        <v>4.7</v>
      </c>
      <c r="Y110" s="66">
        <f>+ROUND('Table 6'!Y110/'Table 6'!Y109*100-100,1)</f>
        <v>1.7</v>
      </c>
      <c r="Z110" s="66">
        <f>+ROUND('Table 6'!Z110/'Table 6'!Z109*100-100,1)</f>
        <v>-0.5</v>
      </c>
      <c r="AA110" s="65">
        <f>+ROUND('Table 6'!AA110/'Table 6'!AA109*100-100,1)</f>
        <v>1.5</v>
      </c>
    </row>
    <row r="111" spans="1:27" s="5" customFormat="1" ht="12.75">
      <c r="A111" s="74">
        <v>2017</v>
      </c>
      <c r="B111" s="31" t="s">
        <v>114</v>
      </c>
      <c r="C111" s="65">
        <f>+ROUND('Table 6'!C111/'Table 6'!C110*100-100,1)</f>
        <v>-1.1000000000000001</v>
      </c>
      <c r="D111" s="66">
        <f>+ROUND('Table 6'!D111/'Table 6'!D110*100-100,1)</f>
        <v>-1.1000000000000001</v>
      </c>
      <c r="E111" s="65">
        <f>+ROUND('Table 6'!E111/'Table 6'!E110*100-100,1)</f>
        <v>1.3</v>
      </c>
      <c r="F111" s="66">
        <f>+ROUND('Table 6'!F111/'Table 6'!F110*100-100,1)</f>
        <v>1.8</v>
      </c>
      <c r="G111" s="66">
        <f>+ROUND('Table 6'!G111/'Table 6'!G110*100-100,1)</f>
        <v>1.1000000000000001</v>
      </c>
      <c r="H111" s="66">
        <f>+ROUND('Table 6'!H111/'Table 6'!H110*100-100,1)</f>
        <v>1.8</v>
      </c>
      <c r="I111" s="66">
        <f>+ROUND('Table 6'!I111/'Table 6'!I110*100-100,1)</f>
        <v>2.8</v>
      </c>
      <c r="J111" s="66">
        <f>+ROUND('Table 6'!J111/'Table 6'!J110*100-100,1)</f>
        <v>3.8</v>
      </c>
      <c r="K111" s="66">
        <f>+ROUND('Table 6'!K111/'Table 6'!K110*100-100,1)</f>
        <v>1.1000000000000001</v>
      </c>
      <c r="L111" s="66">
        <f>+ROUND('Table 6'!L111/'Table 6'!L110*100-100,1)</f>
        <v>0</v>
      </c>
      <c r="M111" s="66">
        <f>+ROUND('Table 6'!M111/'Table 6'!M110*100-100,1)</f>
        <v>2</v>
      </c>
      <c r="N111" s="66">
        <f>+ROUND('Table 6'!N111/'Table 6'!N110*100-100,1)</f>
        <v>0.3</v>
      </c>
      <c r="O111" s="66">
        <f>+ROUND('Table 6'!O111/'Table 6'!O110*100-100,1)</f>
        <v>2.2000000000000002</v>
      </c>
      <c r="P111" s="66">
        <f>+ROUND('Table 6'!P111/'Table 6'!P110*100-100,1)</f>
        <v>1.7</v>
      </c>
      <c r="Q111" s="66">
        <f>+ROUND('Table 6'!Q111/'Table 6'!Q110*100-100,1)</f>
        <v>0.9</v>
      </c>
      <c r="R111" s="66">
        <f>+ROUND('Table 6'!R111/'Table 6'!R110*100-100,1)</f>
        <v>0.8</v>
      </c>
      <c r="S111" s="66">
        <f>+ROUND('Table 6'!S111/'Table 6'!S110*100-100,1)</f>
        <v>0.7</v>
      </c>
      <c r="T111" s="66">
        <f>+ROUND('Table 6'!T111/'Table 6'!T110*100-100,1)</f>
        <v>0.8</v>
      </c>
      <c r="U111" s="66">
        <f>+ROUND('Table 6'!U111/'Table 6'!U110*100-100,1)</f>
        <v>-0.7</v>
      </c>
      <c r="V111" s="66">
        <f>+ROUND('Table 6'!V111/'Table 6'!V110*100-100,1)</f>
        <v>0.4</v>
      </c>
      <c r="W111" s="66">
        <f>+ROUND('Table 6'!W111/'Table 6'!W110*100-100,1)</f>
        <v>0.9</v>
      </c>
      <c r="X111" s="66">
        <f>+ROUND('Table 6'!X111/'Table 6'!X110*100-100,1)</f>
        <v>0.4</v>
      </c>
      <c r="Y111" s="66">
        <f>+ROUND('Table 6'!Y111/'Table 6'!Y110*100-100,1)</f>
        <v>0.5</v>
      </c>
      <c r="Z111" s="66">
        <f>+ROUND('Table 6'!Z111/'Table 6'!Z110*100-100,1)</f>
        <v>-1.3</v>
      </c>
      <c r="AA111" s="65">
        <f>+ROUND('Table 6'!AA111/'Table 6'!AA110*100-100,1)</f>
        <v>1.1000000000000001</v>
      </c>
    </row>
    <row r="112" spans="1:27" s="5" customFormat="1" ht="12.75">
      <c r="A112" s="74">
        <v>2017</v>
      </c>
      <c r="B112" s="31" t="s">
        <v>115</v>
      </c>
      <c r="C112" s="65">
        <f>+ROUND('Table 6'!C112/'Table 6'!C111*100-100,1)</f>
        <v>-0.2</v>
      </c>
      <c r="D112" s="66">
        <f>+ROUND('Table 6'!D112/'Table 6'!D111*100-100,1)</f>
        <v>-0.2</v>
      </c>
      <c r="E112" s="65">
        <f>+ROUND('Table 6'!E112/'Table 6'!E111*100-100,1)</f>
        <v>0.3</v>
      </c>
      <c r="F112" s="66">
        <f>+ROUND('Table 6'!F112/'Table 6'!F111*100-100,1)</f>
        <v>-0.5</v>
      </c>
      <c r="G112" s="66">
        <f>+ROUND('Table 6'!G112/'Table 6'!G111*100-100,1)</f>
        <v>1.5</v>
      </c>
      <c r="H112" s="66">
        <f>+ROUND('Table 6'!H112/'Table 6'!H111*100-100,1)</f>
        <v>-0.8</v>
      </c>
      <c r="I112" s="66">
        <f>+ROUND('Table 6'!I112/'Table 6'!I111*100-100,1)</f>
        <v>-0.6</v>
      </c>
      <c r="J112" s="66">
        <f>+ROUND('Table 6'!J112/'Table 6'!J111*100-100,1)</f>
        <v>1.2</v>
      </c>
      <c r="K112" s="66">
        <f>+ROUND('Table 6'!K112/'Table 6'!K111*100-100,1)</f>
        <v>1.1000000000000001</v>
      </c>
      <c r="L112" s="66">
        <f>+ROUND('Table 6'!L112/'Table 6'!L111*100-100,1)</f>
        <v>2.1</v>
      </c>
      <c r="M112" s="66">
        <f>+ROUND('Table 6'!M112/'Table 6'!M111*100-100,1)</f>
        <v>1</v>
      </c>
      <c r="N112" s="66">
        <f>+ROUND('Table 6'!N112/'Table 6'!N111*100-100,1)</f>
        <v>-0.5</v>
      </c>
      <c r="O112" s="66">
        <f>+ROUND('Table 6'!O112/'Table 6'!O111*100-100,1)</f>
        <v>-0.3</v>
      </c>
      <c r="P112" s="66">
        <f>+ROUND('Table 6'!P112/'Table 6'!P111*100-100,1)</f>
        <v>2.2000000000000002</v>
      </c>
      <c r="Q112" s="66">
        <f>+ROUND('Table 6'!Q112/'Table 6'!Q111*100-100,1)</f>
        <v>1.8</v>
      </c>
      <c r="R112" s="66">
        <f>+ROUND('Table 6'!R112/'Table 6'!R111*100-100,1)</f>
        <v>2.1</v>
      </c>
      <c r="S112" s="66">
        <f>+ROUND('Table 6'!S112/'Table 6'!S111*100-100,1)</f>
        <v>1.1000000000000001</v>
      </c>
      <c r="T112" s="66">
        <f>+ROUND('Table 6'!T112/'Table 6'!T111*100-100,1)</f>
        <v>-0.2</v>
      </c>
      <c r="U112" s="66">
        <f>+ROUND('Table 6'!U112/'Table 6'!U111*100-100,1)</f>
        <v>0.9</v>
      </c>
      <c r="V112" s="66">
        <f>+ROUND('Table 6'!V112/'Table 6'!V111*100-100,1)</f>
        <v>1.5</v>
      </c>
      <c r="W112" s="66">
        <f>+ROUND('Table 6'!W112/'Table 6'!W111*100-100,1)</f>
        <v>-0.9</v>
      </c>
      <c r="X112" s="66">
        <f>+ROUND('Table 6'!X112/'Table 6'!X111*100-100,1)</f>
        <v>1.2</v>
      </c>
      <c r="Y112" s="66">
        <f>+ROUND('Table 6'!Y112/'Table 6'!Y111*100-100,1)</f>
        <v>-0.4</v>
      </c>
      <c r="Z112" s="66">
        <f>+ROUND('Table 6'!Z112/'Table 6'!Z111*100-100,1)</f>
        <v>-0.2</v>
      </c>
      <c r="AA112" s="65">
        <f>+ROUND('Table 6'!AA112/'Table 6'!AA111*100-100,1)</f>
        <v>-0.1</v>
      </c>
    </row>
    <row r="113" spans="1:27" s="5" customFormat="1" ht="12.75">
      <c r="A113" s="74">
        <v>2018</v>
      </c>
      <c r="B113" s="31" t="s">
        <v>112</v>
      </c>
      <c r="C113" s="65">
        <f>+ROUND('Table 6'!C113/'Table 6'!C112*100-100,1)</f>
        <v>7.6</v>
      </c>
      <c r="D113" s="66">
        <f>+ROUND('Table 6'!D113/'Table 6'!D112*100-100,1)</f>
        <v>7.6</v>
      </c>
      <c r="E113" s="65">
        <f>+ROUND('Table 6'!E113/'Table 6'!E112*100-100,1)</f>
        <v>1.6</v>
      </c>
      <c r="F113" s="66">
        <f>+ROUND('Table 6'!F113/'Table 6'!F112*100-100,1)</f>
        <v>1.5</v>
      </c>
      <c r="G113" s="66">
        <f>+ROUND('Table 6'!G113/'Table 6'!G112*100-100,1)</f>
        <v>-3.6</v>
      </c>
      <c r="H113" s="66">
        <f>+ROUND('Table 6'!H113/'Table 6'!H112*100-100,1)</f>
        <v>2.2000000000000002</v>
      </c>
      <c r="I113" s="66">
        <f>+ROUND('Table 6'!I113/'Table 6'!I112*100-100,1)</f>
        <v>-1.6</v>
      </c>
      <c r="J113" s="66">
        <f>+ROUND('Table 6'!J113/'Table 6'!J112*100-100,1)</f>
        <v>-3</v>
      </c>
      <c r="K113" s="66">
        <f>+ROUND('Table 6'!K113/'Table 6'!K112*100-100,1)</f>
        <v>1.5</v>
      </c>
      <c r="L113" s="66">
        <f>+ROUND('Table 6'!L113/'Table 6'!L112*100-100,1)</f>
        <v>2.7</v>
      </c>
      <c r="M113" s="66">
        <f>+ROUND('Table 6'!M113/'Table 6'!M112*100-100,1)</f>
        <v>0.8</v>
      </c>
      <c r="N113" s="66">
        <f>+ROUND('Table 6'!N113/'Table 6'!N112*100-100,1)</f>
        <v>2.2000000000000002</v>
      </c>
      <c r="O113" s="66">
        <f>+ROUND('Table 6'!O113/'Table 6'!O112*100-100,1)</f>
        <v>5.6</v>
      </c>
      <c r="P113" s="66">
        <f>+ROUND('Table 6'!P113/'Table 6'!P112*100-100,1)</f>
        <v>3.1</v>
      </c>
      <c r="Q113" s="66">
        <f>+ROUND('Table 6'!Q113/'Table 6'!Q112*100-100,1)</f>
        <v>0</v>
      </c>
      <c r="R113" s="66">
        <f>+ROUND('Table 6'!R113/'Table 6'!R112*100-100,1)</f>
        <v>0.3</v>
      </c>
      <c r="S113" s="66">
        <f>+ROUND('Table 6'!S113/'Table 6'!S112*100-100,1)</f>
        <v>-0.5</v>
      </c>
      <c r="T113" s="66">
        <f>+ROUND('Table 6'!T113/'Table 6'!T112*100-100,1)</f>
        <v>2.2999999999999998</v>
      </c>
      <c r="U113" s="66">
        <f>+ROUND('Table 6'!U113/'Table 6'!U112*100-100,1)</f>
        <v>1</v>
      </c>
      <c r="V113" s="66">
        <f>+ROUND('Table 6'!V113/'Table 6'!V112*100-100,1)</f>
        <v>-0.5</v>
      </c>
      <c r="W113" s="66">
        <f>+ROUND('Table 6'!W113/'Table 6'!W112*100-100,1)</f>
        <v>4.5999999999999996</v>
      </c>
      <c r="X113" s="66">
        <f>+ROUND('Table 6'!X113/'Table 6'!X112*100-100,1)</f>
        <v>4.7</v>
      </c>
      <c r="Y113" s="66">
        <f>+ROUND('Table 6'!Y113/'Table 6'!Y112*100-100,1)</f>
        <v>1.5</v>
      </c>
      <c r="Z113" s="66">
        <f>+ROUND('Table 6'!Z113/'Table 6'!Z112*100-100,1)</f>
        <v>-1.1000000000000001</v>
      </c>
      <c r="AA113" s="65">
        <f>+ROUND('Table 6'!AA113/'Table 6'!AA112*100-100,1)</f>
        <v>2.4</v>
      </c>
    </row>
    <row r="114" spans="1:27" s="5" customFormat="1" ht="12.75">
      <c r="A114" s="74">
        <v>2018</v>
      </c>
      <c r="B114" s="31" t="s">
        <v>113</v>
      </c>
      <c r="C114" s="65">
        <f>+ROUND('Table 6'!C114/'Table 6'!C113*100-100,1)</f>
        <v>2</v>
      </c>
      <c r="D114" s="66">
        <f>+ROUND('Table 6'!D114/'Table 6'!D113*100-100,1)</f>
        <v>2</v>
      </c>
      <c r="E114" s="65">
        <f>+ROUND('Table 6'!E114/'Table 6'!E113*100-100,1)</f>
        <v>1.1000000000000001</v>
      </c>
      <c r="F114" s="66">
        <f>+ROUND('Table 6'!F114/'Table 6'!F113*100-100,1)</f>
        <v>0.3</v>
      </c>
      <c r="G114" s="66">
        <f>+ROUND('Table 6'!G114/'Table 6'!G113*100-100,1)</f>
        <v>-1</v>
      </c>
      <c r="H114" s="66">
        <f>+ROUND('Table 6'!H114/'Table 6'!H113*100-100,1)</f>
        <v>0.5</v>
      </c>
      <c r="I114" s="66">
        <f>+ROUND('Table 6'!I114/'Table 6'!I113*100-100,1)</f>
        <v>0.7</v>
      </c>
      <c r="J114" s="66">
        <f>+ROUND('Table 6'!J114/'Table 6'!J113*100-100,1)</f>
        <v>4.8</v>
      </c>
      <c r="K114" s="66">
        <f>+ROUND('Table 6'!K114/'Table 6'!K113*100-100,1)</f>
        <v>1.6</v>
      </c>
      <c r="L114" s="66">
        <f>+ROUND('Table 6'!L114/'Table 6'!L113*100-100,1)</f>
        <v>-2.6</v>
      </c>
      <c r="M114" s="66">
        <f>+ROUND('Table 6'!M114/'Table 6'!M113*100-100,1)</f>
        <v>3.4</v>
      </c>
      <c r="N114" s="66">
        <f>+ROUND('Table 6'!N114/'Table 6'!N113*100-100,1)</f>
        <v>2.9</v>
      </c>
      <c r="O114" s="66">
        <f>+ROUND('Table 6'!O114/'Table 6'!O113*100-100,1)</f>
        <v>2.8</v>
      </c>
      <c r="P114" s="66">
        <f>+ROUND('Table 6'!P114/'Table 6'!P113*100-100,1)</f>
        <v>2.1</v>
      </c>
      <c r="Q114" s="66">
        <f>+ROUND('Table 6'!Q114/'Table 6'!Q113*100-100,1)</f>
        <v>1.9</v>
      </c>
      <c r="R114" s="66">
        <f>+ROUND('Table 6'!R114/'Table 6'!R113*100-100,1)</f>
        <v>1.3</v>
      </c>
      <c r="S114" s="66">
        <f>+ROUND('Table 6'!S114/'Table 6'!S113*100-100,1)</f>
        <v>1</v>
      </c>
      <c r="T114" s="66">
        <f>+ROUND('Table 6'!T114/'Table 6'!T113*100-100,1)</f>
        <v>1.6</v>
      </c>
      <c r="U114" s="66">
        <f>+ROUND('Table 6'!U114/'Table 6'!U113*100-100,1)</f>
        <v>0.1</v>
      </c>
      <c r="V114" s="66">
        <f>+ROUND('Table 6'!V114/'Table 6'!V113*100-100,1)</f>
        <v>-0.7</v>
      </c>
      <c r="W114" s="66">
        <f>+ROUND('Table 6'!W114/'Table 6'!W113*100-100,1)</f>
        <v>1.1000000000000001</v>
      </c>
      <c r="X114" s="66">
        <f>+ROUND('Table 6'!X114/'Table 6'!X113*100-100,1)</f>
        <v>2.9</v>
      </c>
      <c r="Y114" s="66">
        <f>+ROUND('Table 6'!Y114/'Table 6'!Y113*100-100,1)</f>
        <v>2.4</v>
      </c>
      <c r="Z114" s="66">
        <f>+ROUND('Table 6'!Z114/'Table 6'!Z113*100-100,1)</f>
        <v>0.5</v>
      </c>
      <c r="AA114" s="65">
        <f>+ROUND('Table 6'!AA114/'Table 6'!AA113*100-100,1)</f>
        <v>1.2</v>
      </c>
    </row>
    <row r="115" spans="1:27" s="5" customFormat="1" ht="12.75">
      <c r="A115" s="74">
        <v>2018</v>
      </c>
      <c r="B115" s="31" t="s">
        <v>114</v>
      </c>
      <c r="C115" s="65">
        <f>+ROUND('Table 6'!C115/'Table 6'!C114*100-100,1)</f>
        <v>-5.9</v>
      </c>
      <c r="D115" s="66">
        <f>+ROUND('Table 6'!D115/'Table 6'!D114*100-100,1)</f>
        <v>-5.9</v>
      </c>
      <c r="E115" s="65">
        <f>+ROUND('Table 6'!E115/'Table 6'!E114*100-100,1)</f>
        <v>0.4</v>
      </c>
      <c r="F115" s="66">
        <f>+ROUND('Table 6'!F115/'Table 6'!F114*100-100,1)</f>
        <v>0.5</v>
      </c>
      <c r="G115" s="66">
        <f>+ROUND('Table 6'!G115/'Table 6'!G114*100-100,1)</f>
        <v>0.9</v>
      </c>
      <c r="H115" s="66">
        <f>+ROUND('Table 6'!H115/'Table 6'!H114*100-100,1)</f>
        <v>0.2</v>
      </c>
      <c r="I115" s="66">
        <f>+ROUND('Table 6'!I115/'Table 6'!I114*100-100,1)</f>
        <v>2.8</v>
      </c>
      <c r="J115" s="66">
        <f>+ROUND('Table 6'!J115/'Table 6'!J114*100-100,1)</f>
        <v>2</v>
      </c>
      <c r="K115" s="66">
        <f>+ROUND('Table 6'!K115/'Table 6'!K114*100-100,1)</f>
        <v>0.3</v>
      </c>
      <c r="L115" s="66">
        <f>+ROUND('Table 6'!L115/'Table 6'!L114*100-100,1)</f>
        <v>0.8</v>
      </c>
      <c r="M115" s="66">
        <f>+ROUND('Table 6'!M115/'Table 6'!M114*100-100,1)</f>
        <v>1.5</v>
      </c>
      <c r="N115" s="66">
        <f>+ROUND('Table 6'!N115/'Table 6'!N114*100-100,1)</f>
        <v>-1</v>
      </c>
      <c r="O115" s="66">
        <f>+ROUND('Table 6'!O115/'Table 6'!O114*100-100,1)</f>
        <v>-3</v>
      </c>
      <c r="P115" s="66">
        <f>+ROUND('Table 6'!P115/'Table 6'!P114*100-100,1)</f>
        <v>2</v>
      </c>
      <c r="Q115" s="66">
        <f>+ROUND('Table 6'!Q115/'Table 6'!Q114*100-100,1)</f>
        <v>-0.4</v>
      </c>
      <c r="R115" s="66">
        <f>+ROUND('Table 6'!R115/'Table 6'!R114*100-100,1)</f>
        <v>2.4</v>
      </c>
      <c r="S115" s="66">
        <f>+ROUND('Table 6'!S115/'Table 6'!S114*100-100,1)</f>
        <v>2</v>
      </c>
      <c r="T115" s="66">
        <f>+ROUND('Table 6'!T115/'Table 6'!T114*100-100,1)</f>
        <v>-1.6</v>
      </c>
      <c r="U115" s="66">
        <f>+ROUND('Table 6'!U115/'Table 6'!U114*100-100,1)</f>
        <v>-0.6</v>
      </c>
      <c r="V115" s="66">
        <f>+ROUND('Table 6'!V115/'Table 6'!V114*100-100,1)</f>
        <v>0.1</v>
      </c>
      <c r="W115" s="66">
        <f>+ROUND('Table 6'!W115/'Table 6'!W114*100-100,1)</f>
        <v>-1.2</v>
      </c>
      <c r="X115" s="66">
        <f>+ROUND('Table 6'!X115/'Table 6'!X114*100-100,1)</f>
        <v>5.9</v>
      </c>
      <c r="Y115" s="66">
        <f>+ROUND('Table 6'!Y115/'Table 6'!Y114*100-100,1)</f>
        <v>1.6</v>
      </c>
      <c r="Z115" s="66">
        <f>+ROUND('Table 6'!Z115/'Table 6'!Z114*100-100,1)</f>
        <v>-1.9</v>
      </c>
      <c r="AA115" s="65">
        <f>+ROUND('Table 6'!AA115/'Table 6'!AA114*100-100,1)</f>
        <v>-0.2</v>
      </c>
    </row>
    <row r="116" spans="1:27" s="5" customFormat="1" ht="12.75">
      <c r="A116" s="74">
        <v>2018</v>
      </c>
      <c r="B116" s="31" t="s">
        <v>115</v>
      </c>
      <c r="C116" s="65">
        <f>+ROUND('Table 6'!C116/'Table 6'!C115*100-100,1)</f>
        <v>0</v>
      </c>
      <c r="D116" s="66">
        <f>+ROUND('Table 6'!D116/'Table 6'!D115*100-100,1)</f>
        <v>0</v>
      </c>
      <c r="E116" s="65">
        <f>+ROUND('Table 6'!E116/'Table 6'!E115*100-100,1)</f>
        <v>0.4</v>
      </c>
      <c r="F116" s="66">
        <f>+ROUND('Table 6'!F116/'Table 6'!F115*100-100,1)</f>
        <v>1</v>
      </c>
      <c r="G116" s="66">
        <f>+ROUND('Table 6'!G116/'Table 6'!G115*100-100,1)</f>
        <v>1.2</v>
      </c>
      <c r="H116" s="66">
        <f>+ROUND('Table 6'!H116/'Table 6'!H115*100-100,1)</f>
        <v>0.7</v>
      </c>
      <c r="I116" s="66">
        <f>+ROUND('Table 6'!I116/'Table 6'!I115*100-100,1)</f>
        <v>3.6</v>
      </c>
      <c r="J116" s="66">
        <f>+ROUND('Table 6'!J116/'Table 6'!J115*100-100,1)</f>
        <v>1.9</v>
      </c>
      <c r="K116" s="66">
        <f>+ROUND('Table 6'!K116/'Table 6'!K115*100-100,1)</f>
        <v>0.1</v>
      </c>
      <c r="L116" s="66">
        <f>+ROUND('Table 6'!L116/'Table 6'!L115*100-100,1)</f>
        <v>3.3</v>
      </c>
      <c r="M116" s="66">
        <f>+ROUND('Table 6'!M116/'Table 6'!M115*100-100,1)</f>
        <v>0</v>
      </c>
      <c r="N116" s="66">
        <f>+ROUND('Table 6'!N116/'Table 6'!N115*100-100,1)</f>
        <v>-2.4</v>
      </c>
      <c r="O116" s="66">
        <f>+ROUND('Table 6'!O116/'Table 6'!O115*100-100,1)</f>
        <v>-2.7</v>
      </c>
      <c r="P116" s="66">
        <f>+ROUND('Table 6'!P116/'Table 6'!P115*100-100,1)</f>
        <v>1.5</v>
      </c>
      <c r="Q116" s="66">
        <f>+ROUND('Table 6'!Q116/'Table 6'!Q115*100-100,1)</f>
        <v>0.2</v>
      </c>
      <c r="R116" s="66">
        <f>+ROUND('Table 6'!R116/'Table 6'!R115*100-100,1)</f>
        <v>0.5</v>
      </c>
      <c r="S116" s="66">
        <f>+ROUND('Table 6'!S116/'Table 6'!S115*100-100,1)</f>
        <v>0.1</v>
      </c>
      <c r="T116" s="66">
        <f>+ROUND('Table 6'!T116/'Table 6'!T115*100-100,1)</f>
        <v>-0.1</v>
      </c>
      <c r="U116" s="66">
        <f>+ROUND('Table 6'!U116/'Table 6'!U115*100-100,1)</f>
        <v>1.4</v>
      </c>
      <c r="V116" s="66">
        <f>+ROUND('Table 6'!V116/'Table 6'!V115*100-100,1)</f>
        <v>1.5</v>
      </c>
      <c r="W116" s="66">
        <f>+ROUND('Table 6'!W116/'Table 6'!W115*100-100,1)</f>
        <v>-0.2</v>
      </c>
      <c r="X116" s="66">
        <f>+ROUND('Table 6'!X116/'Table 6'!X115*100-100,1)</f>
        <v>-1.5</v>
      </c>
      <c r="Y116" s="66">
        <f>+ROUND('Table 6'!Y116/'Table 6'!Y115*100-100,1)</f>
        <v>-1.4</v>
      </c>
      <c r="Z116" s="66">
        <f>+ROUND('Table 6'!Z116/'Table 6'!Z115*100-100,1)</f>
        <v>0.2</v>
      </c>
      <c r="AA116" s="65">
        <f>+ROUND('Table 6'!AA116/'Table 6'!AA115*100-100,1)</f>
        <v>0.1</v>
      </c>
    </row>
    <row r="117" spans="1:27" s="5" customFormat="1" ht="12.75">
      <c r="A117" s="74">
        <v>2019</v>
      </c>
      <c r="B117" s="31" t="s">
        <v>112</v>
      </c>
      <c r="C117" s="65">
        <f>+ROUND('Table 6'!C117/'Table 6'!C116*100-100,1)</f>
        <v>4.9000000000000004</v>
      </c>
      <c r="D117" s="66">
        <f>+ROUND('Table 6'!D117/'Table 6'!D116*100-100,1)</f>
        <v>4.9000000000000004</v>
      </c>
      <c r="E117" s="65">
        <f>+ROUND('Table 6'!E117/'Table 6'!E116*100-100,1)</f>
        <v>0.9</v>
      </c>
      <c r="F117" s="66">
        <f>+ROUND('Table 6'!F117/'Table 6'!F116*100-100,1)</f>
        <v>-1</v>
      </c>
      <c r="G117" s="66">
        <f>+ROUND('Table 6'!G117/'Table 6'!G116*100-100,1)</f>
        <v>-1.9</v>
      </c>
      <c r="H117" s="66">
        <f>+ROUND('Table 6'!H117/'Table 6'!H116*100-100,1)</f>
        <v>-1.2</v>
      </c>
      <c r="I117" s="66">
        <f>+ROUND('Table 6'!I117/'Table 6'!I116*100-100,1)</f>
        <v>-1.3</v>
      </c>
      <c r="J117" s="66">
        <f>+ROUND('Table 6'!J117/'Table 6'!J116*100-100,1)</f>
        <v>0.6</v>
      </c>
      <c r="K117" s="66">
        <f>+ROUND('Table 6'!K117/'Table 6'!K116*100-100,1)</f>
        <v>2</v>
      </c>
      <c r="L117" s="66">
        <f>+ROUND('Table 6'!L117/'Table 6'!L116*100-100,1)</f>
        <v>1.8</v>
      </c>
      <c r="M117" s="66">
        <f>+ROUND('Table 6'!M117/'Table 6'!M116*100-100,1)</f>
        <v>0.2</v>
      </c>
      <c r="N117" s="66">
        <f>+ROUND('Table 6'!N117/'Table 6'!N116*100-100,1)</f>
        <v>3.9</v>
      </c>
      <c r="O117" s="66">
        <f>+ROUND('Table 6'!O117/'Table 6'!O116*100-100,1)</f>
        <v>10.8</v>
      </c>
      <c r="P117" s="66">
        <f>+ROUND('Table 6'!P117/'Table 6'!P116*100-100,1)</f>
        <v>4.7</v>
      </c>
      <c r="Q117" s="66">
        <f>+ROUND('Table 6'!Q117/'Table 6'!Q116*100-100,1)</f>
        <v>0.1</v>
      </c>
      <c r="R117" s="66">
        <f>+ROUND('Table 6'!R117/'Table 6'!R116*100-100,1)</f>
        <v>1</v>
      </c>
      <c r="S117" s="66">
        <f>+ROUND('Table 6'!S117/'Table 6'!S116*100-100,1)</f>
        <v>-2.7</v>
      </c>
      <c r="T117" s="66">
        <f>+ROUND('Table 6'!T117/'Table 6'!T116*100-100,1)</f>
        <v>1.2</v>
      </c>
      <c r="U117" s="66">
        <f>+ROUND('Table 6'!U117/'Table 6'!U116*100-100,1)</f>
        <v>0.2</v>
      </c>
      <c r="V117" s="66">
        <f>+ROUND('Table 6'!V117/'Table 6'!V116*100-100,1)</f>
        <v>1.2</v>
      </c>
      <c r="W117" s="66">
        <f>+ROUND('Table 6'!W117/'Table 6'!W116*100-100,1)</f>
        <v>2.7</v>
      </c>
      <c r="X117" s="66">
        <f>+ROUND('Table 6'!X117/'Table 6'!X116*100-100,1)</f>
        <v>7.2</v>
      </c>
      <c r="Y117" s="66">
        <f>+ROUND('Table 6'!Y117/'Table 6'!Y116*100-100,1)</f>
        <v>0.3</v>
      </c>
      <c r="Z117" s="66">
        <f>+ROUND('Table 6'!Z117/'Table 6'!Z116*100-100,1)</f>
        <v>-0.4</v>
      </c>
      <c r="AA117" s="65">
        <f>+ROUND('Table 6'!AA117/'Table 6'!AA116*100-100,1)</f>
        <v>1.5</v>
      </c>
    </row>
    <row r="118" spans="1:27" s="5" customFormat="1" ht="12.75">
      <c r="A118" s="74">
        <v>2019</v>
      </c>
      <c r="B118" s="31" t="s">
        <v>113</v>
      </c>
      <c r="C118" s="65">
        <f>+ROUND('Table 6'!C118/'Table 6'!C117*100-100,1)</f>
        <v>-3</v>
      </c>
      <c r="D118" s="66">
        <f>+ROUND('Table 6'!D118/'Table 6'!D117*100-100,1)</f>
        <v>-3</v>
      </c>
      <c r="E118" s="65">
        <f>+ROUND('Table 6'!E118/'Table 6'!E117*100-100,1)</f>
        <v>1.3</v>
      </c>
      <c r="F118" s="66">
        <f>+ROUND('Table 6'!F118/'Table 6'!F117*100-100,1)</f>
        <v>1</v>
      </c>
      <c r="G118" s="66">
        <f>+ROUND('Table 6'!G118/'Table 6'!G117*100-100,1)</f>
        <v>4.5</v>
      </c>
      <c r="H118" s="66">
        <f>+ROUND('Table 6'!H118/'Table 6'!H117*100-100,1)</f>
        <v>0.6</v>
      </c>
      <c r="I118" s="66">
        <f>+ROUND('Table 6'!I118/'Table 6'!I117*100-100,1)</f>
        <v>3.4</v>
      </c>
      <c r="J118" s="66">
        <f>+ROUND('Table 6'!J118/'Table 6'!J117*100-100,1)</f>
        <v>1.4</v>
      </c>
      <c r="K118" s="66">
        <f>+ROUND('Table 6'!K118/'Table 6'!K117*100-100,1)</f>
        <v>1.6</v>
      </c>
      <c r="L118" s="66">
        <f>+ROUND('Table 6'!L118/'Table 6'!L117*100-100,1)</f>
        <v>-3.1</v>
      </c>
      <c r="M118" s="66">
        <f>+ROUND('Table 6'!M118/'Table 6'!M117*100-100,1)</f>
        <v>3.4</v>
      </c>
      <c r="N118" s="66">
        <f>+ROUND('Table 6'!N118/'Table 6'!N117*100-100,1)</f>
        <v>4.2</v>
      </c>
      <c r="O118" s="66">
        <f>+ROUND('Table 6'!O118/'Table 6'!O117*100-100,1)</f>
        <v>1.6</v>
      </c>
      <c r="P118" s="66">
        <f>+ROUND('Table 6'!P118/'Table 6'!P117*100-100,1)</f>
        <v>3.5</v>
      </c>
      <c r="Q118" s="66">
        <f>+ROUND('Table 6'!Q118/'Table 6'!Q117*100-100,1)</f>
        <v>1.3</v>
      </c>
      <c r="R118" s="66">
        <f>+ROUND('Table 6'!R118/'Table 6'!R117*100-100,1)</f>
        <v>-0.1</v>
      </c>
      <c r="S118" s="66">
        <f>+ROUND('Table 6'!S118/'Table 6'!S117*100-100,1)</f>
        <v>3.5</v>
      </c>
      <c r="T118" s="66">
        <f>+ROUND('Table 6'!T118/'Table 6'!T117*100-100,1)</f>
        <v>3.5</v>
      </c>
      <c r="U118" s="66">
        <f>+ROUND('Table 6'!U118/'Table 6'!U117*100-100,1)</f>
        <v>0.1</v>
      </c>
      <c r="V118" s="66">
        <f>+ROUND('Table 6'!V118/'Table 6'!V117*100-100,1)</f>
        <v>0.3</v>
      </c>
      <c r="W118" s="66">
        <f>+ROUND('Table 6'!W118/'Table 6'!W117*100-100,1)</f>
        <v>1.2</v>
      </c>
      <c r="X118" s="66">
        <f>+ROUND('Table 6'!X118/'Table 6'!X117*100-100,1)</f>
        <v>1</v>
      </c>
      <c r="Y118" s="66">
        <f>+ROUND('Table 6'!Y118/'Table 6'!Y117*100-100,1)</f>
        <v>3.3</v>
      </c>
      <c r="Z118" s="66">
        <f>+ROUND('Table 6'!Z118/'Table 6'!Z117*100-100,1)</f>
        <v>1</v>
      </c>
      <c r="AA118" s="65">
        <f>+ROUND('Table 6'!AA118/'Table 6'!AA117*100-100,1)</f>
        <v>1</v>
      </c>
    </row>
    <row r="119" spans="1:27" s="5" customFormat="1" ht="12.75">
      <c r="A119" s="74">
        <v>2019</v>
      </c>
      <c r="B119" s="31" t="s">
        <v>114</v>
      </c>
      <c r="C119" s="65">
        <f>+ROUND('Table 6'!C119/'Table 6'!C118*100-100,1)</f>
        <v>-1</v>
      </c>
      <c r="D119" s="66">
        <f>+ROUND('Table 6'!D119/'Table 6'!D118*100-100,1)</f>
        <v>-1</v>
      </c>
      <c r="E119" s="65">
        <f>+ROUND('Table 6'!E119/'Table 6'!E118*100-100,1)</f>
        <v>0</v>
      </c>
      <c r="F119" s="66">
        <f>+ROUND('Table 6'!F119/'Table 6'!F118*100-100,1)</f>
        <v>-0.9</v>
      </c>
      <c r="G119" s="66">
        <f>+ROUND('Table 6'!G119/'Table 6'!G118*100-100,1)</f>
        <v>-0.8</v>
      </c>
      <c r="H119" s="66">
        <f>+ROUND('Table 6'!H119/'Table 6'!H118*100-100,1)</f>
        <v>-0.7</v>
      </c>
      <c r="I119" s="66">
        <f>+ROUND('Table 6'!I119/'Table 6'!I118*100-100,1)</f>
        <v>-2</v>
      </c>
      <c r="J119" s="66">
        <f>+ROUND('Table 6'!J119/'Table 6'!J118*100-100,1)</f>
        <v>1.4</v>
      </c>
      <c r="K119" s="66">
        <f>+ROUND('Table 6'!K119/'Table 6'!K118*100-100,1)</f>
        <v>0.3</v>
      </c>
      <c r="L119" s="66">
        <f>+ROUND('Table 6'!L119/'Table 6'!L118*100-100,1)</f>
        <v>-0.5</v>
      </c>
      <c r="M119" s="66">
        <f>+ROUND('Table 6'!M119/'Table 6'!M118*100-100,1)</f>
        <v>0.6</v>
      </c>
      <c r="N119" s="66">
        <f>+ROUND('Table 6'!N119/'Table 6'!N118*100-100,1)</f>
        <v>-2.6</v>
      </c>
      <c r="O119" s="66">
        <f>+ROUND('Table 6'!O119/'Table 6'!O118*100-100,1)</f>
        <v>1</v>
      </c>
      <c r="P119" s="66">
        <f>+ROUND('Table 6'!P119/'Table 6'!P118*100-100,1)</f>
        <v>1</v>
      </c>
      <c r="Q119" s="66">
        <f>+ROUND('Table 6'!Q119/'Table 6'!Q118*100-100,1)</f>
        <v>1.1000000000000001</v>
      </c>
      <c r="R119" s="66">
        <f>+ROUND('Table 6'!R119/'Table 6'!R118*100-100,1)</f>
        <v>1.3</v>
      </c>
      <c r="S119" s="66">
        <f>+ROUND('Table 6'!S119/'Table 6'!S118*100-100,1)</f>
        <v>1.5</v>
      </c>
      <c r="T119" s="66">
        <f>+ROUND('Table 6'!T119/'Table 6'!T118*100-100,1)</f>
        <v>-1.1000000000000001</v>
      </c>
      <c r="U119" s="66">
        <f>+ROUND('Table 6'!U119/'Table 6'!U118*100-100,1)</f>
        <v>0.5</v>
      </c>
      <c r="V119" s="66">
        <f>+ROUND('Table 6'!V119/'Table 6'!V118*100-100,1)</f>
        <v>-1.9</v>
      </c>
      <c r="W119" s="66">
        <f>+ROUND('Table 6'!W119/'Table 6'!W118*100-100,1)</f>
        <v>1.1000000000000001</v>
      </c>
      <c r="X119" s="66">
        <f>+ROUND('Table 6'!X119/'Table 6'!X118*100-100,1)</f>
        <v>8</v>
      </c>
      <c r="Y119" s="66">
        <f>+ROUND('Table 6'!Y119/'Table 6'!Y118*100-100,1)</f>
        <v>0.1</v>
      </c>
      <c r="Z119" s="66">
        <f>+ROUND('Table 6'!Z119/'Table 6'!Z118*100-100,1)</f>
        <v>-0.2</v>
      </c>
      <c r="AA119" s="65">
        <f>+ROUND('Table 6'!AA119/'Table 6'!AA118*100-100,1)</f>
        <v>0.1</v>
      </c>
    </row>
    <row r="120" spans="1:27" s="5" customFormat="1" ht="12.75">
      <c r="A120" s="74">
        <v>2019</v>
      </c>
      <c r="B120" s="31" t="s">
        <v>115</v>
      </c>
      <c r="C120" s="65">
        <f>+ROUND('Table 6'!C120/'Table 6'!C119*100-100,1)</f>
        <v>-2.1</v>
      </c>
      <c r="D120" s="66">
        <f>+ROUND('Table 6'!D120/'Table 6'!D119*100-100,1)</f>
        <v>-2.1</v>
      </c>
      <c r="E120" s="65">
        <f>+ROUND('Table 6'!E120/'Table 6'!E119*100-100,1)</f>
        <v>-1.1000000000000001</v>
      </c>
      <c r="F120" s="66">
        <f>+ROUND('Table 6'!F120/'Table 6'!F119*100-100,1)</f>
        <v>-1.5</v>
      </c>
      <c r="G120" s="66">
        <f>+ROUND('Table 6'!G120/'Table 6'!G119*100-100,1)</f>
        <v>-1.3</v>
      </c>
      <c r="H120" s="66">
        <f>+ROUND('Table 6'!H120/'Table 6'!H119*100-100,1)</f>
        <v>-1.8</v>
      </c>
      <c r="I120" s="66">
        <f>+ROUND('Table 6'!I120/'Table 6'!I119*100-100,1)</f>
        <v>0</v>
      </c>
      <c r="J120" s="66">
        <f>+ROUND('Table 6'!J120/'Table 6'!J119*100-100,1)</f>
        <v>-0.7</v>
      </c>
      <c r="K120" s="66">
        <f>+ROUND('Table 6'!K120/'Table 6'!K119*100-100,1)</f>
        <v>-1.1000000000000001</v>
      </c>
      <c r="L120" s="66">
        <f>+ROUND('Table 6'!L120/'Table 6'!L119*100-100,1)</f>
        <v>0.2</v>
      </c>
      <c r="M120" s="66">
        <f>+ROUND('Table 6'!M120/'Table 6'!M119*100-100,1)</f>
        <v>-0.6</v>
      </c>
      <c r="N120" s="66">
        <f>+ROUND('Table 6'!N120/'Table 6'!N119*100-100,1)</f>
        <v>-5.5</v>
      </c>
      <c r="O120" s="66">
        <f>+ROUND('Table 6'!O120/'Table 6'!O119*100-100,1)</f>
        <v>-6.5</v>
      </c>
      <c r="P120" s="66">
        <f>+ROUND('Table 6'!P120/'Table 6'!P119*100-100,1)</f>
        <v>2</v>
      </c>
      <c r="Q120" s="66">
        <f>+ROUND('Table 6'!Q120/'Table 6'!Q119*100-100,1)</f>
        <v>-1.1000000000000001</v>
      </c>
      <c r="R120" s="66">
        <f>+ROUND('Table 6'!R120/'Table 6'!R119*100-100,1)</f>
        <v>0.9</v>
      </c>
      <c r="S120" s="66">
        <f>+ROUND('Table 6'!S120/'Table 6'!S119*100-100,1)</f>
        <v>0</v>
      </c>
      <c r="T120" s="66">
        <f>+ROUND('Table 6'!T120/'Table 6'!T119*100-100,1)</f>
        <v>-2</v>
      </c>
      <c r="U120" s="66">
        <f>+ROUND('Table 6'!U120/'Table 6'!U119*100-100,1)</f>
        <v>0</v>
      </c>
      <c r="V120" s="66">
        <f>+ROUND('Table 6'!V120/'Table 6'!V119*100-100,1)</f>
        <v>0.5</v>
      </c>
      <c r="W120" s="66">
        <f>+ROUND('Table 6'!W120/'Table 6'!W119*100-100,1)</f>
        <v>-0.2</v>
      </c>
      <c r="X120" s="66">
        <f>+ROUND('Table 6'!X120/'Table 6'!X119*100-100,1)</f>
        <v>-2.1</v>
      </c>
      <c r="Y120" s="66">
        <f>+ROUND('Table 6'!Y120/'Table 6'!Y119*100-100,1)</f>
        <v>-1.6</v>
      </c>
      <c r="Z120" s="66">
        <f>+ROUND('Table 6'!Z120/'Table 6'!Z119*100-100,1)</f>
        <v>-0.1</v>
      </c>
      <c r="AA120" s="65">
        <f>+ROUND('Table 6'!AA120/'Table 6'!AA119*100-100,1)</f>
        <v>-1.7</v>
      </c>
    </row>
    <row r="121" spans="1:27" s="5" customFormat="1" ht="12.75">
      <c r="A121" s="74">
        <v>2020</v>
      </c>
      <c r="B121" s="31" t="s">
        <v>112</v>
      </c>
      <c r="C121" s="65">
        <f>+ROUND('Table 6'!C121/'Table 6'!C120*100-100,1)</f>
        <v>-2.1</v>
      </c>
      <c r="D121" s="66">
        <f>+ROUND('Table 6'!D121/'Table 6'!D120*100-100,1)</f>
        <v>-2.1</v>
      </c>
      <c r="E121" s="65">
        <f>+ROUND('Table 6'!E121/'Table 6'!E120*100-100,1)</f>
        <v>-1.8</v>
      </c>
      <c r="F121" s="66">
        <f>+ROUND('Table 6'!F121/'Table 6'!F120*100-100,1)</f>
        <v>-0.4</v>
      </c>
      <c r="G121" s="66">
        <f>+ROUND('Table 6'!G121/'Table 6'!G120*100-100,1)</f>
        <v>-3.8</v>
      </c>
      <c r="H121" s="66">
        <f>+ROUND('Table 6'!H121/'Table 6'!H120*100-100,1)</f>
        <v>-0.3</v>
      </c>
      <c r="I121" s="66">
        <f>+ROUND('Table 6'!I121/'Table 6'!I120*100-100,1)</f>
        <v>-0.5</v>
      </c>
      <c r="J121" s="66">
        <f>+ROUND('Table 6'!J121/'Table 6'!J120*100-100,1)</f>
        <v>-0.2</v>
      </c>
      <c r="K121" s="66">
        <f>+ROUND('Table 6'!K121/'Table 6'!K120*100-100,1)</f>
        <v>-2.1</v>
      </c>
      <c r="L121" s="66">
        <f>+ROUND('Table 6'!L121/'Table 6'!L120*100-100,1)</f>
        <v>-6.4</v>
      </c>
      <c r="M121" s="66">
        <f>+ROUND('Table 6'!M121/'Table 6'!M120*100-100,1)</f>
        <v>0.4</v>
      </c>
      <c r="N121" s="66">
        <f>+ROUND('Table 6'!N121/'Table 6'!N120*100-100,1)</f>
        <v>-4.8</v>
      </c>
      <c r="O121" s="66">
        <f>+ROUND('Table 6'!O121/'Table 6'!O120*100-100,1)</f>
        <v>-18.899999999999999</v>
      </c>
      <c r="P121" s="66">
        <f>+ROUND('Table 6'!P121/'Table 6'!P120*100-100,1)</f>
        <v>-3.6</v>
      </c>
      <c r="Q121" s="66">
        <f>+ROUND('Table 6'!Q121/'Table 6'!Q120*100-100,1)</f>
        <v>5.4</v>
      </c>
      <c r="R121" s="66">
        <f>+ROUND('Table 6'!R121/'Table 6'!R120*100-100,1)</f>
        <v>-0.2</v>
      </c>
      <c r="S121" s="66">
        <f>+ROUND('Table 6'!S121/'Table 6'!S120*100-100,1)</f>
        <v>-3.5</v>
      </c>
      <c r="T121" s="66">
        <f>+ROUND('Table 6'!T121/'Table 6'!T120*100-100,1)</f>
        <v>-11.4</v>
      </c>
      <c r="U121" s="66">
        <f>+ROUND('Table 6'!U121/'Table 6'!U120*100-100,1)</f>
        <v>0.9</v>
      </c>
      <c r="V121" s="66">
        <f>+ROUND('Table 6'!V121/'Table 6'!V120*100-100,1)</f>
        <v>1.8</v>
      </c>
      <c r="W121" s="66">
        <f>+ROUND('Table 6'!W121/'Table 6'!W120*100-100,1)</f>
        <v>0</v>
      </c>
      <c r="X121" s="66">
        <f>+ROUND('Table 6'!X121/'Table 6'!X120*100-100,1)</f>
        <v>1</v>
      </c>
      <c r="Y121" s="66">
        <f>+ROUND('Table 6'!Y121/'Table 6'!Y120*100-100,1)</f>
        <v>-3.8</v>
      </c>
      <c r="Z121" s="66">
        <f>+ROUND('Table 6'!Z121/'Table 6'!Z120*100-100,1)</f>
        <v>3.7</v>
      </c>
      <c r="AA121" s="65">
        <f>+ROUND('Table 6'!AA121/'Table 6'!AA120*100-100,1)</f>
        <v>-1.5</v>
      </c>
    </row>
    <row r="122" spans="1:27" s="5" customFormat="1" ht="12.75">
      <c r="A122" s="74">
        <v>2020</v>
      </c>
      <c r="B122" s="31" t="s">
        <v>113</v>
      </c>
      <c r="C122" s="65">
        <f>+ROUND('Table 6'!C122/'Table 6'!C121*100-100,1)</f>
        <v>1.3</v>
      </c>
      <c r="D122" s="66">
        <f>+ROUND('Table 6'!D122/'Table 6'!D121*100-100,1)</f>
        <v>1.3</v>
      </c>
      <c r="E122" s="65">
        <f>+ROUND('Table 6'!E122/'Table 6'!E121*100-100,1)</f>
        <v>-10.199999999999999</v>
      </c>
      <c r="F122" s="66">
        <f>+ROUND('Table 6'!F122/'Table 6'!F121*100-100,1)</f>
        <v>-11.3</v>
      </c>
      <c r="G122" s="66">
        <f>+ROUND('Table 6'!G122/'Table 6'!G121*100-100,1)</f>
        <v>-10.7</v>
      </c>
      <c r="H122" s="66">
        <f>+ROUND('Table 6'!H122/'Table 6'!H121*100-100,1)</f>
        <v>-11.5</v>
      </c>
      <c r="I122" s="66">
        <f>+ROUND('Table 6'!I122/'Table 6'!I121*100-100,1)</f>
        <v>-9.4</v>
      </c>
      <c r="J122" s="66">
        <f>+ROUND('Table 6'!J122/'Table 6'!J121*100-100,1)</f>
        <v>-1.1000000000000001</v>
      </c>
      <c r="K122" s="66">
        <f>+ROUND('Table 6'!K122/'Table 6'!K121*100-100,1)</f>
        <v>-9.4</v>
      </c>
      <c r="L122" s="66">
        <f>+ROUND('Table 6'!L122/'Table 6'!L121*100-100,1)</f>
        <v>12.9</v>
      </c>
      <c r="M122" s="66">
        <f>+ROUND('Table 6'!M122/'Table 6'!M121*100-100,1)</f>
        <v>-9.4</v>
      </c>
      <c r="N122" s="66">
        <f>+ROUND('Table 6'!N122/'Table 6'!N121*100-100,1)</f>
        <v>-28.3</v>
      </c>
      <c r="O122" s="66">
        <f>+ROUND('Table 6'!O122/'Table 6'!O121*100-100,1)</f>
        <v>-38.700000000000003</v>
      </c>
      <c r="P122" s="66">
        <f>+ROUND('Table 6'!P122/'Table 6'!P121*100-100,1)</f>
        <v>1.4</v>
      </c>
      <c r="Q122" s="66">
        <f>+ROUND('Table 6'!Q122/'Table 6'!Q121*100-100,1)</f>
        <v>-1.3</v>
      </c>
      <c r="R122" s="66">
        <f>+ROUND('Table 6'!R122/'Table 6'!R121*100-100,1)</f>
        <v>-0.7</v>
      </c>
      <c r="S122" s="66">
        <f>+ROUND('Table 6'!S122/'Table 6'!S121*100-100,1)</f>
        <v>-6.1</v>
      </c>
      <c r="T122" s="66">
        <f>+ROUND('Table 6'!T122/'Table 6'!T121*100-100,1)</f>
        <v>-16.100000000000001</v>
      </c>
      <c r="U122" s="66">
        <f>+ROUND('Table 6'!U122/'Table 6'!U121*100-100,1)</f>
        <v>0</v>
      </c>
      <c r="V122" s="66">
        <f>+ROUND('Table 6'!V122/'Table 6'!V121*100-100,1)</f>
        <v>-0.3</v>
      </c>
      <c r="W122" s="66">
        <f>+ROUND('Table 6'!W122/'Table 6'!W121*100-100,1)</f>
        <v>1.1000000000000001</v>
      </c>
      <c r="X122" s="66">
        <f>+ROUND('Table 6'!X122/'Table 6'!X121*100-100,1)</f>
        <v>-50.6</v>
      </c>
      <c r="Y122" s="66">
        <f>+ROUND('Table 6'!Y122/'Table 6'!Y121*100-100,1)</f>
        <v>-9.4</v>
      </c>
      <c r="Z122" s="66">
        <f>+ROUND('Table 6'!Z122/'Table 6'!Z121*100-100,1)</f>
        <v>-5.4</v>
      </c>
      <c r="AA122" s="65">
        <f>+ROUND('Table 6'!AA122/'Table 6'!AA121*100-100,1)</f>
        <v>-9.3000000000000007</v>
      </c>
    </row>
    <row r="123" spans="1:27" s="5" customFormat="1" ht="12.75">
      <c r="A123" s="74">
        <v>2020</v>
      </c>
      <c r="B123" s="31" t="s">
        <v>114</v>
      </c>
      <c r="C123" s="65">
        <f>+ROUND('Table 6'!C123/'Table 6'!C122*100-100,1)</f>
        <v>1.9</v>
      </c>
      <c r="D123" s="66">
        <f>+ROUND('Table 6'!D123/'Table 6'!D122*100-100,1)</f>
        <v>1.9</v>
      </c>
      <c r="E123" s="65">
        <f>+ROUND('Table 6'!E123/'Table 6'!E122*100-100,1)</f>
        <v>7.2</v>
      </c>
      <c r="F123" s="66">
        <f>+ROUND('Table 6'!F123/'Table 6'!F122*100-100,1)</f>
        <v>8.6999999999999993</v>
      </c>
      <c r="G123" s="66">
        <f>+ROUND('Table 6'!G123/'Table 6'!G122*100-100,1)</f>
        <v>7.8</v>
      </c>
      <c r="H123" s="66">
        <f>+ROUND('Table 6'!H123/'Table 6'!H122*100-100,1)</f>
        <v>10</v>
      </c>
      <c r="I123" s="66">
        <f>+ROUND('Table 6'!I123/'Table 6'!I122*100-100,1)</f>
        <v>0.9</v>
      </c>
      <c r="J123" s="66">
        <f>+ROUND('Table 6'!J123/'Table 6'!J122*100-100,1)</f>
        <v>1.4</v>
      </c>
      <c r="K123" s="66">
        <f>+ROUND('Table 6'!K123/'Table 6'!K122*100-100,1)</f>
        <v>5.9</v>
      </c>
      <c r="L123" s="66">
        <f>+ROUND('Table 6'!L123/'Table 6'!L122*100-100,1)</f>
        <v>2.7</v>
      </c>
      <c r="M123" s="66">
        <f>+ROUND('Table 6'!M123/'Table 6'!M122*100-100,1)</f>
        <v>4.4000000000000004</v>
      </c>
      <c r="N123" s="66">
        <f>+ROUND('Table 6'!N123/'Table 6'!N122*100-100,1)</f>
        <v>18.2</v>
      </c>
      <c r="O123" s="66">
        <f>+ROUND('Table 6'!O123/'Table 6'!O122*100-100,1)</f>
        <v>32.9</v>
      </c>
      <c r="P123" s="66">
        <f>+ROUND('Table 6'!P123/'Table 6'!P122*100-100,1)</f>
        <v>1.2</v>
      </c>
      <c r="Q123" s="66">
        <f>+ROUND('Table 6'!Q123/'Table 6'!Q122*100-100,1)</f>
        <v>0.9</v>
      </c>
      <c r="R123" s="66">
        <f>+ROUND('Table 6'!R123/'Table 6'!R122*100-100,1)</f>
        <v>1.7</v>
      </c>
      <c r="S123" s="66">
        <f>+ROUND('Table 6'!S123/'Table 6'!S122*100-100,1)</f>
        <v>3.2</v>
      </c>
      <c r="T123" s="66">
        <f>+ROUND('Table 6'!T123/'Table 6'!T122*100-100,1)</f>
        <v>3.3</v>
      </c>
      <c r="U123" s="66">
        <f>+ROUND('Table 6'!U123/'Table 6'!U122*100-100,1)</f>
        <v>0.5</v>
      </c>
      <c r="V123" s="66">
        <f>+ROUND('Table 6'!V123/'Table 6'!V122*100-100,1)</f>
        <v>0</v>
      </c>
      <c r="W123" s="66">
        <f>+ROUND('Table 6'!W123/'Table 6'!W122*100-100,1)</f>
        <v>2.1</v>
      </c>
      <c r="X123" s="66">
        <f>+ROUND('Table 6'!X123/'Table 6'!X122*100-100,1)</f>
        <v>92.3</v>
      </c>
      <c r="Y123" s="66">
        <f>+ROUND('Table 6'!Y123/'Table 6'!Y122*100-100,1)</f>
        <v>8.3000000000000007</v>
      </c>
      <c r="Z123" s="66">
        <f>+ROUND('Table 6'!Z123/'Table 6'!Z122*100-100,1)</f>
        <v>6.3</v>
      </c>
      <c r="AA123" s="65">
        <f>+ROUND('Table 6'!AA123/'Table 6'!AA122*100-100,1)</f>
        <v>6.8</v>
      </c>
    </row>
    <row r="124" spans="1:27" s="5" customFormat="1" ht="12.75">
      <c r="A124" s="74">
        <v>2020</v>
      </c>
      <c r="B124" s="31" t="s">
        <v>115</v>
      </c>
      <c r="C124" s="65">
        <f>+ROUND('Table 6'!C124/'Table 6'!C123*100-100,1)</f>
        <v>-0.7</v>
      </c>
      <c r="D124" s="66">
        <f>+ROUND('Table 6'!D124/'Table 6'!D123*100-100,1)</f>
        <v>-0.7</v>
      </c>
      <c r="E124" s="65">
        <f>+ROUND('Table 6'!E124/'Table 6'!E123*100-100,1)</f>
        <v>0.6</v>
      </c>
      <c r="F124" s="66">
        <f>+ROUND('Table 6'!F124/'Table 6'!F123*100-100,1)</f>
        <v>2</v>
      </c>
      <c r="G124" s="66">
        <f>+ROUND('Table 6'!G124/'Table 6'!G123*100-100,1)</f>
        <v>-3.3</v>
      </c>
      <c r="H124" s="66">
        <f>+ROUND('Table 6'!H124/'Table 6'!H123*100-100,1)</f>
        <v>2.7</v>
      </c>
      <c r="I124" s="66">
        <f>+ROUND('Table 6'!I124/'Table 6'!I123*100-100,1)</f>
        <v>-4.5999999999999996</v>
      </c>
      <c r="J124" s="66">
        <f>+ROUND('Table 6'!J124/'Table 6'!J123*100-100,1)</f>
        <v>2</v>
      </c>
      <c r="K124" s="66">
        <f>+ROUND('Table 6'!K124/'Table 6'!K123*100-100,1)</f>
        <v>-0.1</v>
      </c>
      <c r="L124" s="66">
        <f>+ROUND('Table 6'!L124/'Table 6'!L123*100-100,1)</f>
        <v>-7.4</v>
      </c>
      <c r="M124" s="66">
        <f>+ROUND('Table 6'!M124/'Table 6'!M123*100-100,1)</f>
        <v>1.7</v>
      </c>
      <c r="N124" s="66">
        <f>+ROUND('Table 6'!N124/'Table 6'!N123*100-100,1)</f>
        <v>-2.9</v>
      </c>
      <c r="O124" s="66">
        <f>+ROUND('Table 6'!O124/'Table 6'!O123*100-100,1)</f>
        <v>-0.6</v>
      </c>
      <c r="P124" s="66">
        <f>+ROUND('Table 6'!P124/'Table 6'!P123*100-100,1)</f>
        <v>2.6</v>
      </c>
      <c r="Q124" s="66">
        <f>+ROUND('Table 6'!Q124/'Table 6'!Q123*100-100,1)</f>
        <v>1.6</v>
      </c>
      <c r="R124" s="66">
        <f>+ROUND('Table 6'!R124/'Table 6'!R123*100-100,1)</f>
        <v>0.4</v>
      </c>
      <c r="S124" s="66">
        <f>+ROUND('Table 6'!S124/'Table 6'!S123*100-100,1)</f>
        <v>0.5</v>
      </c>
      <c r="T124" s="66">
        <f>+ROUND('Table 6'!T124/'Table 6'!T123*100-100,1)</f>
        <v>1.2</v>
      </c>
      <c r="U124" s="66">
        <f>+ROUND('Table 6'!U124/'Table 6'!U123*100-100,1)</f>
        <v>0.8</v>
      </c>
      <c r="V124" s="66">
        <f>+ROUND('Table 6'!V124/'Table 6'!V123*100-100,1)</f>
        <v>0.7</v>
      </c>
      <c r="W124" s="66">
        <f>+ROUND('Table 6'!W124/'Table 6'!W123*100-100,1)</f>
        <v>1.9</v>
      </c>
      <c r="X124" s="66">
        <f>+ROUND('Table 6'!X124/'Table 6'!X123*100-100,1)</f>
        <v>-4.4000000000000004</v>
      </c>
      <c r="Y124" s="66">
        <f>+ROUND('Table 6'!Y124/'Table 6'!Y123*100-100,1)</f>
        <v>-3.1</v>
      </c>
      <c r="Z124" s="66">
        <f>+ROUND('Table 6'!Z124/'Table 6'!Z123*100-100,1)</f>
        <v>0.3</v>
      </c>
      <c r="AA124" s="65">
        <f>+ROUND('Table 6'!AA124/'Table 6'!AA123*100-100,1)</f>
        <v>0.3</v>
      </c>
    </row>
    <row r="125" spans="1:27" s="5" customFormat="1" ht="12.75">
      <c r="A125" s="74">
        <v>2021</v>
      </c>
      <c r="B125" s="31" t="s">
        <v>112</v>
      </c>
      <c r="C125" s="65">
        <f>+ROUND('Table 6'!C125/'Table 6'!C124*100-100,1)</f>
        <v>-1.2</v>
      </c>
      <c r="D125" s="66">
        <f>+ROUND('Table 6'!D125/'Table 6'!D124*100-100,1)</f>
        <v>-1.2</v>
      </c>
      <c r="E125" s="65">
        <f>+ROUND('Table 6'!E125/'Table 6'!E124*100-100,1)</f>
        <v>0.3</v>
      </c>
      <c r="F125" s="66">
        <f>+ROUND('Table 6'!F125/'Table 6'!F124*100-100,1)</f>
        <v>2</v>
      </c>
      <c r="G125" s="66">
        <f>+ROUND('Table 6'!G125/'Table 6'!G124*100-100,1)</f>
        <v>3.5</v>
      </c>
      <c r="H125" s="66">
        <f>+ROUND('Table 6'!H125/'Table 6'!H124*100-100,1)</f>
        <v>1.5</v>
      </c>
      <c r="I125" s="66">
        <f>+ROUND('Table 6'!I125/'Table 6'!I124*100-100,1)</f>
        <v>6.6</v>
      </c>
      <c r="J125" s="66">
        <f>+ROUND('Table 6'!J125/'Table 6'!J124*100-100,1)</f>
        <v>-0.9</v>
      </c>
      <c r="K125" s="66">
        <f>+ROUND('Table 6'!K125/'Table 6'!K124*100-100,1)</f>
        <v>-0.2</v>
      </c>
      <c r="L125" s="66">
        <f>+ROUND('Table 6'!L125/'Table 6'!L124*100-100,1)</f>
        <v>5.5</v>
      </c>
      <c r="M125" s="66">
        <f>+ROUND('Table 6'!M125/'Table 6'!M124*100-100,1)</f>
        <v>0.7</v>
      </c>
      <c r="N125" s="66">
        <f>+ROUND('Table 6'!N125/'Table 6'!N124*100-100,1)</f>
        <v>-0.4</v>
      </c>
      <c r="O125" s="66">
        <f>+ROUND('Table 6'!O125/'Table 6'!O124*100-100,1)</f>
        <v>-21.3</v>
      </c>
      <c r="P125" s="66">
        <f>+ROUND('Table 6'!P125/'Table 6'!P124*100-100,1)</f>
        <v>0</v>
      </c>
      <c r="Q125" s="66">
        <f>+ROUND('Table 6'!Q125/'Table 6'!Q124*100-100,1)</f>
        <v>4.8</v>
      </c>
      <c r="R125" s="66">
        <f>+ROUND('Table 6'!R125/'Table 6'!R124*100-100,1)</f>
        <v>0.5</v>
      </c>
      <c r="S125" s="66">
        <f>+ROUND('Table 6'!S125/'Table 6'!S124*100-100,1)</f>
        <v>-1.1000000000000001</v>
      </c>
      <c r="T125" s="66">
        <f>+ROUND('Table 6'!T125/'Table 6'!T124*100-100,1)</f>
        <v>-4.3</v>
      </c>
      <c r="U125" s="66">
        <f>+ROUND('Table 6'!U125/'Table 6'!U124*100-100,1)</f>
        <v>0</v>
      </c>
      <c r="V125" s="66">
        <f>+ROUND('Table 6'!V125/'Table 6'!V124*100-100,1)</f>
        <v>-0.1</v>
      </c>
      <c r="W125" s="66">
        <f>+ROUND('Table 6'!W125/'Table 6'!W124*100-100,1)</f>
        <v>-3.4</v>
      </c>
      <c r="X125" s="66">
        <f>+ROUND('Table 6'!X125/'Table 6'!X124*100-100,1)</f>
        <v>0.2</v>
      </c>
      <c r="Y125" s="66">
        <f>+ROUND('Table 6'!Y125/'Table 6'!Y124*100-100,1)</f>
        <v>-3</v>
      </c>
      <c r="Z125" s="66">
        <f>+ROUND('Table 6'!Z125/'Table 6'!Z124*100-100,1)</f>
        <v>-1.8</v>
      </c>
      <c r="AA125" s="65">
        <f>+ROUND('Table 6'!AA125/'Table 6'!AA124*100-100,1)</f>
        <v>0.2</v>
      </c>
    </row>
    <row r="126" spans="1:27" s="5" customFormat="1" ht="12.75">
      <c r="A126" s="74">
        <v>2021</v>
      </c>
      <c r="B126" s="31" t="s">
        <v>113</v>
      </c>
      <c r="C126" s="65">
        <f>+ROUND('Table 6'!C126/'Table 6'!C125*100-100,1)</f>
        <v>2.6</v>
      </c>
      <c r="D126" s="66">
        <f>+ROUND('Table 6'!D126/'Table 6'!D125*100-100,1)</f>
        <v>2.6</v>
      </c>
      <c r="E126" s="65">
        <f>+ROUND('Table 6'!E126/'Table 6'!E125*100-100,1)</f>
        <v>0.1</v>
      </c>
      <c r="F126" s="66">
        <f>+ROUND('Table 6'!F126/'Table 6'!F125*100-100,1)</f>
        <v>1.2</v>
      </c>
      <c r="G126" s="66">
        <f>+ROUND('Table 6'!G126/'Table 6'!G125*100-100,1)</f>
        <v>-0.6</v>
      </c>
      <c r="H126" s="66">
        <f>+ROUND('Table 6'!H126/'Table 6'!H125*100-100,1)</f>
        <v>1.6</v>
      </c>
      <c r="I126" s="66">
        <f>+ROUND('Table 6'!I126/'Table 6'!I125*100-100,1)</f>
        <v>-0.1</v>
      </c>
      <c r="J126" s="66">
        <f>+ROUND('Table 6'!J126/'Table 6'!J125*100-100,1)</f>
        <v>3.9</v>
      </c>
      <c r="K126" s="66">
        <f>+ROUND('Table 6'!K126/'Table 6'!K125*100-100,1)</f>
        <v>-0.3</v>
      </c>
      <c r="L126" s="66">
        <f>+ROUND('Table 6'!L126/'Table 6'!L125*100-100,1)</f>
        <v>0.8</v>
      </c>
      <c r="M126" s="66">
        <f>+ROUND('Table 6'!M126/'Table 6'!M125*100-100,1)</f>
        <v>-1.3</v>
      </c>
      <c r="N126" s="66">
        <f>+ROUND('Table 6'!N126/'Table 6'!N125*100-100,1)</f>
        <v>0.5</v>
      </c>
      <c r="O126" s="66">
        <f>+ROUND('Table 6'!O126/'Table 6'!O125*100-100,1)</f>
        <v>10.5</v>
      </c>
      <c r="P126" s="66">
        <f>+ROUND('Table 6'!P126/'Table 6'!P125*100-100,1)</f>
        <v>1.6</v>
      </c>
      <c r="Q126" s="66">
        <f>+ROUND('Table 6'!Q126/'Table 6'!Q125*100-100,1)</f>
        <v>-1.6</v>
      </c>
      <c r="R126" s="66">
        <f>+ROUND('Table 6'!R126/'Table 6'!R125*100-100,1)</f>
        <v>-0.2</v>
      </c>
      <c r="S126" s="66">
        <f>+ROUND('Table 6'!S126/'Table 6'!S125*100-100,1)</f>
        <v>-2.2999999999999998</v>
      </c>
      <c r="T126" s="66">
        <f>+ROUND('Table 6'!T126/'Table 6'!T125*100-100,1)</f>
        <v>-1.3</v>
      </c>
      <c r="U126" s="66">
        <f>+ROUND('Table 6'!U126/'Table 6'!U125*100-100,1)</f>
        <v>-0.6</v>
      </c>
      <c r="V126" s="66">
        <f>+ROUND('Table 6'!V126/'Table 6'!V125*100-100,1)</f>
        <v>-0.6</v>
      </c>
      <c r="W126" s="66">
        <f>+ROUND('Table 6'!W126/'Table 6'!W125*100-100,1)</f>
        <v>2.5</v>
      </c>
      <c r="X126" s="66">
        <f>+ROUND('Table 6'!X126/'Table 6'!X125*100-100,1)</f>
        <v>3</v>
      </c>
      <c r="Y126" s="66">
        <f>+ROUND('Table 6'!Y126/'Table 6'!Y125*100-100,1)</f>
        <v>-3.3</v>
      </c>
      <c r="Z126" s="66">
        <f>+ROUND('Table 6'!Z126/'Table 6'!Z125*100-100,1)</f>
        <v>0.3</v>
      </c>
      <c r="AA126" s="65">
        <f>+ROUND('Table 6'!AA126/'Table 6'!AA125*100-100,1)</f>
        <v>0.4</v>
      </c>
    </row>
    <row r="127" spans="1:27" s="5" customFormat="1" ht="12.75">
      <c r="A127" s="74">
        <v>2021</v>
      </c>
      <c r="B127" s="31" t="s">
        <v>114</v>
      </c>
      <c r="C127" s="65">
        <f>+ROUND('Table 6'!C127/'Table 6'!C126*100-100,1)</f>
        <v>3.4</v>
      </c>
      <c r="D127" s="66">
        <f>+ROUND('Table 6'!D127/'Table 6'!D126*100-100,1)</f>
        <v>3.4</v>
      </c>
      <c r="E127" s="65">
        <f>+ROUND('Table 6'!E127/'Table 6'!E126*100-100,1)</f>
        <v>-1.4</v>
      </c>
      <c r="F127" s="66">
        <f>+ROUND('Table 6'!F127/'Table 6'!F126*100-100,1)</f>
        <v>-6.3</v>
      </c>
      <c r="G127" s="66">
        <f>+ROUND('Table 6'!G127/'Table 6'!G126*100-100,1)</f>
        <v>-7.3</v>
      </c>
      <c r="H127" s="66">
        <f>+ROUND('Table 6'!H127/'Table 6'!H126*100-100,1)</f>
        <v>-6.7</v>
      </c>
      <c r="I127" s="66">
        <f>+ROUND('Table 6'!I127/'Table 6'!I126*100-100,1)</f>
        <v>-1.7</v>
      </c>
      <c r="J127" s="66">
        <f>+ROUND('Table 6'!J127/'Table 6'!J126*100-100,1)</f>
        <v>0.8</v>
      </c>
      <c r="K127" s="66">
        <f>+ROUND('Table 6'!K127/'Table 6'!K126*100-100,1)</f>
        <v>0.6</v>
      </c>
      <c r="L127" s="66">
        <f>+ROUND('Table 6'!L127/'Table 6'!L126*100-100,1)</f>
        <v>-3.2</v>
      </c>
      <c r="M127" s="66">
        <f>+ROUND('Table 6'!M127/'Table 6'!M126*100-100,1)</f>
        <v>1.8</v>
      </c>
      <c r="N127" s="66">
        <f>+ROUND('Table 6'!N127/'Table 6'!N126*100-100,1)</f>
        <v>2</v>
      </c>
      <c r="O127" s="66">
        <f>+ROUND('Table 6'!O127/'Table 6'!O126*100-100,1)</f>
        <v>-5.7</v>
      </c>
      <c r="P127" s="66">
        <f>+ROUND('Table 6'!P127/'Table 6'!P126*100-100,1)</f>
        <v>2.2999999999999998</v>
      </c>
      <c r="Q127" s="66">
        <f>+ROUND('Table 6'!Q127/'Table 6'!Q126*100-100,1)</f>
        <v>1.2</v>
      </c>
      <c r="R127" s="66">
        <f>+ROUND('Table 6'!R127/'Table 6'!R126*100-100,1)</f>
        <v>-0.1</v>
      </c>
      <c r="S127" s="66">
        <f>+ROUND('Table 6'!S127/'Table 6'!S126*100-100,1)</f>
        <v>-1.6</v>
      </c>
      <c r="T127" s="66">
        <f>+ROUND('Table 6'!T127/'Table 6'!T126*100-100,1)</f>
        <v>-0.7</v>
      </c>
      <c r="U127" s="66">
        <f>+ROUND('Table 6'!U127/'Table 6'!U126*100-100,1)</f>
        <v>-0.6</v>
      </c>
      <c r="V127" s="66">
        <f>+ROUND('Table 6'!V127/'Table 6'!V126*100-100,1)</f>
        <v>0</v>
      </c>
      <c r="W127" s="66">
        <f>+ROUND('Table 6'!W127/'Table 6'!W126*100-100,1)</f>
        <v>3.3</v>
      </c>
      <c r="X127" s="66">
        <f>+ROUND('Table 6'!X127/'Table 6'!X126*100-100,1)</f>
        <v>-7.5</v>
      </c>
      <c r="Y127" s="66">
        <f>+ROUND('Table 6'!Y127/'Table 6'!Y126*100-100,1)</f>
        <v>0</v>
      </c>
      <c r="Z127" s="66">
        <f>+ROUND('Table 6'!Z127/'Table 6'!Z126*100-100,1)</f>
        <v>-0.9</v>
      </c>
      <c r="AA127" s="65">
        <f>+ROUND('Table 6'!AA127/'Table 6'!AA126*100-100,1)</f>
        <v>-1</v>
      </c>
    </row>
    <row r="128" spans="1:27" s="5" customFormat="1" ht="12.75">
      <c r="A128" s="74">
        <v>2021</v>
      </c>
      <c r="B128" s="31" t="s">
        <v>115</v>
      </c>
      <c r="C128" s="65">
        <f>+ROUND('Table 6'!C128/'Table 6'!C127*100-100,1)</f>
        <v>-2.9</v>
      </c>
      <c r="D128" s="66">
        <f>+ROUND('Table 6'!D128/'Table 6'!D127*100-100,1)</f>
        <v>-2.9</v>
      </c>
      <c r="E128" s="65">
        <f>+ROUND('Table 6'!E128/'Table 6'!E127*100-100,1)</f>
        <v>2.8</v>
      </c>
      <c r="F128" s="66">
        <f>+ROUND('Table 6'!F128/'Table 6'!F127*100-100,1)</f>
        <v>6.6</v>
      </c>
      <c r="G128" s="66">
        <f>+ROUND('Table 6'!G128/'Table 6'!G127*100-100,1)</f>
        <v>-4.9000000000000004</v>
      </c>
      <c r="H128" s="66">
        <f>+ROUND('Table 6'!H128/'Table 6'!H127*100-100,1)</f>
        <v>7.6</v>
      </c>
      <c r="I128" s="66">
        <f>+ROUND('Table 6'!I128/'Table 6'!I127*100-100,1)</f>
        <v>2.8</v>
      </c>
      <c r="J128" s="66">
        <f>+ROUND('Table 6'!J128/'Table 6'!J127*100-100,1)</f>
        <v>0.4</v>
      </c>
      <c r="K128" s="66">
        <f>+ROUND('Table 6'!K128/'Table 6'!K127*100-100,1)</f>
        <v>1.2</v>
      </c>
      <c r="L128" s="66">
        <f>+ROUND('Table 6'!L128/'Table 6'!L127*100-100,1)</f>
        <v>-2.5</v>
      </c>
      <c r="M128" s="66">
        <f>+ROUND('Table 6'!M128/'Table 6'!M127*100-100,1)</f>
        <v>1.4</v>
      </c>
      <c r="N128" s="66">
        <f>+ROUND('Table 6'!N128/'Table 6'!N127*100-100,1)</f>
        <v>1.3</v>
      </c>
      <c r="O128" s="66">
        <f>+ROUND('Table 6'!O128/'Table 6'!O127*100-100,1)</f>
        <v>14.1</v>
      </c>
      <c r="P128" s="66">
        <f>+ROUND('Table 6'!P128/'Table 6'!P127*100-100,1)</f>
        <v>1</v>
      </c>
      <c r="Q128" s="66">
        <f>+ROUND('Table 6'!Q128/'Table 6'!Q127*100-100,1)</f>
        <v>0.4</v>
      </c>
      <c r="R128" s="66">
        <f>+ROUND('Table 6'!R128/'Table 6'!R127*100-100,1)</f>
        <v>1.3</v>
      </c>
      <c r="S128" s="66">
        <f>+ROUND('Table 6'!S128/'Table 6'!S127*100-100,1)</f>
        <v>0.6</v>
      </c>
      <c r="T128" s="66">
        <f>+ROUND('Table 6'!T128/'Table 6'!T127*100-100,1)</f>
        <v>-0.7</v>
      </c>
      <c r="U128" s="66">
        <f>+ROUND('Table 6'!U128/'Table 6'!U127*100-100,1)</f>
        <v>1</v>
      </c>
      <c r="V128" s="66">
        <f>+ROUND('Table 6'!V128/'Table 6'!V127*100-100,1)</f>
        <v>1.3</v>
      </c>
      <c r="W128" s="66">
        <f>+ROUND('Table 6'!W128/'Table 6'!W127*100-100,1)</f>
        <v>2.9</v>
      </c>
      <c r="X128" s="66">
        <f>+ROUND('Table 6'!X128/'Table 6'!X127*100-100,1)</f>
        <v>-1.4</v>
      </c>
      <c r="Y128" s="66">
        <f>+ROUND('Table 6'!Y128/'Table 6'!Y127*100-100,1)</f>
        <v>2.4</v>
      </c>
      <c r="Z128" s="66">
        <f>+ROUND('Table 6'!Z128/'Table 6'!Z127*100-100,1)</f>
        <v>0.5</v>
      </c>
      <c r="AA128" s="65">
        <f>+ROUND('Table 6'!AA128/'Table 6'!AA127*100-100,1)</f>
        <v>2.2999999999999998</v>
      </c>
    </row>
    <row r="129" spans="1:27" s="5" customFormat="1" ht="12.75">
      <c r="A129" s="74">
        <v>2022</v>
      </c>
      <c r="B129" s="31" t="s">
        <v>112</v>
      </c>
      <c r="C129" s="65">
        <f>+ROUND('Table 6'!C129/'Table 6'!C128*100-100,1)</f>
        <v>0.4</v>
      </c>
      <c r="D129" s="66">
        <f>+ROUND('Table 6'!D129/'Table 6'!D128*100-100,1)</f>
        <v>0.4</v>
      </c>
      <c r="E129" s="65">
        <f>+ROUND('Table 6'!E129/'Table 6'!E128*100-100,1)</f>
        <v>0.2</v>
      </c>
      <c r="F129" s="66">
        <f>+ROUND('Table 6'!F129/'Table 6'!F128*100-100,1)</f>
        <v>-0.4</v>
      </c>
      <c r="G129" s="66">
        <f>+ROUND('Table 6'!G129/'Table 6'!G128*100-100,1)</f>
        <v>-2.7</v>
      </c>
      <c r="H129" s="66">
        <f>+ROUND('Table 6'!H129/'Table 6'!H128*100-100,1)</f>
        <v>-0.5</v>
      </c>
      <c r="I129" s="66">
        <f>+ROUND('Table 6'!I129/'Table 6'!I128*100-100,1)</f>
        <v>2.5</v>
      </c>
      <c r="J129" s="66">
        <f>+ROUND('Table 6'!J129/'Table 6'!J128*100-100,1)</f>
        <v>0.2</v>
      </c>
      <c r="K129" s="66">
        <f>+ROUND('Table 6'!K129/'Table 6'!K128*100-100,1)</f>
        <v>0.7</v>
      </c>
      <c r="L129" s="66">
        <f>+ROUND('Table 6'!L129/'Table 6'!L128*100-100,1)</f>
        <v>0.3</v>
      </c>
      <c r="M129" s="66">
        <f>+ROUND('Table 6'!M129/'Table 6'!M128*100-100,1)</f>
        <v>0.9</v>
      </c>
      <c r="N129" s="66">
        <f>+ROUND('Table 6'!N129/'Table 6'!N128*100-100,1)</f>
        <v>0</v>
      </c>
      <c r="O129" s="66">
        <f>+ROUND('Table 6'!O129/'Table 6'!O128*100-100,1)</f>
        <v>8.1999999999999993</v>
      </c>
      <c r="P129" s="66">
        <f>+ROUND('Table 6'!P129/'Table 6'!P128*100-100,1)</f>
        <v>1.3</v>
      </c>
      <c r="Q129" s="66">
        <f>+ROUND('Table 6'!Q129/'Table 6'!Q128*100-100,1)</f>
        <v>-2.5</v>
      </c>
      <c r="R129" s="66">
        <f>+ROUND('Table 6'!R129/'Table 6'!R128*100-100,1)</f>
        <v>0.4</v>
      </c>
      <c r="S129" s="66">
        <f>+ROUND('Table 6'!S129/'Table 6'!S128*100-100,1)</f>
        <v>2.9</v>
      </c>
      <c r="T129" s="66">
        <f>+ROUND('Table 6'!T129/'Table 6'!T128*100-100,1)</f>
        <v>3.1</v>
      </c>
      <c r="U129" s="66">
        <f>+ROUND('Table 6'!U129/'Table 6'!U128*100-100,1)</f>
        <v>-2.9</v>
      </c>
      <c r="V129" s="66">
        <f>+ROUND('Table 6'!V129/'Table 6'!V128*100-100,1)</f>
        <v>0</v>
      </c>
      <c r="W129" s="66">
        <f>+ROUND('Table 6'!W129/'Table 6'!W128*100-100,1)</f>
        <v>-2.4</v>
      </c>
      <c r="X129" s="66">
        <f>+ROUND('Table 6'!X129/'Table 6'!X128*100-100,1)</f>
        <v>4.0999999999999996</v>
      </c>
      <c r="Y129" s="66">
        <f>+ROUND('Table 6'!Y129/'Table 6'!Y128*100-100,1)</f>
        <v>1.3</v>
      </c>
      <c r="Z129" s="66">
        <f>+ROUND('Table 6'!Z129/'Table 6'!Z128*100-100,1)</f>
        <v>1.1000000000000001</v>
      </c>
      <c r="AA129" s="65">
        <f>+ROUND('Table 6'!AA129/'Table 6'!AA128*100-100,1)</f>
        <v>0.2</v>
      </c>
    </row>
    <row r="130" spans="1:27" s="5" customFormat="1" ht="12.75">
      <c r="A130" s="74">
        <v>2022</v>
      </c>
      <c r="B130" s="31" t="s">
        <v>113</v>
      </c>
      <c r="C130" s="65">
        <f>+ROUND('Table 6'!C130/'Table 6'!C129*100-100,1)</f>
        <v>2.4</v>
      </c>
      <c r="D130" s="66">
        <f>+ROUND('Table 6'!D130/'Table 6'!D129*100-100,1)</f>
        <v>2.4</v>
      </c>
      <c r="E130" s="65">
        <f>+ROUND('Table 6'!E130/'Table 6'!E129*100-100,1)</f>
        <v>0.8</v>
      </c>
      <c r="F130" s="66">
        <f>+ROUND('Table 6'!F130/'Table 6'!F129*100-100,1)</f>
        <v>-0.8</v>
      </c>
      <c r="G130" s="66">
        <f>+ROUND('Table 6'!G130/'Table 6'!G129*100-100,1)</f>
        <v>-4.5</v>
      </c>
      <c r="H130" s="66">
        <f>+ROUND('Table 6'!H130/'Table 6'!H129*100-100,1)</f>
        <v>-0.4</v>
      </c>
      <c r="I130" s="66">
        <f>+ROUND('Table 6'!I130/'Table 6'!I129*100-100,1)</f>
        <v>-1.3</v>
      </c>
      <c r="J130" s="66">
        <f>+ROUND('Table 6'!J130/'Table 6'!J129*100-100,1)</f>
        <v>1.9</v>
      </c>
      <c r="K130" s="66">
        <f>+ROUND('Table 6'!K130/'Table 6'!K129*100-100,1)</f>
        <v>1.8</v>
      </c>
      <c r="L130" s="66">
        <f>+ROUND('Table 6'!L130/'Table 6'!L129*100-100,1)</f>
        <v>0.7</v>
      </c>
      <c r="M130" s="66">
        <f>+ROUND('Table 6'!M130/'Table 6'!M129*100-100,1)</f>
        <v>0.4</v>
      </c>
      <c r="N130" s="66">
        <f>+ROUND('Table 6'!N130/'Table 6'!N129*100-100,1)</f>
        <v>3.9</v>
      </c>
      <c r="O130" s="66">
        <f>+ROUND('Table 6'!O130/'Table 6'!O129*100-100,1)</f>
        <v>17.3</v>
      </c>
      <c r="P130" s="66">
        <f>+ROUND('Table 6'!P130/'Table 6'!P129*100-100,1)</f>
        <v>1.6</v>
      </c>
      <c r="Q130" s="66">
        <f>+ROUND('Table 6'!Q130/'Table 6'!Q129*100-100,1)</f>
        <v>0</v>
      </c>
      <c r="R130" s="66">
        <f>+ROUND('Table 6'!R130/'Table 6'!R129*100-100,1)</f>
        <v>0.9</v>
      </c>
      <c r="S130" s="66">
        <f>+ROUND('Table 6'!S130/'Table 6'!S129*100-100,1)</f>
        <v>-0.9</v>
      </c>
      <c r="T130" s="66">
        <f>+ROUND('Table 6'!T130/'Table 6'!T129*100-100,1)</f>
        <v>0.9</v>
      </c>
      <c r="U130" s="66">
        <f>+ROUND('Table 6'!U130/'Table 6'!U129*100-100,1)</f>
        <v>2.5</v>
      </c>
      <c r="V130" s="66">
        <f>+ROUND('Table 6'!V130/'Table 6'!V129*100-100,1)</f>
        <v>0.7</v>
      </c>
      <c r="W130" s="66">
        <f>+ROUND('Table 6'!W130/'Table 6'!W129*100-100,1)</f>
        <v>3.4</v>
      </c>
      <c r="X130" s="66">
        <f>+ROUND('Table 6'!X130/'Table 6'!X129*100-100,1)</f>
        <v>3.7</v>
      </c>
      <c r="Y130" s="66">
        <f>+ROUND('Table 6'!Y130/'Table 6'!Y129*100-100,1)</f>
        <v>-0.7</v>
      </c>
      <c r="Z130" s="66">
        <f>+ROUND('Table 6'!Z130/'Table 6'!Z129*100-100,1)</f>
        <v>-6.7</v>
      </c>
      <c r="AA130" s="65">
        <f>+ROUND('Table 6'!AA130/'Table 6'!AA129*100-100,1)</f>
        <v>1</v>
      </c>
    </row>
    <row r="131" spans="1:27" s="5" customFormat="1" ht="12.75">
      <c r="A131" s="74">
        <v>2022</v>
      </c>
      <c r="B131" s="31" t="s">
        <v>114</v>
      </c>
      <c r="C131" s="65">
        <f>+ROUND('Table 6'!C131/'Table 6'!C130*100-100,1)</f>
        <v>-1.4</v>
      </c>
      <c r="D131" s="66">
        <f>+ROUND('Table 6'!D131/'Table 6'!D130*100-100,1)</f>
        <v>-1.4</v>
      </c>
      <c r="E131" s="65">
        <f>+ROUND('Table 6'!E131/'Table 6'!E130*100-100,1)</f>
        <v>1</v>
      </c>
      <c r="F131" s="66">
        <f>+ROUND('Table 6'!F131/'Table 6'!F130*100-100,1)</f>
        <v>-0.2</v>
      </c>
      <c r="G131" s="66">
        <f>+ROUND('Table 6'!G131/'Table 6'!G130*100-100,1)</f>
        <v>1.3</v>
      </c>
      <c r="H131" s="66">
        <f>+ROUND('Table 6'!H131/'Table 6'!H130*100-100,1)</f>
        <v>-0.4</v>
      </c>
      <c r="I131" s="66">
        <f>+ROUND('Table 6'!I131/'Table 6'!I130*100-100,1)</f>
        <v>1.6</v>
      </c>
      <c r="J131" s="66">
        <f>+ROUND('Table 6'!J131/'Table 6'!J130*100-100,1)</f>
        <v>1.5</v>
      </c>
      <c r="K131" s="66">
        <f>+ROUND('Table 6'!K131/'Table 6'!K130*100-100,1)</f>
        <v>1</v>
      </c>
      <c r="L131" s="66">
        <f>+ROUND('Table 6'!L131/'Table 6'!L130*100-100,1)</f>
        <v>-0.8</v>
      </c>
      <c r="M131" s="66">
        <f>+ROUND('Table 6'!M131/'Table 6'!M130*100-100,1)</f>
        <v>1.4</v>
      </c>
      <c r="N131" s="66">
        <f>+ROUND('Table 6'!N131/'Table 6'!N130*100-100,1)</f>
        <v>5</v>
      </c>
      <c r="O131" s="66">
        <f>+ROUND('Table 6'!O131/'Table 6'!O130*100-100,1)</f>
        <v>2.1</v>
      </c>
      <c r="P131" s="66">
        <f>+ROUND('Table 6'!P131/'Table 6'!P130*100-100,1)</f>
        <v>0.7</v>
      </c>
      <c r="Q131" s="66">
        <f>+ROUND('Table 6'!Q131/'Table 6'!Q130*100-100,1)</f>
        <v>-0.5</v>
      </c>
      <c r="R131" s="66">
        <f>+ROUND('Table 6'!R131/'Table 6'!R130*100-100,1)</f>
        <v>0.5</v>
      </c>
      <c r="S131" s="66">
        <f>+ROUND('Table 6'!S131/'Table 6'!S130*100-100,1)</f>
        <v>-0.6</v>
      </c>
      <c r="T131" s="66">
        <f>+ROUND('Table 6'!T131/'Table 6'!T130*100-100,1)</f>
        <v>1.6</v>
      </c>
      <c r="U131" s="66">
        <f>+ROUND('Table 6'!U131/'Table 6'!U130*100-100,1)</f>
        <v>-0.1</v>
      </c>
      <c r="V131" s="66">
        <f>+ROUND('Table 6'!V131/'Table 6'!V130*100-100,1)</f>
        <v>1.1000000000000001</v>
      </c>
      <c r="W131" s="66">
        <f>+ROUND('Table 6'!W131/'Table 6'!W130*100-100,1)</f>
        <v>0.3</v>
      </c>
      <c r="X131" s="66">
        <f>+ROUND('Table 6'!X131/'Table 6'!X130*100-100,1)</f>
        <v>-2.6</v>
      </c>
      <c r="Y131" s="66">
        <f>+ROUND('Table 6'!Y131/'Table 6'!Y130*100-100,1)</f>
        <v>0.8</v>
      </c>
      <c r="Z131" s="66">
        <f>+ROUND('Table 6'!Z131/'Table 6'!Z130*100-100,1)</f>
        <v>8</v>
      </c>
      <c r="AA131" s="65">
        <f>+ROUND('Table 6'!AA131/'Table 6'!AA130*100-100,1)</f>
        <v>0.9</v>
      </c>
    </row>
    <row r="132" spans="1:27" s="5" customFormat="1" ht="12.75">
      <c r="A132" s="74">
        <v>2022</v>
      </c>
      <c r="B132" s="31" t="s">
        <v>115</v>
      </c>
      <c r="C132" s="65">
        <f>+ROUND('Table 6'!C132/'Table 6'!C131*100-100,1)</f>
        <v>2.4</v>
      </c>
      <c r="D132" s="66">
        <f>+ROUND('Table 6'!D132/'Table 6'!D131*100-100,1)</f>
        <v>2.4</v>
      </c>
      <c r="E132" s="65">
        <f>+ROUND('Table 6'!E132/'Table 6'!E131*100-100,1)</f>
        <v>-1.1000000000000001</v>
      </c>
      <c r="F132" s="66">
        <f>+ROUND('Table 6'!F132/'Table 6'!F131*100-100,1)</f>
        <v>-2.4</v>
      </c>
      <c r="G132" s="66">
        <f>+ROUND('Table 6'!G132/'Table 6'!G131*100-100,1)</f>
        <v>0.7</v>
      </c>
      <c r="H132" s="66">
        <f>+ROUND('Table 6'!H132/'Table 6'!H131*100-100,1)</f>
        <v>-3</v>
      </c>
      <c r="I132" s="66">
        <f>+ROUND('Table 6'!I132/'Table 6'!I131*100-100,1)</f>
        <v>-1.1000000000000001</v>
      </c>
      <c r="J132" s="66">
        <f>+ROUND('Table 6'!J132/'Table 6'!J131*100-100,1)</f>
        <v>1.9</v>
      </c>
      <c r="K132" s="66">
        <f>+ROUND('Table 6'!K132/'Table 6'!K131*100-100,1)</f>
        <v>0.5</v>
      </c>
      <c r="L132" s="66">
        <f>+ROUND('Table 6'!L132/'Table 6'!L131*100-100,1)</f>
        <v>3.6</v>
      </c>
      <c r="M132" s="66">
        <f>+ROUND('Table 6'!M132/'Table 6'!M131*100-100,1)</f>
        <v>0.7</v>
      </c>
      <c r="N132" s="66">
        <f>+ROUND('Table 6'!N132/'Table 6'!N131*100-100,1)</f>
        <v>1.6</v>
      </c>
      <c r="O132" s="66">
        <f>+ROUND('Table 6'!O132/'Table 6'!O131*100-100,1)</f>
        <v>-0.6</v>
      </c>
      <c r="P132" s="66">
        <f>+ROUND('Table 6'!P132/'Table 6'!P131*100-100,1)</f>
        <v>0.3</v>
      </c>
      <c r="Q132" s="66">
        <f>+ROUND('Table 6'!Q132/'Table 6'!Q131*100-100,1)</f>
        <v>0</v>
      </c>
      <c r="R132" s="66">
        <f>+ROUND('Table 6'!R132/'Table 6'!R131*100-100,1)</f>
        <v>0.2</v>
      </c>
      <c r="S132" s="66">
        <f>+ROUND('Table 6'!S132/'Table 6'!S131*100-100,1)</f>
        <v>0.4</v>
      </c>
      <c r="T132" s="66">
        <f>+ROUND('Table 6'!T132/'Table 6'!T131*100-100,1)</f>
        <v>2.1</v>
      </c>
      <c r="U132" s="66">
        <f>+ROUND('Table 6'!U132/'Table 6'!U131*100-100,1)</f>
        <v>-0.9</v>
      </c>
      <c r="V132" s="66">
        <f>+ROUND('Table 6'!V132/'Table 6'!V131*100-100,1)</f>
        <v>-2</v>
      </c>
      <c r="W132" s="66">
        <f>+ROUND('Table 6'!W132/'Table 6'!W131*100-100,1)</f>
        <v>1.6</v>
      </c>
      <c r="X132" s="66">
        <f>+ROUND('Table 6'!X132/'Table 6'!X131*100-100,1)</f>
        <v>-1.7</v>
      </c>
      <c r="Y132" s="66">
        <f>+ROUND('Table 6'!Y132/'Table 6'!Y131*100-100,1)</f>
        <v>-0.7</v>
      </c>
      <c r="Z132" s="66">
        <f>+ROUND('Table 6'!Z132/'Table 6'!Z131*100-100,1)</f>
        <v>-1.1000000000000001</v>
      </c>
      <c r="AA132" s="65">
        <f>+ROUND('Table 6'!AA132/'Table 6'!AA131*100-100,1)</f>
        <v>-0.8</v>
      </c>
    </row>
    <row r="133" spans="1:27" s="5" customFormat="1" ht="10.5" customHeight="1">
      <c r="A133" s="74">
        <v>2023</v>
      </c>
      <c r="B133" s="31" t="s">
        <v>112</v>
      </c>
      <c r="C133" s="65">
        <f>+ROUND('Table 6'!C133/'Table 6'!C132*100-100,1)</f>
        <v>2.7</v>
      </c>
      <c r="D133" s="66">
        <f>+ROUND('Table 6'!D133/'Table 6'!D132*100-100,1)</f>
        <v>2.7</v>
      </c>
      <c r="E133" s="65">
        <f>+ROUND('Table 6'!E133/'Table 6'!E132*100-100,1)</f>
        <v>1.4</v>
      </c>
      <c r="F133" s="66">
        <f>+ROUND('Table 6'!F133/'Table 6'!F132*100-100,1)</f>
        <v>0.3</v>
      </c>
      <c r="G133" s="66">
        <f>+ROUND('Table 6'!G133/'Table 6'!G132*100-100,1)</f>
        <v>-3.3</v>
      </c>
      <c r="H133" s="66">
        <f>+ROUND('Table 6'!H133/'Table 6'!H132*100-100,1)</f>
        <v>0.9</v>
      </c>
      <c r="I133" s="66">
        <f>+ROUND('Table 6'!I133/'Table 6'!I132*100-100,1)</f>
        <v>-2.7</v>
      </c>
      <c r="J133" s="66">
        <f>+ROUND('Table 6'!J133/'Table 6'!J132*100-100,1)</f>
        <v>-1.2</v>
      </c>
      <c r="K133" s="66">
        <f>+ROUND('Table 6'!K133/'Table 6'!K132*100-100,1)</f>
        <v>1.8</v>
      </c>
      <c r="L133" s="66">
        <f>+ROUND('Table 6'!L133/'Table 6'!L132*100-100,1)</f>
        <v>0.1</v>
      </c>
      <c r="M133" s="66">
        <f>+ROUND('Table 6'!M133/'Table 6'!M132*100-100,1)</f>
        <v>0.6</v>
      </c>
      <c r="N133" s="66">
        <f>+ROUND('Table 6'!N133/'Table 6'!N132*100-100,1)</f>
        <v>1.4</v>
      </c>
      <c r="O133" s="66">
        <f>+ROUND('Table 6'!O133/'Table 6'!O132*100-100,1)</f>
        <v>12.2</v>
      </c>
      <c r="P133" s="66">
        <f>+ROUND('Table 6'!P133/'Table 6'!P132*100-100,1)</f>
        <v>1</v>
      </c>
      <c r="Q133" s="66">
        <f>+ROUND('Table 6'!Q133/'Table 6'!Q132*100-100,1)</f>
        <v>1.5</v>
      </c>
      <c r="R133" s="66">
        <f>+ROUND('Table 6'!R133/'Table 6'!R132*100-100,1)</f>
        <v>0.3</v>
      </c>
      <c r="S133" s="66">
        <f>+ROUND('Table 6'!S133/'Table 6'!S132*100-100,1)</f>
        <v>2.8</v>
      </c>
      <c r="T133" s="66">
        <f>+ROUND('Table 6'!T133/'Table 6'!T132*100-100,1)</f>
        <v>1.8</v>
      </c>
      <c r="U133" s="66">
        <f>+ROUND('Table 6'!U133/'Table 6'!U132*100-100,1)</f>
        <v>0.2</v>
      </c>
      <c r="V133" s="66">
        <f>+ROUND('Table 6'!V133/'Table 6'!V132*100-100,1)</f>
        <v>1.4</v>
      </c>
      <c r="W133" s="66">
        <f>+ROUND('Table 6'!W133/'Table 6'!W132*100-100,1)</f>
        <v>1</v>
      </c>
      <c r="X133" s="66">
        <f>+ROUND('Table 6'!X133/'Table 6'!X132*100-100,1)</f>
        <v>2.6</v>
      </c>
      <c r="Y133" s="66">
        <f>+ROUND('Table 6'!Y133/'Table 6'!Y132*100-100,1)</f>
        <v>0.8</v>
      </c>
      <c r="Z133" s="66">
        <f>+ROUND('Table 6'!Z133/'Table 6'!Z132*100-100,1)</f>
        <v>-0.8</v>
      </c>
      <c r="AA133" s="65">
        <f>+ROUND('Table 6'!AA133/'Table 6'!AA132*100-100,1)</f>
        <v>1.5</v>
      </c>
    </row>
    <row r="134" spans="1:27" s="5" customFormat="1" ht="10.5" customHeight="1">
      <c r="A134" s="74">
        <v>2023</v>
      </c>
      <c r="B134" s="31" t="s">
        <v>113</v>
      </c>
      <c r="C134" s="65">
        <f>+ROUND('Table 6'!C134/'Table 6'!C133*100-100,1)</f>
        <v>-2.2000000000000002</v>
      </c>
      <c r="D134" s="66">
        <f>+ROUND('Table 6'!D134/'Table 6'!D133*100-100,1)</f>
        <v>-2.2000000000000002</v>
      </c>
      <c r="E134" s="65">
        <f>+ROUND('Table 6'!E134/'Table 6'!E133*100-100,1)</f>
        <v>0.4</v>
      </c>
      <c r="F134" s="66">
        <f>+ROUND('Table 6'!F134/'Table 6'!F133*100-100,1)</f>
        <v>-0.1</v>
      </c>
      <c r="G134" s="66">
        <f>+ROUND('Table 6'!G134/'Table 6'!G133*100-100,1)</f>
        <v>0.6</v>
      </c>
      <c r="H134" s="66">
        <f>+ROUND('Table 6'!H134/'Table 6'!H133*100-100,1)</f>
        <v>-1.1000000000000001</v>
      </c>
      <c r="I134" s="66">
        <f>+ROUND('Table 6'!I134/'Table 6'!I133*100-100,1)</f>
        <v>7.7</v>
      </c>
      <c r="J134" s="66">
        <f>+ROUND('Table 6'!J134/'Table 6'!J133*100-100,1)</f>
        <v>4.2</v>
      </c>
      <c r="K134" s="66">
        <f>+ROUND('Table 6'!K134/'Table 6'!K133*100-100,1)</f>
        <v>0.8</v>
      </c>
      <c r="L134" s="66">
        <f>+ROUND('Table 6'!L134/'Table 6'!L133*100-100,1)</f>
        <v>-2.4</v>
      </c>
      <c r="M134" s="66">
        <f>+ROUND('Table 6'!M134/'Table 6'!M133*100-100,1)</f>
        <v>0.9</v>
      </c>
      <c r="N134" s="66">
        <f>+ROUND('Table 6'!N134/'Table 6'!N133*100-100,1)</f>
        <v>0</v>
      </c>
      <c r="O134" s="66">
        <f>+ROUND('Table 6'!O134/'Table 6'!O133*100-100,1)</f>
        <v>0.2</v>
      </c>
      <c r="P134" s="66">
        <f>+ROUND('Table 6'!P134/'Table 6'!P133*100-100,1)</f>
        <v>1.4</v>
      </c>
      <c r="Q134" s="66">
        <f>+ROUND('Table 6'!Q134/'Table 6'!Q133*100-100,1)</f>
        <v>1.5</v>
      </c>
      <c r="R134" s="66">
        <f>+ROUND('Table 6'!R134/'Table 6'!R133*100-100,1)</f>
        <v>1.4</v>
      </c>
      <c r="S134" s="66">
        <f>+ROUND('Table 6'!S134/'Table 6'!S133*100-100,1)</f>
        <v>1</v>
      </c>
      <c r="T134" s="66">
        <f>+ROUND('Table 6'!T134/'Table 6'!T133*100-100,1)</f>
        <v>-0.2</v>
      </c>
      <c r="U134" s="66">
        <f>+ROUND('Table 6'!U134/'Table 6'!U133*100-100,1)</f>
        <v>0.9</v>
      </c>
      <c r="V134" s="66">
        <f>+ROUND('Table 6'!V134/'Table 6'!V133*100-100,1)</f>
        <v>0.9</v>
      </c>
      <c r="W134" s="66">
        <f>+ROUND('Table 6'!W134/'Table 6'!W133*100-100,1)</f>
        <v>-0.2</v>
      </c>
      <c r="X134" s="66">
        <f>+ROUND('Table 6'!X134/'Table 6'!X133*100-100,1)</f>
        <v>2.6</v>
      </c>
      <c r="Y134" s="66">
        <f>+ROUND('Table 6'!Y134/'Table 6'!Y133*100-100,1)</f>
        <v>1.5</v>
      </c>
      <c r="Z134" s="66">
        <f>+ROUND('Table 6'!Z134/'Table 6'!Z133*100-100,1)</f>
        <v>1.7</v>
      </c>
      <c r="AA134" s="65">
        <f>+ROUND('Table 6'!AA134/'Table 6'!AA133*100-100,1)</f>
        <v>0.2</v>
      </c>
    </row>
    <row r="135" spans="1:27" s="5" customFormat="1" ht="10.5" customHeight="1">
      <c r="A135" s="84">
        <v>2023</v>
      </c>
      <c r="B135" s="31" t="s">
        <v>114</v>
      </c>
      <c r="C135" s="67">
        <f>+ROUND('Table 6'!C135/'Table 6'!C134*100-100,1)</f>
        <v>-1.4</v>
      </c>
      <c r="D135" s="68">
        <f>+ROUND('Table 6'!D135/'Table 6'!D134*100-100,1)</f>
        <v>-1.4</v>
      </c>
      <c r="E135" s="67">
        <f>+ROUND('Table 6'!E135/'Table 6'!E134*100-100,1)</f>
        <v>0.7</v>
      </c>
      <c r="F135" s="68">
        <f>+ROUND('Table 6'!F135/'Table 6'!F134*100-100,1)</f>
        <v>-1</v>
      </c>
      <c r="G135" s="68">
        <f>+ROUND('Table 6'!G135/'Table 6'!G134*100-100,1)</f>
        <v>3.6</v>
      </c>
      <c r="H135" s="68">
        <f>+ROUND('Table 6'!H135/'Table 6'!H134*100-100,1)</f>
        <v>-1.3</v>
      </c>
      <c r="I135" s="68">
        <f>+ROUND('Table 6'!I135/'Table 6'!I134*100-100,1)</f>
        <v>1.2</v>
      </c>
      <c r="J135" s="68">
        <f>+ROUND('Table 6'!J135/'Table 6'!J134*100-100,1)</f>
        <v>0.2</v>
      </c>
      <c r="K135" s="68">
        <f>+ROUND('Table 6'!K135/'Table 6'!K134*100-100,1)</f>
        <v>0.9</v>
      </c>
      <c r="L135" s="68">
        <f>+ROUND('Table 6'!L135/'Table 6'!L134*100-100,1)</f>
        <v>-0.7</v>
      </c>
      <c r="M135" s="68">
        <f>+ROUND('Table 6'!M135/'Table 6'!M134*100-100,1)</f>
        <v>1.2</v>
      </c>
      <c r="N135" s="68">
        <f>+ROUND('Table 6'!N135/'Table 6'!N134*100-100,1)</f>
        <v>3.5</v>
      </c>
      <c r="O135" s="68">
        <f>+ROUND('Table 6'!O135/'Table 6'!O134*100-100,1)</f>
        <v>2.9</v>
      </c>
      <c r="P135" s="68">
        <f>+ROUND('Table 6'!P135/'Table 6'!P134*100-100,1)</f>
        <v>0.3</v>
      </c>
      <c r="Q135" s="68">
        <f>+ROUND('Table 6'!Q135/'Table 6'!Q134*100-100,1)</f>
        <v>1.1000000000000001</v>
      </c>
      <c r="R135" s="68">
        <f>+ROUND('Table 6'!R135/'Table 6'!R134*100-100,1)</f>
        <v>0</v>
      </c>
      <c r="S135" s="68">
        <f>+ROUND('Table 6'!S135/'Table 6'!S134*100-100,1)</f>
        <v>-0.5</v>
      </c>
      <c r="T135" s="68">
        <f>+ROUND('Table 6'!T135/'Table 6'!T134*100-100,1)</f>
        <v>0.3</v>
      </c>
      <c r="U135" s="68">
        <f>+ROUND('Table 6'!U135/'Table 6'!U134*100-100,1)</f>
        <v>0.1</v>
      </c>
      <c r="V135" s="68">
        <f>+ROUND('Table 6'!V135/'Table 6'!V134*100-100,1)</f>
        <v>0.5</v>
      </c>
      <c r="W135" s="68">
        <f>+ROUND('Table 6'!W135/'Table 6'!W134*100-100,1)</f>
        <v>0.8</v>
      </c>
      <c r="X135" s="68">
        <f>+ROUND('Table 6'!X135/'Table 6'!X134*100-100,1)</f>
        <v>-1.2</v>
      </c>
      <c r="Y135" s="68">
        <f>+ROUND('Table 6'!Y135/'Table 6'!Y134*100-100,1)</f>
        <v>-0.2</v>
      </c>
      <c r="Z135" s="68">
        <f>+ROUND('Table 6'!Z135/'Table 6'!Z134*100-100,1)</f>
        <v>-1.2</v>
      </c>
      <c r="AA135" s="67">
        <f>+ROUND('Table 6'!AA135/'Table 6'!AA134*100-100,1)</f>
        <v>0.6</v>
      </c>
    </row>
    <row r="136" spans="1:27" s="5" customFormat="1" ht="12.75">
      <c r="A136" s="76">
        <v>2023</v>
      </c>
      <c r="B136" s="42" t="s">
        <v>115</v>
      </c>
      <c r="C136" s="69">
        <f>+ROUND('Table 6'!C136/'Table 6'!C135*100-100,1)</f>
        <v>0.3</v>
      </c>
      <c r="D136" s="70">
        <f>+ROUND('Table 6'!D136/'Table 6'!D135*100-100,1)</f>
        <v>0.3</v>
      </c>
      <c r="E136" s="69">
        <f>+ROUND('Table 6'!E136/'Table 6'!E135*100-100,1)</f>
        <v>-0.6</v>
      </c>
      <c r="F136" s="70">
        <f>+ROUND('Table 6'!F136/'Table 6'!F135*100-100,1)</f>
        <v>-0.7</v>
      </c>
      <c r="G136" s="70">
        <f>+ROUND('Table 6'!G136/'Table 6'!G135*100-100,1)</f>
        <v>0.5</v>
      </c>
      <c r="H136" s="70">
        <f>+ROUND('Table 6'!H136/'Table 6'!H135*100-100,1)</f>
        <v>-0.7</v>
      </c>
      <c r="I136" s="70">
        <f>+ROUND('Table 6'!I136/'Table 6'!I135*100-100,1)</f>
        <v>0.1</v>
      </c>
      <c r="J136" s="70">
        <f>+ROUND('Table 6'!J136/'Table 6'!J135*100-100,1)</f>
        <v>0.9</v>
      </c>
      <c r="K136" s="70">
        <f>+ROUND('Table 6'!K136/'Table 6'!K135*100-100,1)</f>
        <v>0.6</v>
      </c>
      <c r="L136" s="70">
        <f>+ROUND('Table 6'!L136/'Table 6'!L135*100-100,1)</f>
        <v>-5.8</v>
      </c>
      <c r="M136" s="70">
        <f>+ROUND('Table 6'!M136/'Table 6'!M135*100-100,1)</f>
        <v>2.2000000000000002</v>
      </c>
      <c r="N136" s="70">
        <f>+ROUND('Table 6'!N136/'Table 6'!N135*100-100,1)</f>
        <v>1.7</v>
      </c>
      <c r="O136" s="70">
        <f>+ROUND('Table 6'!O136/'Table 6'!O135*100-100,1)</f>
        <v>-3.6</v>
      </c>
      <c r="P136" s="70">
        <f>+ROUND('Table 6'!P136/'Table 6'!P135*100-100,1)</f>
        <v>0.3</v>
      </c>
      <c r="Q136" s="70">
        <f>+ROUND('Table 6'!Q136/'Table 6'!Q135*100-100,1)</f>
        <v>0.6</v>
      </c>
      <c r="R136" s="70">
        <f>+ROUND('Table 6'!R136/'Table 6'!R135*100-100,1)</f>
        <v>-0.7</v>
      </c>
      <c r="S136" s="70">
        <f>+ROUND('Table 6'!S136/'Table 6'!S135*100-100,1)</f>
        <v>0.3</v>
      </c>
      <c r="T136" s="70">
        <f>+ROUND('Table 6'!T136/'Table 6'!T135*100-100,1)</f>
        <v>-0.1</v>
      </c>
      <c r="U136" s="70">
        <f>+ROUND('Table 6'!U136/'Table 6'!U135*100-100,1)</f>
        <v>1.3</v>
      </c>
      <c r="V136" s="70">
        <f>+ROUND('Table 6'!V136/'Table 6'!V135*100-100,1)</f>
        <v>-1.2</v>
      </c>
      <c r="W136" s="70">
        <f>+ROUND('Table 6'!W136/'Table 6'!W135*100-100,1)</f>
        <v>2.5</v>
      </c>
      <c r="X136" s="70">
        <f>+ROUND('Table 6'!X136/'Table 6'!X135*100-100,1)</f>
        <v>-0.7</v>
      </c>
      <c r="Y136" s="70">
        <f>+ROUND('Table 6'!Y136/'Table 6'!Y135*100-100,1)</f>
        <v>-0.8</v>
      </c>
      <c r="Z136" s="70">
        <f>+ROUND('Table 6'!Z136/'Table 6'!Z135*100-100,1)</f>
        <v>1.2</v>
      </c>
      <c r="AA136" s="69">
        <f>+ROUND('Table 6'!AA136/'Table 6'!AA135*100-100,1)</f>
        <v>-0.6</v>
      </c>
    </row>
  </sheetData>
  <mergeCells count="4">
    <mergeCell ref="A1:K1"/>
    <mergeCell ref="L1:U1"/>
    <mergeCell ref="A2:K2"/>
    <mergeCell ref="L2:U2"/>
  </mergeCells>
  <pageMargins left="0.6692913385826772" right="0" top="0.78740157480314965" bottom="0.59055118110236227" header="0.51181102362204722" footer="0.31496062992125984"/>
  <pageSetup paperSize="9" scale="90" firstPageNumber="12" pageOrder="overThenDown" orientation="portrait" useFirstPageNumber="1" r:id="rId1"/>
  <headerFooter alignWithMargins="0"/>
  <rowBreaks count="1" manualBreakCount="1">
    <brk id="68" max="20" man="1"/>
  </rowBreaks>
  <colBreaks count="1" manualBreakCount="1">
    <brk id="11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PRODUCTION</vt:lpstr>
      <vt:lpstr>Table 3</vt:lpstr>
      <vt:lpstr>Table 4</vt:lpstr>
      <vt:lpstr>Table 4.1</vt:lpstr>
      <vt:lpstr>Table 4.2</vt:lpstr>
      <vt:lpstr>Table 5</vt:lpstr>
      <vt:lpstr>Table 5.1</vt:lpstr>
      <vt:lpstr>Table 6</vt:lpstr>
      <vt:lpstr>Table 6.1</vt:lpstr>
      <vt:lpstr>PRODUCTION!Print_Area</vt:lpstr>
      <vt:lpstr>'Table 3'!Print_Area</vt:lpstr>
      <vt:lpstr>'Table 4'!Print_Area</vt:lpstr>
      <vt:lpstr>'Table 4.1'!Print_Area</vt:lpstr>
      <vt:lpstr>'Table 4.2'!Print_Area</vt:lpstr>
      <vt:lpstr>'Table 5'!Print_Area</vt:lpstr>
      <vt:lpstr>'Table 5.1'!Print_Area</vt:lpstr>
      <vt:lpstr>'Table 6'!Print_Area</vt:lpstr>
      <vt:lpstr>'Table 6.1'!Print_Area</vt:lpstr>
      <vt:lpstr>'Table 3'!Print_Titles</vt:lpstr>
      <vt:lpstr>'Table 4'!Print_Titles</vt:lpstr>
      <vt:lpstr>'Table 4.1'!Print_Titles</vt:lpstr>
      <vt:lpstr>'Table 4.2'!Print_Titles</vt:lpstr>
      <vt:lpstr>'Table 5'!Print_Titles</vt:lpstr>
      <vt:lpstr>'Table 5.1'!Print_Titles</vt:lpstr>
      <vt:lpstr>'Table 6'!Print_Titles</vt:lpstr>
      <vt:lpstr>'Table 6.1'!Print_Titles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Nutchayapa Thanyacharoen</dc:creator>
  <cp:lastModifiedBy>Nutchayapa Thanyacharoen</cp:lastModifiedBy>
  <dcterms:created xsi:type="dcterms:W3CDTF">2024-03-06T03:46:32Z</dcterms:created>
  <dcterms:modified xsi:type="dcterms:W3CDTF">2024-03-06T03:46:52Z</dcterms:modified>
</cp:coreProperties>
</file>