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ูนย์เทคโนโลยีสารสนเทศ\Share ITC\29. Data catalog\2564\data_catalog\subNI\"/>
    </mc:Choice>
  </mc:AlternateContent>
  <xr:revisionPtr revIDLastSave="0" documentId="8_{CF2A10D4-12BE-4606-AE63-30FA3B0F0A65}" xr6:coauthVersionLast="36" xr6:coauthVersionMax="36" xr10:uidLastSave="{00000000-0000-0000-0000-000000000000}"/>
  <bookViews>
    <workbookView xWindow="0" yWindow="0" windowWidth="28800" windowHeight="11805" xr2:uid="{726D153A-3587-40C4-9318-8F7A6A708B12}"/>
  </bookViews>
  <sheets>
    <sheet name="Income" sheetId="1" r:id="rId1"/>
    <sheet name="Table50" sheetId="2" r:id="rId2"/>
    <sheet name="Table51" sheetId="3" r:id="rId3"/>
    <sheet name="Table 52" sheetId="4" r:id="rId4"/>
    <sheet name="Table 53" sheetId="5" r:id="rId5"/>
    <sheet name="Table 54" sheetId="6" r:id="rId6"/>
    <sheet name="Table 55-57" sheetId="7" r:id="rId7"/>
    <sheet name="Table 58-60" sheetId="8" r:id="rId8"/>
    <sheet name="Table 61" sheetId="9" r:id="rId9"/>
  </sheets>
  <externalReferences>
    <externalReference r:id="rId10"/>
  </externalReferences>
  <definedNames>
    <definedName name="_xlnm.Print_Area" localSheetId="0">Income!$A$1:$I$29</definedName>
    <definedName name="_xlnm.Print_Area" localSheetId="3">'Table 52'!$A$1:$AD$51</definedName>
    <definedName name="_xlnm.Print_Area" localSheetId="4">'Table 53'!$A$1:$AD$41</definedName>
    <definedName name="_xlnm.Print_Area" localSheetId="5">'Table 54'!$A$1:$AD$33</definedName>
    <definedName name="_xlnm.Print_Area" localSheetId="6">'Table 55-57'!$A$1:$AD$47</definedName>
    <definedName name="_xlnm.Print_Area" localSheetId="7">'Table 58-60'!$A$1:$AD$50</definedName>
    <definedName name="_xlnm.Print_Area" localSheetId="8">'Table 61'!$A$1:$AD$29</definedName>
    <definedName name="_xlnm.Print_Area" localSheetId="1">Table50!$A$1:$AD$41</definedName>
    <definedName name="_xlnm.Print_Area" localSheetId="2">Table51!$A$1:$AD$19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8" l="1"/>
  <c r="X3" i="9" s="1"/>
  <c r="X12" i="8"/>
  <c r="X3" i="8"/>
  <c r="AG32" i="4"/>
  <c r="AF32" i="4"/>
  <c r="AE32" i="4"/>
  <c r="AD32" i="4"/>
  <c r="AC32" i="4"/>
  <c r="AB32" i="4"/>
  <c r="AA32" i="4"/>
  <c r="Z32" i="4"/>
  <c r="Y32" i="4"/>
  <c r="X32" i="4"/>
  <c r="AG26" i="4"/>
  <c r="AF26" i="4"/>
  <c r="AE26" i="4"/>
  <c r="AD26" i="4"/>
  <c r="AC26" i="4"/>
  <c r="AB26" i="4"/>
  <c r="AA26" i="4"/>
  <c r="Z26" i="4"/>
  <c r="Y26" i="4"/>
  <c r="X26" i="4"/>
  <c r="AG23" i="4"/>
  <c r="AC23" i="4"/>
  <c r="Y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G13" i="4"/>
  <c r="AF13" i="4"/>
  <c r="AE13" i="4"/>
  <c r="AD13" i="4"/>
  <c r="AC13" i="4"/>
  <c r="AB13" i="4"/>
  <c r="AA13" i="4"/>
  <c r="Z13" i="4"/>
  <c r="Y13" i="4"/>
  <c r="X13" i="4"/>
  <c r="AG5" i="4"/>
  <c r="AF5" i="4"/>
  <c r="AF23" i="4" s="1"/>
  <c r="AE5" i="4"/>
  <c r="AE23" i="4" s="1"/>
  <c r="AD5" i="4"/>
  <c r="AD23" i="4" s="1"/>
  <c r="AC5" i="4"/>
  <c r="AB5" i="4"/>
  <c r="AB23" i="4" s="1"/>
  <c r="AA5" i="4"/>
  <c r="AA23" i="4" s="1"/>
  <c r="Z5" i="4"/>
  <c r="Z23" i="4" s="1"/>
  <c r="Y5" i="4"/>
  <c r="X5" i="4"/>
  <c r="X23" i="4" s="1"/>
  <c r="X3" i="4"/>
  <c r="X3" i="5" s="1"/>
  <c r="X3" i="6" s="1"/>
  <c r="U30" i="3"/>
  <c r="AE3" i="3"/>
  <c r="AE3" i="4" s="1"/>
  <c r="AE3" i="5" s="1"/>
  <c r="AE3" i="6" s="1"/>
  <c r="AA3" i="3"/>
  <c r="AA3" i="4" s="1"/>
  <c r="AA3" i="5" s="1"/>
  <c r="AA3" i="6" s="1"/>
  <c r="AG4" i="2"/>
  <c r="AG3" i="3" s="1"/>
  <c r="AG3" i="4" s="1"/>
  <c r="AG3" i="5" s="1"/>
  <c r="AG3" i="6" s="1"/>
  <c r="AF4" i="2"/>
  <c r="AF3" i="3" s="1"/>
  <c r="AF3" i="4" s="1"/>
  <c r="AF3" i="5" s="1"/>
  <c r="AF3" i="6" s="1"/>
  <c r="AE4" i="2"/>
  <c r="AD4" i="2"/>
  <c r="AD3" i="3" s="1"/>
  <c r="AD3" i="4" s="1"/>
  <c r="AD3" i="5" s="1"/>
  <c r="AD3" i="6" s="1"/>
  <c r="AC4" i="2"/>
  <c r="AC3" i="3" s="1"/>
  <c r="AC3" i="4" s="1"/>
  <c r="AC3" i="5" s="1"/>
  <c r="AC3" i="6" s="1"/>
  <c r="AB4" i="2"/>
  <c r="AB3" i="3" s="1"/>
  <c r="AB3" i="4" s="1"/>
  <c r="AB3" i="5" s="1"/>
  <c r="AB3" i="6" s="1"/>
  <c r="AA4" i="2"/>
  <c r="Z4" i="2"/>
  <c r="Z3" i="3" s="1"/>
  <c r="Z3" i="4" s="1"/>
  <c r="Z3" i="5" s="1"/>
  <c r="Z3" i="6" s="1"/>
  <c r="Y4" i="2"/>
  <c r="Y3" i="3" s="1"/>
  <c r="Y3" i="4" s="1"/>
  <c r="Y3" i="5" s="1"/>
  <c r="Y3" i="6" s="1"/>
  <c r="X4" i="2"/>
  <c r="AP499" i="1"/>
  <c r="AO499" i="1"/>
  <c r="AN499" i="1"/>
  <c r="AM499" i="1"/>
  <c r="AL499" i="1"/>
  <c r="AK499" i="1"/>
  <c r="AP498" i="1"/>
  <c r="AO498" i="1"/>
  <c r="AN498" i="1"/>
  <c r="AM498" i="1"/>
  <c r="AL498" i="1"/>
  <c r="AK498" i="1"/>
  <c r="AP497" i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  <c r="Y36" i="7" l="1"/>
  <c r="Y11" i="7"/>
  <c r="Y3" i="7"/>
  <c r="AC36" i="7"/>
  <c r="AC11" i="7"/>
  <c r="AC3" i="7"/>
  <c r="AD11" i="7"/>
  <c r="AD3" i="7"/>
  <c r="AD36" i="7"/>
  <c r="AE3" i="7"/>
  <c r="AE36" i="7"/>
  <c r="AE11" i="7"/>
  <c r="AG36" i="7"/>
  <c r="AG11" i="7"/>
  <c r="AG3" i="7"/>
  <c r="Z11" i="7"/>
  <c r="Z3" i="7"/>
  <c r="Z36" i="7"/>
  <c r="AA3" i="7"/>
  <c r="AA36" i="7"/>
  <c r="AA11" i="7"/>
  <c r="AB36" i="7"/>
  <c r="AB11" i="7"/>
  <c r="AB3" i="7"/>
  <c r="AF36" i="7"/>
  <c r="AF11" i="7"/>
  <c r="AF3" i="7"/>
  <c r="AD21" i="8" l="1"/>
  <c r="AD3" i="9" s="1"/>
  <c r="AD3" i="8"/>
  <c r="AD12" i="8"/>
  <c r="Y12" i="8"/>
  <c r="Y21" i="8"/>
  <c r="Y3" i="9" s="1"/>
  <c r="Y3" i="8"/>
  <c r="AA21" i="8"/>
  <c r="AA3" i="9" s="1"/>
  <c r="AA3" i="8"/>
  <c r="AA12" i="8"/>
  <c r="AE21" i="8"/>
  <c r="AE3" i="9" s="1"/>
  <c r="AE3" i="8"/>
  <c r="AE12" i="8"/>
  <c r="AC12" i="8"/>
  <c r="AC21" i="8"/>
  <c r="AC3" i="9" s="1"/>
  <c r="AC3" i="8"/>
  <c r="AB12" i="8"/>
  <c r="AB21" i="8"/>
  <c r="AB3" i="9" s="1"/>
  <c r="AB3" i="8"/>
  <c r="AF12" i="8"/>
  <c r="AF21" i="8"/>
  <c r="AF3" i="9" s="1"/>
  <c r="AF3" i="8"/>
  <c r="AG12" i="8"/>
  <c r="AG21" i="8"/>
  <c r="AG3" i="9" s="1"/>
  <c r="AG3" i="8"/>
  <c r="Z21" i="8"/>
  <c r="Z3" i="9" s="1"/>
  <c r="Z3" i="8"/>
  <c r="Z12" i="8"/>
</calcChain>
</file>

<file path=xl/sharedStrings.xml><?xml version="1.0" encoding="utf-8"?>
<sst xmlns="http://schemas.openxmlformats.org/spreadsheetml/2006/main" count="393" uniqueCount="221">
  <si>
    <t>National income</t>
  </si>
  <si>
    <t xml:space="preserve">Table 50  Distribution of the national income  </t>
  </si>
  <si>
    <t xml:space="preserve">                   at current market prices</t>
  </si>
  <si>
    <t xml:space="preserve"> </t>
  </si>
  <si>
    <t>(Million Baht)</t>
  </si>
  <si>
    <t>2005</t>
  </si>
  <si>
    <t>2006</t>
  </si>
  <si>
    <t>2007</t>
  </si>
  <si>
    <t>2008</t>
  </si>
  <si>
    <t>2010</t>
  </si>
  <si>
    <t>2011</t>
  </si>
  <si>
    <t>Compensation of employees</t>
  </si>
  <si>
    <t>Wages and salaries</t>
  </si>
  <si>
    <t>Employers' social contributions</t>
  </si>
  <si>
    <t>Employers' actual social contributions</t>
  </si>
  <si>
    <t>Employers' imputed social contributions</t>
  </si>
  <si>
    <t>Households and NPISHs mixed income and operating surplus</t>
  </si>
  <si>
    <t>Households and NPISHs property income receivable</t>
  </si>
  <si>
    <t>Interest</t>
  </si>
  <si>
    <t>Distributed income of corporations</t>
  </si>
  <si>
    <t>Investment income disbursments</t>
  </si>
  <si>
    <t>Rent</t>
  </si>
  <si>
    <t>General government property income receivable</t>
  </si>
  <si>
    <t>Appropriated corporation profit</t>
  </si>
  <si>
    <t>Savings of corporations</t>
  </si>
  <si>
    <t xml:space="preserve">Corporate current taxes on income </t>
  </si>
  <si>
    <t>Corporate transfer payments</t>
  </si>
  <si>
    <t>Received by general government</t>
  </si>
  <si>
    <t>Received by households and NPISHs</t>
  </si>
  <si>
    <t>Received by Row (net)</t>
  </si>
  <si>
    <t>Households and NPISHs property income payable</t>
  </si>
  <si>
    <t>General government property income payable</t>
  </si>
  <si>
    <t>Taxes on production and imports less subsidies</t>
  </si>
  <si>
    <t>Net National Income (NNI)</t>
  </si>
  <si>
    <t>Plus : Consumption of fixed capital</t>
  </si>
  <si>
    <r>
      <t xml:space="preserve">Gross National Income,  (GNI) </t>
    </r>
    <r>
      <rPr>
        <b/>
        <vertAlign val="superscript"/>
        <sz val="9"/>
        <color rgb="FF002060"/>
        <rFont val="Arial Narrow"/>
        <family val="2"/>
      </rPr>
      <t>1/</t>
    </r>
  </si>
  <si>
    <t>Less : Primary income from the rest of the world, net</t>
  </si>
  <si>
    <t>Gross  Domestic Product (GDP)</t>
  </si>
  <si>
    <r>
      <t xml:space="preserve">Note : </t>
    </r>
    <r>
      <rPr>
        <vertAlign val="superscript"/>
        <sz val="9"/>
        <color rgb="FF002060"/>
        <rFont val="Tahoma"/>
        <family val="2"/>
        <scheme val="minor"/>
      </rPr>
      <t>1/</t>
    </r>
    <r>
      <rPr>
        <sz val="9"/>
        <color rgb="FF002060"/>
        <rFont val="Tahoma"/>
        <family val="2"/>
        <scheme val="minor"/>
      </rPr>
      <t xml:space="preserve"> GNI = GNP (Gross National Products)</t>
    </r>
  </si>
  <si>
    <t xml:space="preserve">Table 51  Savings and gross capital formation </t>
  </si>
  <si>
    <t>Private sector</t>
  </si>
  <si>
    <t>Public sector</t>
  </si>
  <si>
    <t>Change in inventories</t>
  </si>
  <si>
    <t>Gross domestic capital formation</t>
  </si>
  <si>
    <t>Net savings</t>
  </si>
  <si>
    <t>Households and NPISHs</t>
  </si>
  <si>
    <t>Corporations and cooperatives</t>
  </si>
  <si>
    <t>General government</t>
  </si>
  <si>
    <t>Public corporations and government enterprises</t>
  </si>
  <si>
    <t>Provision for consumption of fixed capital</t>
  </si>
  <si>
    <t>Less : Statistical discrepancy</t>
  </si>
  <si>
    <t>Gross savings</t>
  </si>
  <si>
    <t>Less : Surplus of the nation on current account</t>
  </si>
  <si>
    <t>Finance of gross domestic capital formation</t>
  </si>
  <si>
    <t>Table 52  General government income account</t>
  </si>
  <si>
    <t>Income</t>
  </si>
  <si>
    <t>Primary income receivable</t>
  </si>
  <si>
    <t>Gross operation surplus</t>
  </si>
  <si>
    <t>Taxes on production and imports</t>
  </si>
  <si>
    <t>Property income</t>
  </si>
  <si>
    <t>Dividends</t>
  </si>
  <si>
    <r>
      <t>Investment income payable on pension entitlements</t>
    </r>
    <r>
      <rPr>
        <i/>
        <vertAlign val="superscript"/>
        <sz val="9"/>
        <color rgb="FF002060"/>
        <rFont val="Arial Narrow"/>
        <family val="2"/>
      </rPr>
      <t xml:space="preserve"> 1/</t>
    </r>
  </si>
  <si>
    <t>Secondary income receivable</t>
  </si>
  <si>
    <t>Current taxes on income, wealth, etc.</t>
  </si>
  <si>
    <t xml:space="preserve">Taxes on income </t>
  </si>
  <si>
    <t>Other current taxes</t>
  </si>
  <si>
    <t>Social contributions</t>
  </si>
  <si>
    <t>Other current transfers</t>
  </si>
  <si>
    <t xml:space="preserve"> Non-life insurance claims</t>
  </si>
  <si>
    <t>Current transfers within general government</t>
  </si>
  <si>
    <t>n.a</t>
  </si>
  <si>
    <t>Current international cooperation</t>
  </si>
  <si>
    <t>Miscellaneous current transfers</t>
  </si>
  <si>
    <t>Total income receivable</t>
  </si>
  <si>
    <t>Use of income</t>
  </si>
  <si>
    <t>Primary income uses</t>
  </si>
  <si>
    <t>Subsidies</t>
  </si>
  <si>
    <t>Secondary income uses</t>
  </si>
  <si>
    <t xml:space="preserve">Social benefits other than social transfers in kind </t>
  </si>
  <si>
    <t>Social security benefits in cash</t>
  </si>
  <si>
    <t>Other social insurance benefits</t>
  </si>
  <si>
    <t>Social assistance benefits in cash</t>
  </si>
  <si>
    <t>Net non-life insurance premiums</t>
  </si>
  <si>
    <t>Total income payable</t>
  </si>
  <si>
    <t xml:space="preserve">Gross disposable income </t>
  </si>
  <si>
    <t>Final consumption expenditure</t>
  </si>
  <si>
    <t>Adjustment for the change in pension entitlement</t>
  </si>
  <si>
    <t>Net saving</t>
  </si>
  <si>
    <t>Consumption of fixed capital</t>
  </si>
  <si>
    <t>Total use of gross income</t>
  </si>
  <si>
    <t>Note :   -   is zero or rounded to zero</t>
  </si>
  <si>
    <t xml:space="preserve">n.a. is not available </t>
  </si>
  <si>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Governmental funds consist of social security fund (In the case of child allowence and old age), </t>
    </r>
  </si>
  <si>
    <t xml:space="preserve">             Bangkok Metropolitan Administration pension fund and local administration pension fund.</t>
  </si>
  <si>
    <t>Table 53  Households and NPISHs income account</t>
  </si>
  <si>
    <t>Gross mixed income and operating surplus</t>
  </si>
  <si>
    <t>Property income receivable</t>
  </si>
  <si>
    <t>Secondary income recivable</t>
  </si>
  <si>
    <t>Social benefits other than social transfers in kind</t>
  </si>
  <si>
    <t>from corporate</t>
  </si>
  <si>
    <t>from general government</t>
  </si>
  <si>
    <t>from the rest of the world</t>
  </si>
  <si>
    <t>Primary income payable</t>
  </si>
  <si>
    <t>Property income payable</t>
  </si>
  <si>
    <t>Secondary income payable</t>
  </si>
  <si>
    <t>Net social security contribution</t>
  </si>
  <si>
    <t>to general government</t>
  </si>
  <si>
    <t>to the rest of the world</t>
  </si>
  <si>
    <t>Gross Disposable income</t>
  </si>
  <si>
    <t>Less : Adjustment for the change in pension entitlement</t>
  </si>
  <si>
    <t>Total use of gross disposable income</t>
  </si>
  <si>
    <t>Per capita net disposable income (Baht)</t>
  </si>
  <si>
    <t>Per capita final consumption expenditure (Baht)</t>
  </si>
  <si>
    <t>Per capita net saving (Baht)</t>
  </si>
  <si>
    <t>Population (1,000 Heads)</t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</si>
  <si>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 xml:space="preserve">Governmental funds consist of social security fund (In the case of child allowence and old age), private teacher aid fund, </t>
    </r>
  </si>
  <si>
    <t>Bangkok Metropolitan Administration pension fund and local administration pension fund.</t>
  </si>
  <si>
    <t>Table 54  Compensation of employees</t>
  </si>
  <si>
    <t>Domestic</t>
  </si>
  <si>
    <t>Agriculture</t>
  </si>
  <si>
    <t>Agriculture, forestry and fishing</t>
  </si>
  <si>
    <t>Non-Agriculture</t>
  </si>
  <si>
    <t xml:space="preserve">  Industrial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</si>
  <si>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</si>
  <si>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</si>
  <si>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</si>
  <si>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</si>
  <si>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 xml:space="preserve">  Services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</si>
  <si>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</si>
  <si>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</si>
  <si>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</si>
  <si>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</si>
  <si>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</si>
  <si>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</si>
  <si>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</si>
  <si>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</si>
  <si>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</si>
  <si>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</si>
  <si>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</si>
  <si>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</si>
  <si>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</si>
  <si>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</si>
  <si>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</si>
  <si>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The rest of the world</t>
  </si>
  <si>
    <t>Receive</t>
  </si>
  <si>
    <t>Payment</t>
  </si>
  <si>
    <t>Total</t>
  </si>
  <si>
    <t>Table 55  Households and NPISHs mixed income and operating surplus</t>
  </si>
  <si>
    <t>Farm income</t>
  </si>
  <si>
    <t>Other</t>
  </si>
  <si>
    <t>Table 56  Households and NPISHs property income receivable</t>
  </si>
  <si>
    <t xml:space="preserve">    Actual rent</t>
  </si>
  <si>
    <t xml:space="preserve">    Imputed rent</t>
  </si>
  <si>
    <t xml:space="preserve"> Interest paid by banks</t>
  </si>
  <si>
    <t xml:space="preserve"> Government bond interest</t>
  </si>
  <si>
    <t> Interest received from the rest of the world</t>
  </si>
  <si>
    <t xml:space="preserve"> Others</t>
  </si>
  <si>
    <t xml:space="preserve"> Dividends from private corporations</t>
  </si>
  <si>
    <t xml:space="preserve"> Dividends from cooperatives</t>
  </si>
  <si>
    <t xml:space="preserve"> Dividends from public corporations</t>
  </si>
  <si>
    <t>Investment income disbursements</t>
  </si>
  <si>
    <t>Beneficiaries from provident fund</t>
  </si>
  <si>
    <t>Beneficiaries from government pension fund</t>
  </si>
  <si>
    <r>
      <t>Investment income payable on pension entitlement</t>
    </r>
    <r>
      <rPr>
        <vertAlign val="superscript"/>
        <sz val="9"/>
        <color rgb="FF002060"/>
        <rFont val="Arial Narrow"/>
        <family val="2"/>
      </rPr>
      <t>1/</t>
    </r>
  </si>
  <si>
    <t>Investment income attributable to insurances policy holder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</si>
  <si>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Governmental funds consist of social security fund (In the case of child allowence and old age), private teacher aid fund, </t>
    </r>
  </si>
  <si>
    <t>Table 57  Household and NPISHs property income payable</t>
  </si>
  <si>
    <t xml:space="preserve">Interest </t>
  </si>
  <si>
    <t>Interest paid to banks</t>
  </si>
  <si>
    <t>Pawnshop interest</t>
  </si>
  <si>
    <t>Interest on loan from life insurance policy</t>
  </si>
  <si>
    <t>Interest paid to cooperatives</t>
  </si>
  <si>
    <t>Interest paid to the rest of the world</t>
  </si>
  <si>
    <t>Others</t>
  </si>
  <si>
    <t>Table 58  Saving of corporations</t>
  </si>
  <si>
    <t>Saving of private corporation</t>
  </si>
  <si>
    <t>Saving of public corporation and government enterprises</t>
  </si>
  <si>
    <t>Saving of cooperatives</t>
  </si>
  <si>
    <t>Table 59  Corporate transfer payments received by household and NPISHs</t>
  </si>
  <si>
    <t>Tranfer from private corporation</t>
  </si>
  <si>
    <t>Transfer from public corporation and government enterprises</t>
  </si>
  <si>
    <t>Transfer from cooperatives</t>
  </si>
  <si>
    <t>Table 60  Taxes</t>
  </si>
  <si>
    <t>Taxes</t>
  </si>
  <si>
    <t>From corporation</t>
  </si>
  <si>
    <t>From households</t>
  </si>
  <si>
    <t xml:space="preserve">Taxes on products  </t>
  </si>
  <si>
    <r>
      <t>Value added type taxes (VAT)</t>
    </r>
    <r>
      <rPr>
        <vertAlign val="superscript"/>
        <sz val="9"/>
        <color rgb="FF002060"/>
        <rFont val="Arial Narrow"/>
        <family val="2"/>
      </rPr>
      <t>1/</t>
    </r>
  </si>
  <si>
    <t>Taxes and duties on imports excluding VAT</t>
  </si>
  <si>
    <t>Import duties</t>
  </si>
  <si>
    <t>Taxes on imports excluding VAT and duties</t>
  </si>
  <si>
    <t>Export taxes</t>
  </si>
  <si>
    <t>Taxes on products except VAT, import and export taxes</t>
  </si>
  <si>
    <t>Other taxes on production</t>
  </si>
  <si>
    <t>Total taxes</t>
  </si>
  <si>
    <t xml:space="preserve">Subsidies on products     </t>
  </si>
  <si>
    <t xml:space="preserve">Import subsidies </t>
  </si>
  <si>
    <t>Export subsidies</t>
  </si>
  <si>
    <t>Other subsidies on products</t>
  </si>
  <si>
    <t>Other subsidies on production</t>
  </si>
  <si>
    <t>Total  subsidies</t>
  </si>
  <si>
    <t>Total  taxes on production and imports less subsidies</t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</si>
  <si>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>VAT originated from 1992</t>
    </r>
  </si>
  <si>
    <t>Table 61  Social contributions and social transfers</t>
  </si>
  <si>
    <r>
      <t xml:space="preserve">Employers' actual social contributions </t>
    </r>
    <r>
      <rPr>
        <vertAlign val="superscript"/>
        <sz val="9"/>
        <color rgb="FF002060"/>
        <rFont val="Arial Narrow"/>
        <family val="2"/>
      </rPr>
      <t>1/</t>
    </r>
  </si>
  <si>
    <r>
      <t xml:space="preserve">Households' actual social contributions </t>
    </r>
    <r>
      <rPr>
        <vertAlign val="superscript"/>
        <sz val="9"/>
        <color rgb="FF002060"/>
        <rFont val="Arial Narrow"/>
        <family val="2"/>
      </rPr>
      <t>1/</t>
    </r>
  </si>
  <si>
    <r>
      <t xml:space="preserve">Households' social contributions supplements </t>
    </r>
    <r>
      <rPr>
        <vertAlign val="superscript"/>
        <sz val="9"/>
        <color rgb="FF002060"/>
        <rFont val="Arial Narrow"/>
        <family val="2"/>
      </rPr>
      <t>1/</t>
    </r>
  </si>
  <si>
    <r>
      <t xml:space="preserve">Social security benefits in cash </t>
    </r>
    <r>
      <rPr>
        <vertAlign val="superscript"/>
        <sz val="9"/>
        <color rgb="FF002060"/>
        <rFont val="Arial Narrow"/>
        <family val="2"/>
      </rPr>
      <t>1/</t>
    </r>
  </si>
  <si>
    <t>Social transfers in kind</t>
  </si>
  <si>
    <t xml:space="preserve">Social transfers in kind - non-market production  </t>
  </si>
  <si>
    <t xml:space="preserve">Social transfers in kind - purchased market production  </t>
  </si>
  <si>
    <r>
      <t xml:space="preserve">Social security benefits, reimbursements </t>
    </r>
    <r>
      <rPr>
        <i/>
        <vertAlign val="superscript"/>
        <sz val="9"/>
        <color rgb="FF002060"/>
        <rFont val="Arial Narrow"/>
        <family val="2"/>
      </rPr>
      <t>1/</t>
    </r>
  </si>
  <si>
    <r>
      <t xml:space="preserve">Other social security benefits in kind </t>
    </r>
    <r>
      <rPr>
        <i/>
        <vertAlign val="superscript"/>
        <sz val="9"/>
        <color rgb="FF002060"/>
        <rFont val="Arial Narrow"/>
        <family val="2"/>
      </rPr>
      <t>1/</t>
    </r>
  </si>
  <si>
    <t>Social assistance benefits in kind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</si>
  <si>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The government social security plans included in government account comprise 6 funds as below:</t>
    </r>
  </si>
  <si>
    <t>1 Social security fund</t>
  </si>
  <si>
    <t>2 The Workmen's Compensation fund</t>
  </si>
  <si>
    <t>3 Welfare fund (the former name is headmaster and private school teacher welfare fund)</t>
  </si>
  <si>
    <t>4 The national health security fund</t>
  </si>
  <si>
    <t>5 Bangkok Metropolitan Administration pension fund</t>
  </si>
  <si>
    <t>6 Local administration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</si>
</sst>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(* #,##0.00_);_(* \(#,##0.00\);_(* &quot;-&quot;??_);_(@_)"/>
    <numFmt numFmtId="188" formatCode="* #,##0;* \-#,##0;_(* &quot;-&quot;_);_(@_)"/>
    <numFmt numFmtId="189" formatCode="_(* #,##0.0_);_(* \(#,##0.0\);_(* &quot;-&quot;??_);_(@_)"/>
    <numFmt numFmtId="190" formatCode="_(* #,##0_);_(* \(#,##0\);_(* &quot;-&quot;??_);_(@_)"/>
    <numFmt numFmtId="191" formatCode="#,##0.0"/>
    <numFmt numFmtId="192" formatCode="_(* #,##0_);_(* \-#,##0_);_(* &quot;-&quot;_);_(@_)"/>
    <numFmt numFmtId="193" formatCode="_(* #,##0_);_(* \(#,##0\);_(* &quot;-&quot;_);_(@_)"/>
  </numFmts>
  <fonts count="27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i/>
      <sz val="22"/>
      <name val="Arial Narrow"/>
      <family val="2"/>
    </font>
    <font>
      <i/>
      <sz val="26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12"/>
      <name val="Cordia New"/>
      <family val="2"/>
    </font>
    <font>
      <sz val="9"/>
      <color rgb="FF002060"/>
      <name val="Arial Narrow"/>
      <family val="2"/>
    </font>
    <font>
      <b/>
      <sz val="9"/>
      <color rgb="FF002060"/>
      <name val="Arial Narrow"/>
      <family val="2"/>
    </font>
    <font>
      <sz val="9"/>
      <color rgb="FF002060"/>
      <name val="Cordia New"/>
      <family val="2"/>
    </font>
    <font>
      <sz val="9"/>
      <color rgb="FF002060"/>
      <name val="Tahoma"/>
      <family val="2"/>
      <scheme val="minor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10"/>
      <name val="Arial"/>
      <family val="2"/>
    </font>
    <font>
      <i/>
      <sz val="9"/>
      <color rgb="FF002060"/>
      <name val="Arial Narrow"/>
      <family val="2"/>
    </font>
    <font>
      <i/>
      <sz val="9"/>
      <color rgb="FF002060"/>
      <name val="Arial Narrow"/>
      <family val="2"/>
      <charset val="222"/>
    </font>
    <font>
      <b/>
      <vertAlign val="superscript"/>
      <sz val="9"/>
      <color rgb="FF002060"/>
      <name val="Arial Narrow"/>
      <family val="2"/>
    </font>
    <font>
      <vertAlign val="superscript"/>
      <sz val="9"/>
      <color rgb="FF002060"/>
      <name val="Tahoma"/>
      <family val="2"/>
      <scheme val="minor"/>
    </font>
    <font>
      <sz val="9"/>
      <color theme="1"/>
      <name val="Arial Narrow"/>
      <family val="2"/>
    </font>
    <font>
      <i/>
      <vertAlign val="superscript"/>
      <sz val="9"/>
      <color rgb="FF002060"/>
      <name val="Arial Narrow"/>
      <family val="2"/>
    </font>
    <font>
      <vertAlign val="superscript"/>
      <sz val="9"/>
      <color rgb="FF002060"/>
      <name val="Arial Narrow"/>
      <family val="2"/>
    </font>
    <font>
      <sz val="9"/>
      <color rgb="FF0000FF"/>
      <name val="Arial Narrow"/>
      <family val="2"/>
    </font>
    <font>
      <b/>
      <i/>
      <sz val="9"/>
      <color rgb="FF002060"/>
      <name val="Arial Narrow"/>
      <family val="2"/>
    </font>
    <font>
      <sz val="9"/>
      <color rgb="FFFF0000"/>
      <name val="Arial Narrow"/>
      <family val="2"/>
    </font>
    <font>
      <b/>
      <sz val="8"/>
      <color rgb="FF002060"/>
      <name val="Arial Narrow"/>
      <family val="2"/>
      <charset val="222"/>
    </font>
    <font>
      <sz val="14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3" fontId="4" fillId="0" borderId="0">
      <alignment vertical="center"/>
    </xf>
    <xf numFmtId="0" fontId="7" fillId="0" borderId="0"/>
    <xf numFmtId="0" fontId="14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26" fillId="0" borderId="0"/>
  </cellStyleXfs>
  <cellXfs count="151">
    <xf numFmtId="0" fontId="0" fillId="0" borderId="0" xfId="0"/>
    <xf numFmtId="0" fontId="0" fillId="2" borderId="0" xfId="0" applyFill="1"/>
    <xf numFmtId="187" fontId="0" fillId="2" borderId="0" xfId="1" applyFont="1" applyFill="1"/>
    <xf numFmtId="0" fontId="2" fillId="2" borderId="0" xfId="0" quotePrefix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3" fontId="5" fillId="0" borderId="0" xfId="2" quotePrefix="1" applyFont="1" applyAlignment="1">
      <alignment horizontal="left" vertical="center"/>
    </xf>
    <xf numFmtId="3" fontId="6" fillId="0" borderId="0" xfId="2" applyFont="1">
      <alignment vertical="center"/>
    </xf>
    <xf numFmtId="3" fontId="6" fillId="0" borderId="0" xfId="3" applyNumberFormat="1" applyFont="1"/>
    <xf numFmtId="0" fontId="8" fillId="0" borderId="0" xfId="0" applyFont="1"/>
    <xf numFmtId="0" fontId="9" fillId="0" borderId="0" xfId="3" applyFont="1"/>
    <xf numFmtId="0" fontId="10" fillId="0" borderId="0" xfId="3" applyFont="1"/>
    <xf numFmtId="0" fontId="6" fillId="0" borderId="0" xfId="3" applyFont="1"/>
    <xf numFmtId="0" fontId="11" fillId="0" borderId="0" xfId="0" applyFont="1"/>
    <xf numFmtId="3" fontId="8" fillId="0" borderId="0" xfId="2" applyFont="1">
      <alignment vertical="center"/>
    </xf>
    <xf numFmtId="3" fontId="9" fillId="0" borderId="0" xfId="2" quotePrefix="1" applyFont="1" applyAlignment="1">
      <alignment horizontal="right" vertical="center"/>
    </xf>
    <xf numFmtId="3" fontId="5" fillId="0" borderId="0" xfId="2" applyFont="1" applyAlignment="1">
      <alignment horizontal="right" vertical="center"/>
    </xf>
    <xf numFmtId="0" fontId="11" fillId="0" borderId="0" xfId="0" applyFont="1" applyAlignment="1">
      <alignment horizontal="right"/>
    </xf>
    <xf numFmtId="3" fontId="12" fillId="3" borderId="1" xfId="2" applyFont="1" applyFill="1" applyBorder="1">
      <alignment vertical="center"/>
    </xf>
    <xf numFmtId="0" fontId="13" fillId="3" borderId="1" xfId="2" quotePrefix="1" applyNumberFormat="1" applyFont="1" applyFill="1" applyBorder="1" applyAlignment="1">
      <alignment horizontal="center" vertical="center"/>
    </xf>
    <xf numFmtId="0" fontId="13" fillId="3" borderId="1" xfId="2" applyNumberFormat="1" applyFont="1" applyFill="1" applyBorder="1" applyAlignment="1">
      <alignment horizontal="center" vertical="center"/>
    </xf>
    <xf numFmtId="3" fontId="9" fillId="0" borderId="2" xfId="2" applyFont="1" applyBorder="1">
      <alignment vertical="center"/>
    </xf>
    <xf numFmtId="188" fontId="5" fillId="0" borderId="2" xfId="2" quotePrefix="1" applyNumberFormat="1" applyFont="1" applyBorder="1" applyAlignment="1">
      <alignment horizontal="right" vertical="center"/>
    </xf>
    <xf numFmtId="0" fontId="6" fillId="0" borderId="2" xfId="4" applyFont="1" applyBorder="1" applyAlignment="1">
      <alignment horizontal="left" indent="1"/>
    </xf>
    <xf numFmtId="188" fontId="6" fillId="0" borderId="2" xfId="2" applyNumberFormat="1" applyFont="1" applyBorder="1">
      <alignment vertical="center"/>
    </xf>
    <xf numFmtId="0" fontId="15" fillId="0" borderId="2" xfId="4" applyFont="1" applyBorder="1" applyAlignment="1">
      <alignment horizontal="left" indent="2"/>
    </xf>
    <xf numFmtId="3" fontId="9" fillId="0" borderId="3" xfId="2" applyFont="1" applyBorder="1" applyAlignment="1">
      <alignment horizontal="left" vertical="center"/>
    </xf>
    <xf numFmtId="0" fontId="8" fillId="0" borderId="2" xfId="4" applyFont="1" applyBorder="1" applyAlignment="1">
      <alignment horizontal="left" indent="1"/>
    </xf>
    <xf numFmtId="0" fontId="8" fillId="0" borderId="3" xfId="4" applyFont="1" applyBorder="1" applyAlignment="1">
      <alignment horizontal="left" indent="1"/>
    </xf>
    <xf numFmtId="188" fontId="9" fillId="0" borderId="2" xfId="2" quotePrefix="1" applyNumberFormat="1" applyFont="1" applyBorder="1" applyAlignment="1">
      <alignment horizontal="right" vertical="center"/>
    </xf>
    <xf numFmtId="0" fontId="6" fillId="0" borderId="3" xfId="4" applyFont="1" applyBorder="1" applyAlignment="1">
      <alignment horizontal="left" indent="1"/>
    </xf>
    <xf numFmtId="188" fontId="6" fillId="0" borderId="2" xfId="2" quotePrefix="1" applyNumberFormat="1" applyFont="1" applyBorder="1" applyAlignment="1">
      <alignment horizontal="right" vertical="center"/>
    </xf>
    <xf numFmtId="3" fontId="5" fillId="0" borderId="3" xfId="2" applyFont="1" applyBorder="1" applyAlignment="1">
      <alignment horizontal="left" vertical="center"/>
    </xf>
    <xf numFmtId="0" fontId="16" fillId="0" borderId="3" xfId="4" applyFont="1" applyBorder="1" applyAlignment="1">
      <alignment horizontal="left" indent="2"/>
    </xf>
    <xf numFmtId="0" fontId="15" fillId="0" borderId="3" xfId="4" applyFont="1" applyBorder="1" applyAlignment="1">
      <alignment horizontal="left" indent="2"/>
    </xf>
    <xf numFmtId="188" fontId="9" fillId="0" borderId="2" xfId="2" applyNumberFormat="1" applyFont="1" applyBorder="1">
      <alignment vertical="center"/>
    </xf>
    <xf numFmtId="0" fontId="9" fillId="0" borderId="0" xfId="0" applyFont="1"/>
    <xf numFmtId="3" fontId="5" fillId="4" borderId="3" xfId="2" applyFont="1" applyFill="1" applyBorder="1">
      <alignment vertical="center"/>
    </xf>
    <xf numFmtId="188" fontId="5" fillId="4" borderId="2" xfId="2" applyNumberFormat="1" applyFont="1" applyFill="1" applyBorder="1">
      <alignment vertical="center"/>
    </xf>
    <xf numFmtId="0" fontId="11" fillId="0" borderId="3" xfId="0" applyFont="1" applyBorder="1"/>
    <xf numFmtId="188" fontId="5" fillId="0" borderId="2" xfId="2" applyNumberFormat="1" applyFont="1" applyBorder="1">
      <alignment vertical="center"/>
    </xf>
    <xf numFmtId="3" fontId="5" fillId="4" borderId="4" xfId="2" applyFont="1" applyFill="1" applyBorder="1">
      <alignment vertical="center"/>
    </xf>
    <xf numFmtId="188" fontId="5" fillId="4" borderId="5" xfId="2" applyNumberFormat="1" applyFont="1" applyFill="1" applyBorder="1">
      <alignment vertical="center"/>
    </xf>
    <xf numFmtId="3" fontId="11" fillId="0" borderId="0" xfId="0" applyNumberFormat="1" applyFont="1"/>
    <xf numFmtId="3" fontId="9" fillId="0" borderId="0" xfId="2" quotePrefix="1" applyFont="1" applyAlignment="1">
      <alignment horizontal="left" vertical="center"/>
    </xf>
    <xf numFmtId="0" fontId="8" fillId="0" borderId="0" xfId="5" applyFont="1"/>
    <xf numFmtId="189" fontId="8" fillId="0" borderId="0" xfId="1" applyNumberFormat="1" applyFont="1" applyFill="1"/>
    <xf numFmtId="0" fontId="19" fillId="0" borderId="0" xfId="0" applyFont="1"/>
    <xf numFmtId="0" fontId="8" fillId="0" borderId="2" xfId="6" applyFont="1" applyBorder="1" applyAlignment="1">
      <alignment horizontal="left" indent="1"/>
    </xf>
    <xf numFmtId="3" fontId="8" fillId="0" borderId="2" xfId="2" applyFont="1" applyBorder="1">
      <alignment vertical="center"/>
    </xf>
    <xf numFmtId="3" fontId="9" fillId="4" borderId="2" xfId="2" applyFont="1" applyFill="1" applyBorder="1">
      <alignment vertical="center"/>
    </xf>
    <xf numFmtId="0" fontId="8" fillId="0" borderId="2" xfId="6" applyFont="1" applyBorder="1" applyAlignment="1">
      <alignment horizontal="left" indent="2"/>
    </xf>
    <xf numFmtId="0" fontId="15" fillId="0" borderId="2" xfId="6" applyFont="1" applyBorder="1" applyAlignment="1">
      <alignment horizontal="left" indent="3"/>
    </xf>
    <xf numFmtId="3" fontId="9" fillId="4" borderId="5" xfId="2" applyFont="1" applyFill="1" applyBorder="1">
      <alignment vertical="center"/>
    </xf>
    <xf numFmtId="0" fontId="9" fillId="0" borderId="0" xfId="0" applyFont="1" applyAlignment="1">
      <alignment vertical="center"/>
    </xf>
    <xf numFmtId="188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2" quotePrefix="1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indent="1"/>
    </xf>
    <xf numFmtId="188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3" fontId="8" fillId="0" borderId="2" xfId="0" applyNumberFormat="1" applyFont="1" applyBorder="1" applyAlignment="1">
      <alignment horizontal="left" vertical="center" indent="2"/>
    </xf>
    <xf numFmtId="3" fontId="15" fillId="0" borderId="3" xfId="0" applyNumberFormat="1" applyFont="1" applyBorder="1" applyAlignment="1">
      <alignment horizontal="left" vertical="center" indent="3"/>
    </xf>
    <xf numFmtId="188" fontId="15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3" fontId="8" fillId="0" borderId="3" xfId="0" applyNumberFormat="1" applyFont="1" applyBorder="1" applyAlignment="1">
      <alignment horizontal="left" vertical="center" indent="2"/>
    </xf>
    <xf numFmtId="0" fontId="9" fillId="4" borderId="3" xfId="0" applyFont="1" applyFill="1" applyBorder="1" applyAlignment="1">
      <alignment vertical="center"/>
    </xf>
    <xf numFmtId="188" fontId="9" fillId="4" borderId="2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188" fontId="9" fillId="0" borderId="2" xfId="0" applyNumberFormat="1" applyFont="1" applyBorder="1" applyAlignment="1">
      <alignment horizontal="right" vertical="center"/>
    </xf>
    <xf numFmtId="190" fontId="9" fillId="4" borderId="2" xfId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188" fontId="9" fillId="4" borderId="5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4"/>
    </xf>
    <xf numFmtId="190" fontId="8" fillId="0" borderId="0" xfId="1" applyNumberFormat="1" applyFont="1" applyFill="1" applyAlignment="1">
      <alignment vertical="center"/>
    </xf>
    <xf numFmtId="0" fontId="8" fillId="0" borderId="0" xfId="0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3" fontId="5" fillId="0" borderId="2" xfId="2" applyFont="1" applyBorder="1" applyAlignment="1">
      <alignment horizontal="left" vertical="center"/>
    </xf>
    <xf numFmtId="3" fontId="6" fillId="0" borderId="2" xfId="2" applyFont="1" applyBorder="1">
      <alignment vertical="center"/>
    </xf>
    <xf numFmtId="191" fontId="6" fillId="0" borderId="2" xfId="2" applyNumberFormat="1" applyFont="1" applyBorder="1" applyAlignment="1">
      <alignment horizontal="left" vertical="center" indent="1"/>
    </xf>
    <xf numFmtId="191" fontId="15" fillId="0" borderId="2" xfId="2" applyNumberFormat="1" applyFont="1" applyBorder="1" applyAlignment="1">
      <alignment horizontal="left" vertical="center" indent="2"/>
    </xf>
    <xf numFmtId="3" fontId="15" fillId="0" borderId="2" xfId="2" applyFont="1" applyBorder="1" applyAlignment="1">
      <alignment horizontal="left" vertical="center" indent="2"/>
    </xf>
    <xf numFmtId="3" fontId="8" fillId="0" borderId="2" xfId="2" applyFont="1" applyBorder="1" applyAlignment="1">
      <alignment horizontal="left" vertical="center" indent="1"/>
    </xf>
    <xf numFmtId="3" fontId="8" fillId="0" borderId="2" xfId="2" applyFont="1" applyBorder="1" applyAlignment="1">
      <alignment horizontal="left" vertical="center" indent="2"/>
    </xf>
    <xf numFmtId="3" fontId="15" fillId="0" borderId="2" xfId="2" applyFont="1" applyBorder="1" applyAlignment="1">
      <alignment horizontal="left" vertical="center" indent="3"/>
    </xf>
    <xf numFmtId="3" fontId="8" fillId="0" borderId="2" xfId="2" applyFont="1" applyBorder="1" applyAlignment="1">
      <alignment horizontal="left" vertical="center" indent="3"/>
    </xf>
    <xf numFmtId="3" fontId="9" fillId="0" borderId="2" xfId="2" applyFont="1" applyBorder="1" applyAlignment="1">
      <alignment horizontal="left" vertical="center"/>
    </xf>
    <xf numFmtId="3" fontId="22" fillId="0" borderId="2" xfId="2" applyFont="1" applyBorder="1">
      <alignment vertical="center"/>
    </xf>
    <xf numFmtId="3" fontId="5" fillId="4" borderId="2" xfId="2" applyFont="1" applyFill="1" applyBorder="1">
      <alignment vertical="center"/>
    </xf>
    <xf numFmtId="3" fontId="16" fillId="0" borderId="2" xfId="2" applyFont="1" applyBorder="1" applyAlignment="1">
      <alignment horizontal="left" vertical="center" indent="3"/>
    </xf>
    <xf numFmtId="3" fontId="5" fillId="0" borderId="2" xfId="2" applyFont="1" applyBorder="1">
      <alignment vertical="center"/>
    </xf>
    <xf numFmtId="3" fontId="6" fillId="0" borderId="2" xfId="2" applyFont="1" applyBorder="1" applyAlignment="1">
      <alignment horizontal="left" vertical="center" indent="1"/>
    </xf>
    <xf numFmtId="0" fontId="6" fillId="0" borderId="5" xfId="7" applyFont="1" applyBorder="1" applyAlignment="1">
      <alignment horizontal="left" indent="1"/>
    </xf>
    <xf numFmtId="3" fontId="8" fillId="0" borderId="6" xfId="2" applyFont="1" applyBorder="1">
      <alignment vertical="center"/>
    </xf>
    <xf numFmtId="3" fontId="8" fillId="0" borderId="7" xfId="2" applyFont="1" applyBorder="1" applyAlignment="1">
      <alignment horizontal="left" vertical="center" wrapText="1"/>
    </xf>
    <xf numFmtId="3" fontId="8" fillId="0" borderId="0" xfId="2" applyFont="1" applyAlignment="1">
      <alignment horizontal="left" vertical="center" wrapText="1"/>
    </xf>
    <xf numFmtId="0" fontId="8" fillId="0" borderId="0" xfId="0" applyFont="1" applyAlignment="1">
      <alignment horizontal="left" indent="4"/>
    </xf>
    <xf numFmtId="3" fontId="8" fillId="0" borderId="0" xfId="0" applyNumberFormat="1" applyFont="1"/>
    <xf numFmtId="3" fontId="9" fillId="0" borderId="2" xfId="2" applyFont="1" applyBorder="1" applyAlignment="1">
      <alignment horizontal="left" vertical="center" indent="1"/>
    </xf>
    <xf numFmtId="3" fontId="23" fillId="0" borderId="2" xfId="2" applyFont="1" applyBorder="1" applyAlignment="1">
      <alignment horizontal="left" vertical="center" indent="1"/>
    </xf>
    <xf numFmtId="3" fontId="23" fillId="0" borderId="2" xfId="2" applyFont="1" applyBorder="1">
      <alignment vertical="center"/>
    </xf>
    <xf numFmtId="3" fontId="8" fillId="0" borderId="2" xfId="2" applyFont="1" applyBorder="1" applyAlignment="1">
      <alignment horizontal="left" vertical="center" wrapText="1" indent="2"/>
    </xf>
    <xf numFmtId="3" fontId="9" fillId="4" borderId="5" xfId="2" applyFont="1" applyFill="1" applyBorder="1" applyAlignment="1">
      <alignment horizontal="center" vertical="center"/>
    </xf>
    <xf numFmtId="3" fontId="8" fillId="0" borderId="2" xfId="2" applyFont="1" applyBorder="1" applyAlignment="1">
      <alignment horizontal="left" vertical="center"/>
    </xf>
    <xf numFmtId="3" fontId="5" fillId="4" borderId="5" xfId="2" applyFont="1" applyFill="1" applyBorder="1">
      <alignment vertical="center"/>
    </xf>
    <xf numFmtId="3" fontId="22" fillId="0" borderId="0" xfId="2" applyFont="1">
      <alignment vertical="center"/>
    </xf>
    <xf numFmtId="3" fontId="19" fillId="0" borderId="0" xfId="2" applyFont="1" applyAlignment="1">
      <alignment horizontal="left" vertical="center"/>
    </xf>
    <xf numFmtId="190" fontId="24" fillId="0" borderId="0" xfId="1" applyNumberFormat="1" applyFont="1" applyFill="1" applyBorder="1" applyAlignment="1">
      <alignment vertical="center"/>
    </xf>
    <xf numFmtId="3" fontId="9" fillId="0" borderId="8" xfId="2" applyFont="1" applyBorder="1" applyAlignment="1">
      <alignment horizontal="left" vertical="center"/>
    </xf>
    <xf numFmtId="192" fontId="9" fillId="0" borderId="8" xfId="2" applyNumberFormat="1" applyFont="1" applyBorder="1">
      <alignment vertical="center"/>
    </xf>
    <xf numFmtId="3" fontId="8" fillId="0" borderId="8" xfId="2" applyFont="1" applyBorder="1" applyAlignment="1">
      <alignment horizontal="left" vertical="center" indent="1"/>
    </xf>
    <xf numFmtId="192" fontId="8" fillId="0" borderId="8" xfId="2" applyNumberFormat="1" applyFont="1" applyBorder="1">
      <alignment vertical="center"/>
    </xf>
    <xf numFmtId="3" fontId="19" fillId="0" borderId="0" xfId="2" applyFont="1">
      <alignment vertical="center"/>
    </xf>
    <xf numFmtId="3" fontId="9" fillId="0" borderId="8" xfId="2" applyFont="1" applyBorder="1">
      <alignment vertical="center"/>
    </xf>
    <xf numFmtId="193" fontId="9" fillId="0" borderId="8" xfId="2" quotePrefix="1" applyNumberFormat="1" applyFont="1" applyBorder="1" applyAlignment="1">
      <alignment horizontal="right" vertical="center"/>
    </xf>
    <xf numFmtId="193" fontId="8" fillId="0" borderId="8" xfId="2" applyNumberFormat="1" applyFont="1" applyBorder="1">
      <alignment vertical="center"/>
    </xf>
    <xf numFmtId="193" fontId="9" fillId="0" borderId="8" xfId="2" applyNumberFormat="1" applyFont="1" applyBorder="1">
      <alignment vertical="center"/>
    </xf>
    <xf numFmtId="3" fontId="8" fillId="0" borderId="9" xfId="2" applyFont="1" applyBorder="1" applyAlignment="1">
      <alignment horizontal="left" vertical="center" wrapText="1"/>
    </xf>
    <xf numFmtId="3" fontId="8" fillId="0" borderId="8" xfId="2" applyFont="1" applyBorder="1" applyAlignment="1">
      <alignment horizontal="left" vertical="center"/>
    </xf>
    <xf numFmtId="0" fontId="8" fillId="0" borderId="0" xfId="8" applyFont="1"/>
    <xf numFmtId="3" fontId="8" fillId="0" borderId="0" xfId="8" applyNumberFormat="1" applyFont="1"/>
    <xf numFmtId="193" fontId="8" fillId="0" borderId="0" xfId="0" applyNumberFormat="1" applyFont="1"/>
    <xf numFmtId="3" fontId="9" fillId="0" borderId="8" xfId="0" applyNumberFormat="1" applyFont="1" applyBorder="1" applyAlignment="1">
      <alignment vertical="center"/>
    </xf>
    <xf numFmtId="1" fontId="9" fillId="0" borderId="8" xfId="2" quotePrefix="1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left" vertical="center" indent="1"/>
    </xf>
    <xf numFmtId="188" fontId="9" fillId="0" borderId="8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left" vertical="center" indent="2"/>
    </xf>
    <xf numFmtId="188" fontId="8" fillId="0" borderId="8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left" vertical="center" indent="3"/>
    </xf>
    <xf numFmtId="3" fontId="15" fillId="0" borderId="8" xfId="0" applyNumberFormat="1" applyFont="1" applyBorder="1" applyAlignment="1">
      <alignment horizontal="left" vertical="center" indent="5"/>
    </xf>
    <xf numFmtId="188" fontId="15" fillId="0" borderId="8" xfId="0" applyNumberFormat="1" applyFont="1" applyBorder="1" applyAlignment="1">
      <alignment horizontal="right" vertical="center"/>
    </xf>
    <xf numFmtId="0" fontId="15" fillId="0" borderId="0" xfId="0" applyFont="1"/>
    <xf numFmtId="3" fontId="25" fillId="4" borderId="2" xfId="2" applyFont="1" applyFill="1" applyBorder="1">
      <alignment vertical="center"/>
    </xf>
    <xf numFmtId="0" fontId="5" fillId="0" borderId="0" xfId="9" applyFont="1"/>
    <xf numFmtId="0" fontId="9" fillId="0" borderId="8" xfId="0" applyFont="1" applyBorder="1" applyAlignment="1">
      <alignment vertical="center"/>
    </xf>
    <xf numFmtId="3" fontId="15" fillId="0" borderId="8" xfId="0" applyNumberFormat="1" applyFont="1" applyBorder="1" applyAlignment="1">
      <alignment horizontal="left" vertical="center" indent="3"/>
    </xf>
    <xf numFmtId="3" fontId="8" fillId="0" borderId="8" xfId="0" applyNumberFormat="1" applyFont="1" applyBorder="1" applyAlignment="1">
      <alignment horizontal="left" vertical="center" indent="1"/>
    </xf>
    <xf numFmtId="0" fontId="8" fillId="0" borderId="8" xfId="0" applyFont="1" applyBorder="1" applyAlignment="1">
      <alignment vertical="center"/>
    </xf>
    <xf numFmtId="188" fontId="8" fillId="0" borderId="8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horizontal="left" vertical="center" indent="2"/>
    </xf>
    <xf numFmtId="188" fontId="15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left" vertical="center" indent="1"/>
    </xf>
    <xf numFmtId="3" fontId="15" fillId="0" borderId="10" xfId="0" applyNumberFormat="1" applyFont="1" applyBorder="1" applyAlignment="1">
      <alignment horizontal="left" vertical="center" indent="2"/>
    </xf>
    <xf numFmtId="188" fontId="15" fillId="0" borderId="10" xfId="0" applyNumberFormat="1" applyFont="1" applyBorder="1" applyAlignment="1">
      <alignment vertical="center"/>
    </xf>
    <xf numFmtId="3" fontId="15" fillId="0" borderId="0" xfId="0" applyNumberFormat="1" applyFont="1" applyAlignment="1">
      <alignment horizontal="left" vertical="center" indent="2"/>
    </xf>
    <xf numFmtId="188" fontId="15" fillId="0" borderId="0" xfId="0" applyNumberFormat="1" applyFont="1" applyAlignment="1">
      <alignment vertical="center"/>
    </xf>
    <xf numFmtId="193" fontId="19" fillId="0" borderId="0" xfId="0" applyNumberFormat="1" applyFont="1"/>
  </cellXfs>
  <cellStyles count="10">
    <cellStyle name="Comma" xfId="1" builtinId="3"/>
    <cellStyle name="Normal" xfId="0" builtinId="0"/>
    <cellStyle name="Normal 2" xfId="9" xr:uid="{BDFAE323-2217-4358-A1C4-D920500DE61D}"/>
    <cellStyle name="Normal 2 2" xfId="3" xr:uid="{963ECC7F-06B0-4A2F-8A5D-4E3D5578480D}"/>
    <cellStyle name="Normal 2 2 2" xfId="4" xr:uid="{D88FA5EF-68C6-4B03-949A-F0FE6770ECDD}"/>
    <cellStyle name="Normal 2 3" xfId="6" xr:uid="{BC51D1DF-5446-4878-BB8B-4D32EF7FE1EB}"/>
    <cellStyle name="Normal 4" xfId="5" xr:uid="{C781165F-6752-40C1-8485-681862A3D391}"/>
    <cellStyle name="Normal 5" xfId="7" xr:uid="{1A70F84F-A814-4FE0-9E67-468B170D8252}"/>
    <cellStyle name="Normal 8" xfId="8" xr:uid="{19D4F048-6FCA-4A30-BF3D-3243DA70CD26}"/>
    <cellStyle name="Normal_TAB59" xfId="2" xr:uid="{2DBC1728-3FAC-4A9C-9690-B702DBFD3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1"/>
      <sheetName val="Content"/>
      <sheetName val="Main Accounts"/>
      <sheetName val="Acc.1-Acc.2"/>
      <sheetName val="Acc.3"/>
      <sheetName val="Acc.4"/>
      <sheetName val="Acc.5-6-7"/>
      <sheetName val="Acc.8"/>
      <sheetName val="GDP (CVM)"/>
      <sheetName val="Table1-2.3"/>
      <sheetName val="Production"/>
      <sheetName val="Table3"/>
      <sheetName val="Table4"/>
      <sheetName val="Table5-5.3"/>
      <sheetName val="Table6-7.2"/>
      <sheetName val="Table8-9.2"/>
      <sheetName val="Table10-11.2"/>
      <sheetName val="Table12-13.2"/>
      <sheetName val="Table14-15.2"/>
      <sheetName val="Table16-17.2"/>
      <sheetName val="Table18-19.2"/>
      <sheetName val="Table20-21.2"/>
      <sheetName val="Table22-23.2"/>
      <sheetName val="Table24-25.2"/>
      <sheetName val="Table26-27.2"/>
      <sheetName val="Table28-29.2"/>
      <sheetName val="Table30-31.2"/>
      <sheetName val="Table32-33.2"/>
      <sheetName val="Table34-35.2"/>
      <sheetName val="Table36-37.2"/>
      <sheetName val="Expenditure"/>
      <sheetName val="Table38"/>
      <sheetName val="Table39-39.2"/>
      <sheetName val="Table40"/>
      <sheetName val="Table41-41.2"/>
      <sheetName val="Table42-43.2"/>
      <sheetName val="Table44-45.2"/>
      <sheetName val="Table46-47.2"/>
      <sheetName val="Table48-49.2"/>
      <sheetName val="Income"/>
      <sheetName val="Table50"/>
      <sheetName val="Table51"/>
      <sheetName val="Table 52"/>
      <sheetName val="Table 53"/>
      <sheetName val="Table 54"/>
      <sheetName val="Table 55-57"/>
      <sheetName val="Table 58-60"/>
      <sheetName val="Table 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X4">
            <v>2012</v>
          </cell>
          <cell r="Y4">
            <v>2013</v>
          </cell>
          <cell r="Z4">
            <v>2014</v>
          </cell>
          <cell r="AA4">
            <v>2015</v>
          </cell>
          <cell r="AB4">
            <v>2016</v>
          </cell>
          <cell r="AC4">
            <v>2017</v>
          </cell>
          <cell r="AD4" t="str">
            <v>2018r</v>
          </cell>
          <cell r="AE4" t="str">
            <v>2019r</v>
          </cell>
          <cell r="AF4" t="str">
            <v>2020r</v>
          </cell>
          <cell r="AG4" t="str">
            <v>2021p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ED22-9D0F-44A8-B562-C6CBBD9C4A02}">
  <dimension ref="A4:AP499"/>
  <sheetViews>
    <sheetView tabSelected="1" zoomScaleNormal="100" workbookViewId="0">
      <selection activeCell="AJ30" sqref="AJ30"/>
    </sheetView>
  </sheetViews>
  <sheetFormatPr defaultColWidth="9.125" defaultRowHeight="26.25" customHeight="1"/>
  <cols>
    <col min="1" max="30" width="9.125" style="1"/>
    <col min="31" max="36" width="0" style="1" hidden="1" customWidth="1"/>
    <col min="37" max="16384" width="9.125" style="1"/>
  </cols>
  <sheetData>
    <row r="4" spans="1:42" ht="26.25" customHeight="1">
      <c r="AK4" s="2">
        <f>+U4-AE4</f>
        <v>0</v>
      </c>
      <c r="AL4" s="2">
        <f t="shared" ref="AL4:AP19" si="0">+V4-AF4</f>
        <v>0</v>
      </c>
      <c r="AM4" s="2">
        <f t="shared" si="0"/>
        <v>0</v>
      </c>
      <c r="AN4" s="2">
        <f t="shared" si="0"/>
        <v>0</v>
      </c>
      <c r="AO4" s="2">
        <f t="shared" si="0"/>
        <v>0</v>
      </c>
      <c r="AP4" s="2">
        <f t="shared" si="0"/>
        <v>0</v>
      </c>
    </row>
    <row r="5" spans="1:42" ht="26.25" customHeight="1">
      <c r="AK5" s="2">
        <f>+U5-AE5</f>
        <v>0</v>
      </c>
      <c r="AL5" s="2">
        <f t="shared" si="0"/>
        <v>0</v>
      </c>
      <c r="AM5" s="2">
        <f t="shared" si="0"/>
        <v>0</v>
      </c>
      <c r="AN5" s="2">
        <f t="shared" si="0"/>
        <v>0</v>
      </c>
      <c r="AO5" s="2">
        <f t="shared" si="0"/>
        <v>0</v>
      </c>
      <c r="AP5" s="2">
        <f t="shared" si="0"/>
        <v>0</v>
      </c>
    </row>
    <row r="6" spans="1:42" ht="26.25" customHeight="1">
      <c r="AK6" s="2">
        <f t="shared" ref="AK6:AP60" si="1">+U6-AE6</f>
        <v>0</v>
      </c>
      <c r="AL6" s="2">
        <f t="shared" si="0"/>
        <v>0</v>
      </c>
      <c r="AM6" s="2">
        <f t="shared" si="0"/>
        <v>0</v>
      </c>
      <c r="AN6" s="2">
        <f t="shared" si="0"/>
        <v>0</v>
      </c>
      <c r="AO6" s="2">
        <f t="shared" si="0"/>
        <v>0</v>
      </c>
      <c r="AP6" s="2">
        <f t="shared" si="0"/>
        <v>0</v>
      </c>
    </row>
    <row r="7" spans="1:42" ht="26.25" customHeight="1">
      <c r="AK7" s="2">
        <f t="shared" si="1"/>
        <v>0</v>
      </c>
      <c r="AL7" s="2">
        <f t="shared" si="0"/>
        <v>0</v>
      </c>
      <c r="AM7" s="2">
        <f t="shared" si="0"/>
        <v>0</v>
      </c>
      <c r="AN7" s="2">
        <f t="shared" si="0"/>
        <v>0</v>
      </c>
      <c r="AO7" s="2">
        <f t="shared" si="0"/>
        <v>0</v>
      </c>
      <c r="AP7" s="2">
        <f t="shared" si="0"/>
        <v>0</v>
      </c>
    </row>
    <row r="8" spans="1:42" ht="26.25" customHeight="1">
      <c r="AK8" s="2">
        <f t="shared" si="1"/>
        <v>0</v>
      </c>
      <c r="AL8" s="2">
        <f t="shared" si="0"/>
        <v>0</v>
      </c>
      <c r="AM8" s="2">
        <f t="shared" si="0"/>
        <v>0</v>
      </c>
      <c r="AN8" s="2">
        <f t="shared" si="0"/>
        <v>0</v>
      </c>
      <c r="AO8" s="2">
        <f t="shared" si="0"/>
        <v>0</v>
      </c>
      <c r="AP8" s="2">
        <f t="shared" si="0"/>
        <v>0</v>
      </c>
    </row>
    <row r="9" spans="1:42" ht="26.25" customHeight="1">
      <c r="AK9" s="2">
        <f t="shared" si="1"/>
        <v>0</v>
      </c>
      <c r="AL9" s="2">
        <f t="shared" si="0"/>
        <v>0</v>
      </c>
      <c r="AM9" s="2">
        <f t="shared" si="0"/>
        <v>0</v>
      </c>
      <c r="AN9" s="2">
        <f t="shared" si="0"/>
        <v>0</v>
      </c>
      <c r="AO9" s="2">
        <f t="shared" si="0"/>
        <v>0</v>
      </c>
      <c r="AP9" s="2">
        <f t="shared" si="0"/>
        <v>0</v>
      </c>
    </row>
    <row r="10" spans="1:42" ht="26.25" customHeight="1">
      <c r="AK10" s="2">
        <f t="shared" si="1"/>
        <v>0</v>
      </c>
      <c r="AL10" s="2">
        <f t="shared" si="0"/>
        <v>0</v>
      </c>
      <c r="AM10" s="2">
        <f t="shared" si="0"/>
        <v>0</v>
      </c>
      <c r="AN10" s="2">
        <f t="shared" si="0"/>
        <v>0</v>
      </c>
      <c r="AO10" s="2">
        <f t="shared" si="0"/>
        <v>0</v>
      </c>
      <c r="AP10" s="2">
        <f t="shared" si="0"/>
        <v>0</v>
      </c>
    </row>
    <row r="11" spans="1:42" ht="26.25" customHeight="1">
      <c r="AK11" s="2">
        <f t="shared" si="1"/>
        <v>0</v>
      </c>
      <c r="AL11" s="2">
        <f t="shared" si="0"/>
        <v>0</v>
      </c>
      <c r="AM11" s="2">
        <f t="shared" si="0"/>
        <v>0</v>
      </c>
      <c r="AN11" s="2">
        <f t="shared" si="0"/>
        <v>0</v>
      </c>
      <c r="AO11" s="2">
        <f t="shared" si="0"/>
        <v>0</v>
      </c>
      <c r="AP11" s="2">
        <f t="shared" si="0"/>
        <v>0</v>
      </c>
    </row>
    <row r="12" spans="1:42" ht="26.25" customHeight="1">
      <c r="E12" s="3"/>
      <c r="F12" s="3"/>
      <c r="G12" s="3"/>
      <c r="H12" s="3"/>
      <c r="I12" s="3"/>
      <c r="J12" s="3"/>
      <c r="K12" s="3"/>
      <c r="L12" s="3"/>
      <c r="M12" s="3"/>
      <c r="AK12" s="2">
        <f t="shared" si="1"/>
        <v>0</v>
      </c>
      <c r="AL12" s="2">
        <f t="shared" si="0"/>
        <v>0</v>
      </c>
      <c r="AM12" s="2">
        <f t="shared" si="0"/>
        <v>0</v>
      </c>
      <c r="AN12" s="2">
        <f t="shared" si="0"/>
        <v>0</v>
      </c>
      <c r="AO12" s="2">
        <f t="shared" si="0"/>
        <v>0</v>
      </c>
      <c r="AP12" s="2">
        <f t="shared" si="0"/>
        <v>0</v>
      </c>
    </row>
    <row r="13" spans="1:42" ht="26.25" customHeight="1">
      <c r="A13" s="4" t="s">
        <v>0</v>
      </c>
      <c r="B13" s="4"/>
      <c r="C13" s="4"/>
      <c r="D13" s="4"/>
      <c r="E13" s="4"/>
      <c r="F13" s="4"/>
      <c r="G13" s="4"/>
      <c r="H13" s="4"/>
      <c r="I13" s="4"/>
      <c r="AK13" s="2">
        <f t="shared" si="1"/>
        <v>0</v>
      </c>
      <c r="AL13" s="2">
        <f t="shared" si="0"/>
        <v>0</v>
      </c>
      <c r="AM13" s="2">
        <f t="shared" si="0"/>
        <v>0</v>
      </c>
      <c r="AN13" s="2">
        <f t="shared" si="0"/>
        <v>0</v>
      </c>
      <c r="AO13" s="2">
        <f t="shared" si="0"/>
        <v>0</v>
      </c>
      <c r="AP13" s="2">
        <f t="shared" si="0"/>
        <v>0</v>
      </c>
    </row>
    <row r="14" spans="1:42" ht="26.25" customHeight="1">
      <c r="AK14" s="2">
        <f t="shared" si="1"/>
        <v>0</v>
      </c>
      <c r="AL14" s="2">
        <f t="shared" si="0"/>
        <v>0</v>
      </c>
      <c r="AM14" s="2">
        <f t="shared" si="0"/>
        <v>0</v>
      </c>
      <c r="AN14" s="2">
        <f t="shared" si="0"/>
        <v>0</v>
      </c>
      <c r="AO14" s="2">
        <f t="shared" si="0"/>
        <v>0</v>
      </c>
      <c r="AP14" s="2">
        <f t="shared" si="0"/>
        <v>0</v>
      </c>
    </row>
    <row r="15" spans="1:42" ht="26.25" customHeight="1">
      <c r="E15" s="4"/>
      <c r="F15" s="4"/>
      <c r="G15" s="4"/>
      <c r="H15" s="4"/>
      <c r="I15" s="4"/>
      <c r="J15" s="4"/>
      <c r="K15" s="4"/>
      <c r="L15" s="4"/>
      <c r="M15" s="4"/>
      <c r="AK15" s="2">
        <f t="shared" si="1"/>
        <v>0</v>
      </c>
      <c r="AL15" s="2">
        <f t="shared" si="0"/>
        <v>0</v>
      </c>
      <c r="AM15" s="2">
        <f t="shared" si="0"/>
        <v>0</v>
      </c>
      <c r="AN15" s="2">
        <f t="shared" si="0"/>
        <v>0</v>
      </c>
      <c r="AO15" s="2">
        <f t="shared" si="0"/>
        <v>0</v>
      </c>
      <c r="AP15" s="2">
        <f t="shared" si="0"/>
        <v>0</v>
      </c>
    </row>
    <row r="16" spans="1:42" ht="26.25" customHeight="1">
      <c r="AK16" s="2">
        <f t="shared" si="1"/>
        <v>0</v>
      </c>
      <c r="AL16" s="2">
        <f t="shared" si="0"/>
        <v>0</v>
      </c>
      <c r="AM16" s="2">
        <f t="shared" si="0"/>
        <v>0</v>
      </c>
      <c r="AN16" s="2">
        <f t="shared" si="0"/>
        <v>0</v>
      </c>
      <c r="AO16" s="2">
        <f t="shared" si="0"/>
        <v>0</v>
      </c>
      <c r="AP16" s="2">
        <f t="shared" si="0"/>
        <v>0</v>
      </c>
    </row>
    <row r="17" spans="37:42" ht="26.25" customHeight="1">
      <c r="AK17" s="2">
        <f t="shared" si="1"/>
        <v>0</v>
      </c>
      <c r="AL17" s="2">
        <f t="shared" si="0"/>
        <v>0</v>
      </c>
      <c r="AM17" s="2">
        <f t="shared" si="0"/>
        <v>0</v>
      </c>
      <c r="AN17" s="2">
        <f t="shared" si="0"/>
        <v>0</v>
      </c>
      <c r="AO17" s="2">
        <f t="shared" si="0"/>
        <v>0</v>
      </c>
      <c r="AP17" s="2">
        <f t="shared" si="0"/>
        <v>0</v>
      </c>
    </row>
    <row r="18" spans="37:42" ht="26.25" customHeight="1">
      <c r="AK18" s="2">
        <f t="shared" si="1"/>
        <v>0</v>
      </c>
      <c r="AL18" s="2">
        <f t="shared" si="0"/>
        <v>0</v>
      </c>
      <c r="AM18" s="2">
        <f t="shared" si="0"/>
        <v>0</v>
      </c>
      <c r="AN18" s="2">
        <f t="shared" si="0"/>
        <v>0</v>
      </c>
      <c r="AO18" s="2">
        <f t="shared" si="0"/>
        <v>0</v>
      </c>
      <c r="AP18" s="2">
        <f t="shared" si="0"/>
        <v>0</v>
      </c>
    </row>
    <row r="19" spans="37:42" ht="26.25" customHeight="1">
      <c r="AK19" s="2">
        <f t="shared" si="1"/>
        <v>0</v>
      </c>
      <c r="AL19" s="2">
        <f t="shared" si="0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</row>
    <row r="20" spans="37:42" ht="26.25" customHeight="1">
      <c r="AK20" s="2">
        <f t="shared" si="1"/>
        <v>0</v>
      </c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</row>
    <row r="21" spans="37:42" ht="26.25" customHeight="1">
      <c r="AK21" s="2">
        <f t="shared" si="1"/>
        <v>0</v>
      </c>
      <c r="AL21" s="2">
        <f t="shared" si="1"/>
        <v>0</v>
      </c>
      <c r="AM21" s="2">
        <f t="shared" si="1"/>
        <v>0</v>
      </c>
      <c r="AN21" s="2">
        <f t="shared" si="1"/>
        <v>0</v>
      </c>
      <c r="AO21" s="2">
        <f t="shared" si="1"/>
        <v>0</v>
      </c>
      <c r="AP21" s="2">
        <f t="shared" si="1"/>
        <v>0</v>
      </c>
    </row>
    <row r="22" spans="37:42" ht="26.25" customHeight="1">
      <c r="AK22" s="2">
        <f t="shared" si="1"/>
        <v>0</v>
      </c>
      <c r="AL22" s="2">
        <f t="shared" si="1"/>
        <v>0</v>
      </c>
      <c r="AM22" s="2">
        <f t="shared" si="1"/>
        <v>0</v>
      </c>
      <c r="AN22" s="2">
        <f t="shared" si="1"/>
        <v>0</v>
      </c>
      <c r="AO22" s="2">
        <f t="shared" si="1"/>
        <v>0</v>
      </c>
      <c r="AP22" s="2">
        <f t="shared" si="1"/>
        <v>0</v>
      </c>
    </row>
    <row r="23" spans="37:42" ht="26.25" customHeight="1">
      <c r="AK23" s="2">
        <f t="shared" si="1"/>
        <v>0</v>
      </c>
      <c r="AL23" s="2">
        <f t="shared" si="1"/>
        <v>0</v>
      </c>
      <c r="AM23" s="2">
        <f t="shared" si="1"/>
        <v>0</v>
      </c>
      <c r="AN23" s="2">
        <f t="shared" si="1"/>
        <v>0</v>
      </c>
      <c r="AO23" s="2">
        <f t="shared" si="1"/>
        <v>0</v>
      </c>
      <c r="AP23" s="2">
        <f t="shared" si="1"/>
        <v>0</v>
      </c>
    </row>
    <row r="24" spans="37:42" ht="26.25" customHeight="1">
      <c r="AK24" s="2">
        <f t="shared" si="1"/>
        <v>0</v>
      </c>
      <c r="AL24" s="2">
        <f t="shared" si="1"/>
        <v>0</v>
      </c>
      <c r="AM24" s="2">
        <f t="shared" si="1"/>
        <v>0</v>
      </c>
      <c r="AN24" s="2">
        <f t="shared" si="1"/>
        <v>0</v>
      </c>
      <c r="AO24" s="2">
        <f t="shared" si="1"/>
        <v>0</v>
      </c>
      <c r="AP24" s="2">
        <f t="shared" si="1"/>
        <v>0</v>
      </c>
    </row>
    <row r="25" spans="37:42" ht="26.25" customHeight="1">
      <c r="AK25" s="2">
        <f t="shared" si="1"/>
        <v>0</v>
      </c>
      <c r="AL25" s="2">
        <f t="shared" si="1"/>
        <v>0</v>
      </c>
      <c r="AM25" s="2">
        <f t="shared" si="1"/>
        <v>0</v>
      </c>
      <c r="AN25" s="2">
        <f t="shared" si="1"/>
        <v>0</v>
      </c>
      <c r="AO25" s="2">
        <f t="shared" si="1"/>
        <v>0</v>
      </c>
      <c r="AP25" s="2">
        <f t="shared" si="1"/>
        <v>0</v>
      </c>
    </row>
    <row r="26" spans="37:42" ht="26.25" customHeight="1">
      <c r="AK26" s="2">
        <f t="shared" si="1"/>
        <v>0</v>
      </c>
      <c r="AL26" s="2">
        <f t="shared" si="1"/>
        <v>0</v>
      </c>
      <c r="AM26" s="2">
        <f t="shared" si="1"/>
        <v>0</v>
      </c>
      <c r="AN26" s="2">
        <f t="shared" si="1"/>
        <v>0</v>
      </c>
      <c r="AO26" s="2">
        <f t="shared" si="1"/>
        <v>0</v>
      </c>
      <c r="AP26" s="2">
        <f t="shared" si="1"/>
        <v>0</v>
      </c>
    </row>
    <row r="27" spans="37:42" ht="26.25" customHeight="1">
      <c r="AK27" s="2">
        <f t="shared" si="1"/>
        <v>0</v>
      </c>
      <c r="AL27" s="2">
        <f t="shared" si="1"/>
        <v>0</v>
      </c>
      <c r="AM27" s="2">
        <f t="shared" si="1"/>
        <v>0</v>
      </c>
      <c r="AN27" s="2">
        <f t="shared" si="1"/>
        <v>0</v>
      </c>
      <c r="AO27" s="2">
        <f t="shared" si="1"/>
        <v>0</v>
      </c>
      <c r="AP27" s="2">
        <f t="shared" si="1"/>
        <v>0</v>
      </c>
    </row>
    <row r="28" spans="37:42" ht="26.25" customHeight="1">
      <c r="AK28" s="2">
        <f t="shared" si="1"/>
        <v>0</v>
      </c>
      <c r="AL28" s="2">
        <f t="shared" si="1"/>
        <v>0</v>
      </c>
      <c r="AM28" s="2">
        <f t="shared" si="1"/>
        <v>0</v>
      </c>
      <c r="AN28" s="2">
        <f t="shared" si="1"/>
        <v>0</v>
      </c>
      <c r="AO28" s="2">
        <f t="shared" si="1"/>
        <v>0</v>
      </c>
      <c r="AP28" s="2">
        <f t="shared" si="1"/>
        <v>0</v>
      </c>
    </row>
    <row r="29" spans="37:42" ht="26.25" customHeight="1">
      <c r="AK29" s="2">
        <f t="shared" si="1"/>
        <v>0</v>
      </c>
      <c r="AL29" s="2">
        <f t="shared" si="1"/>
        <v>0</v>
      </c>
      <c r="AM29" s="2">
        <f t="shared" si="1"/>
        <v>0</v>
      </c>
      <c r="AN29" s="2">
        <f t="shared" si="1"/>
        <v>0</v>
      </c>
      <c r="AO29" s="2">
        <f t="shared" si="1"/>
        <v>0</v>
      </c>
      <c r="AP29" s="2">
        <f t="shared" si="1"/>
        <v>0</v>
      </c>
    </row>
    <row r="30" spans="37:42" ht="26.25" customHeight="1">
      <c r="AK30" s="2">
        <f t="shared" si="1"/>
        <v>0</v>
      </c>
      <c r="AL30" s="2">
        <f t="shared" si="1"/>
        <v>0</v>
      </c>
      <c r="AM30" s="2">
        <f t="shared" si="1"/>
        <v>0</v>
      </c>
      <c r="AN30" s="2">
        <f t="shared" si="1"/>
        <v>0</v>
      </c>
      <c r="AO30" s="2">
        <f t="shared" si="1"/>
        <v>0</v>
      </c>
      <c r="AP30" s="2">
        <f t="shared" si="1"/>
        <v>0</v>
      </c>
    </row>
    <row r="31" spans="37:42" ht="26.25" customHeight="1">
      <c r="AK31" s="2">
        <f t="shared" si="1"/>
        <v>0</v>
      </c>
      <c r="AL31" s="2">
        <f t="shared" si="1"/>
        <v>0</v>
      </c>
      <c r="AM31" s="2">
        <f t="shared" si="1"/>
        <v>0</v>
      </c>
      <c r="AN31" s="2">
        <f t="shared" si="1"/>
        <v>0</v>
      </c>
      <c r="AO31" s="2">
        <f t="shared" si="1"/>
        <v>0</v>
      </c>
      <c r="AP31" s="2">
        <f t="shared" si="1"/>
        <v>0</v>
      </c>
    </row>
    <row r="32" spans="37:42" ht="26.25" customHeight="1">
      <c r="AK32" s="2">
        <f t="shared" si="1"/>
        <v>0</v>
      </c>
      <c r="AL32" s="2">
        <f t="shared" si="1"/>
        <v>0</v>
      </c>
      <c r="AM32" s="2">
        <f t="shared" si="1"/>
        <v>0</v>
      </c>
      <c r="AN32" s="2">
        <f t="shared" si="1"/>
        <v>0</v>
      </c>
      <c r="AO32" s="2">
        <f t="shared" si="1"/>
        <v>0</v>
      </c>
      <c r="AP32" s="2">
        <f t="shared" si="1"/>
        <v>0</v>
      </c>
    </row>
    <row r="33" spans="37:42" ht="26.25" customHeight="1">
      <c r="AK33" s="2">
        <f t="shared" si="1"/>
        <v>0</v>
      </c>
      <c r="AL33" s="2">
        <f t="shared" si="1"/>
        <v>0</v>
      </c>
      <c r="AM33" s="2">
        <f t="shared" si="1"/>
        <v>0</v>
      </c>
      <c r="AN33" s="2">
        <f t="shared" si="1"/>
        <v>0</v>
      </c>
      <c r="AO33" s="2">
        <f t="shared" si="1"/>
        <v>0</v>
      </c>
      <c r="AP33" s="2">
        <f t="shared" si="1"/>
        <v>0</v>
      </c>
    </row>
    <row r="34" spans="37:42" ht="26.25" customHeight="1">
      <c r="AK34" s="2">
        <f t="shared" si="1"/>
        <v>0</v>
      </c>
      <c r="AL34" s="2">
        <f t="shared" si="1"/>
        <v>0</v>
      </c>
      <c r="AM34" s="2">
        <f t="shared" si="1"/>
        <v>0</v>
      </c>
      <c r="AN34" s="2">
        <f t="shared" si="1"/>
        <v>0</v>
      </c>
      <c r="AO34" s="2">
        <f t="shared" si="1"/>
        <v>0</v>
      </c>
      <c r="AP34" s="2">
        <f t="shared" si="1"/>
        <v>0</v>
      </c>
    </row>
    <row r="35" spans="37:42" ht="26.25" customHeight="1">
      <c r="AK35" s="2">
        <f t="shared" si="1"/>
        <v>0</v>
      </c>
      <c r="AL35" s="2">
        <f t="shared" si="1"/>
        <v>0</v>
      </c>
      <c r="AM35" s="2">
        <f t="shared" si="1"/>
        <v>0</v>
      </c>
      <c r="AN35" s="2">
        <f t="shared" si="1"/>
        <v>0</v>
      </c>
      <c r="AO35" s="2">
        <f t="shared" si="1"/>
        <v>0</v>
      </c>
      <c r="AP35" s="2">
        <f t="shared" si="1"/>
        <v>0</v>
      </c>
    </row>
    <row r="36" spans="37:42" ht="26.25" customHeight="1">
      <c r="AK36" s="2">
        <f t="shared" si="1"/>
        <v>0</v>
      </c>
      <c r="AL36" s="2">
        <f t="shared" si="1"/>
        <v>0</v>
      </c>
      <c r="AM36" s="2">
        <f t="shared" si="1"/>
        <v>0</v>
      </c>
      <c r="AN36" s="2">
        <f t="shared" si="1"/>
        <v>0</v>
      </c>
      <c r="AO36" s="2">
        <f t="shared" si="1"/>
        <v>0</v>
      </c>
      <c r="AP36" s="2">
        <f t="shared" si="1"/>
        <v>0</v>
      </c>
    </row>
    <row r="37" spans="37:42" ht="26.25" customHeight="1">
      <c r="AK37" s="2">
        <f t="shared" si="1"/>
        <v>0</v>
      </c>
      <c r="AL37" s="2">
        <f t="shared" si="1"/>
        <v>0</v>
      </c>
      <c r="AM37" s="2">
        <f t="shared" si="1"/>
        <v>0</v>
      </c>
      <c r="AN37" s="2">
        <f t="shared" si="1"/>
        <v>0</v>
      </c>
      <c r="AO37" s="2">
        <f t="shared" si="1"/>
        <v>0</v>
      </c>
      <c r="AP37" s="2">
        <f t="shared" si="1"/>
        <v>0</v>
      </c>
    </row>
    <row r="38" spans="37:42" ht="26.25" customHeight="1">
      <c r="AK38" s="2">
        <f t="shared" si="1"/>
        <v>0</v>
      </c>
      <c r="AL38" s="2">
        <f t="shared" si="1"/>
        <v>0</v>
      </c>
      <c r="AM38" s="2">
        <f t="shared" si="1"/>
        <v>0</v>
      </c>
      <c r="AN38" s="2">
        <f t="shared" si="1"/>
        <v>0</v>
      </c>
      <c r="AO38" s="2">
        <f t="shared" si="1"/>
        <v>0</v>
      </c>
      <c r="AP38" s="2">
        <f t="shared" si="1"/>
        <v>0</v>
      </c>
    </row>
    <row r="39" spans="37:42" ht="26.25" customHeight="1">
      <c r="AK39" s="2">
        <f t="shared" si="1"/>
        <v>0</v>
      </c>
      <c r="AL39" s="2">
        <f t="shared" si="1"/>
        <v>0</v>
      </c>
      <c r="AM39" s="2">
        <f t="shared" si="1"/>
        <v>0</v>
      </c>
      <c r="AN39" s="2">
        <f t="shared" si="1"/>
        <v>0</v>
      </c>
      <c r="AO39" s="2">
        <f t="shared" si="1"/>
        <v>0</v>
      </c>
      <c r="AP39" s="2">
        <f t="shared" si="1"/>
        <v>0</v>
      </c>
    </row>
    <row r="40" spans="37:42" ht="26.25" customHeight="1">
      <c r="AK40" s="2">
        <f t="shared" si="1"/>
        <v>0</v>
      </c>
      <c r="AL40" s="2">
        <f t="shared" si="1"/>
        <v>0</v>
      </c>
      <c r="AM40" s="2">
        <f t="shared" si="1"/>
        <v>0</v>
      </c>
      <c r="AN40" s="2">
        <f t="shared" si="1"/>
        <v>0</v>
      </c>
      <c r="AO40" s="2">
        <f t="shared" si="1"/>
        <v>0</v>
      </c>
      <c r="AP40" s="2">
        <f t="shared" si="1"/>
        <v>0</v>
      </c>
    </row>
    <row r="41" spans="37:42" ht="26.25" customHeight="1">
      <c r="AK41" s="2">
        <f t="shared" si="1"/>
        <v>0</v>
      </c>
      <c r="AL41" s="2">
        <f t="shared" si="1"/>
        <v>0</v>
      </c>
      <c r="AM41" s="2">
        <f t="shared" si="1"/>
        <v>0</v>
      </c>
      <c r="AN41" s="2">
        <f t="shared" si="1"/>
        <v>0</v>
      </c>
      <c r="AO41" s="2">
        <f t="shared" si="1"/>
        <v>0</v>
      </c>
      <c r="AP41" s="2">
        <f t="shared" si="1"/>
        <v>0</v>
      </c>
    </row>
    <row r="42" spans="37:42" ht="26.25" customHeight="1">
      <c r="AK42" s="2">
        <f t="shared" si="1"/>
        <v>0</v>
      </c>
      <c r="AL42" s="2">
        <f t="shared" si="1"/>
        <v>0</v>
      </c>
      <c r="AM42" s="2">
        <f t="shared" si="1"/>
        <v>0</v>
      </c>
      <c r="AN42" s="2">
        <f t="shared" si="1"/>
        <v>0</v>
      </c>
      <c r="AO42" s="2">
        <f t="shared" si="1"/>
        <v>0</v>
      </c>
      <c r="AP42" s="2">
        <f t="shared" si="1"/>
        <v>0</v>
      </c>
    </row>
    <row r="43" spans="37:42" ht="26.25" customHeight="1">
      <c r="AK43" s="2">
        <f t="shared" si="1"/>
        <v>0</v>
      </c>
      <c r="AL43" s="2">
        <f t="shared" si="1"/>
        <v>0</v>
      </c>
      <c r="AM43" s="2">
        <f t="shared" si="1"/>
        <v>0</v>
      </c>
      <c r="AN43" s="2">
        <f t="shared" si="1"/>
        <v>0</v>
      </c>
      <c r="AO43" s="2">
        <f t="shared" si="1"/>
        <v>0</v>
      </c>
      <c r="AP43" s="2">
        <f t="shared" si="1"/>
        <v>0</v>
      </c>
    </row>
    <row r="44" spans="37:42" ht="26.25" customHeight="1">
      <c r="AK44" s="2">
        <f t="shared" si="1"/>
        <v>0</v>
      </c>
      <c r="AL44" s="2">
        <f t="shared" si="1"/>
        <v>0</v>
      </c>
      <c r="AM44" s="2">
        <f t="shared" si="1"/>
        <v>0</v>
      </c>
      <c r="AN44" s="2">
        <f t="shared" si="1"/>
        <v>0</v>
      </c>
      <c r="AO44" s="2">
        <f t="shared" si="1"/>
        <v>0</v>
      </c>
      <c r="AP44" s="2">
        <f t="shared" si="1"/>
        <v>0</v>
      </c>
    </row>
    <row r="45" spans="37:42" ht="26.25" customHeight="1">
      <c r="AK45" s="2">
        <f t="shared" si="1"/>
        <v>0</v>
      </c>
      <c r="AL45" s="2">
        <f t="shared" si="1"/>
        <v>0</v>
      </c>
      <c r="AM45" s="2">
        <f t="shared" si="1"/>
        <v>0</v>
      </c>
      <c r="AN45" s="2">
        <f t="shared" si="1"/>
        <v>0</v>
      </c>
      <c r="AO45" s="2">
        <f t="shared" si="1"/>
        <v>0</v>
      </c>
      <c r="AP45" s="2">
        <f t="shared" si="1"/>
        <v>0</v>
      </c>
    </row>
    <row r="46" spans="37:42" ht="26.25" customHeight="1">
      <c r="AK46" s="2">
        <f t="shared" si="1"/>
        <v>0</v>
      </c>
      <c r="AL46" s="2">
        <f t="shared" si="1"/>
        <v>0</v>
      </c>
      <c r="AM46" s="2">
        <f t="shared" si="1"/>
        <v>0</v>
      </c>
      <c r="AN46" s="2">
        <f t="shared" si="1"/>
        <v>0</v>
      </c>
      <c r="AO46" s="2">
        <f t="shared" si="1"/>
        <v>0</v>
      </c>
      <c r="AP46" s="2">
        <f t="shared" si="1"/>
        <v>0</v>
      </c>
    </row>
    <row r="47" spans="37:42" ht="26.25" customHeight="1">
      <c r="AK47" s="2">
        <f t="shared" si="1"/>
        <v>0</v>
      </c>
      <c r="AL47" s="2">
        <f t="shared" si="1"/>
        <v>0</v>
      </c>
      <c r="AM47" s="2">
        <f t="shared" si="1"/>
        <v>0</v>
      </c>
      <c r="AN47" s="2">
        <f t="shared" si="1"/>
        <v>0</v>
      </c>
      <c r="AO47" s="2">
        <f t="shared" si="1"/>
        <v>0</v>
      </c>
      <c r="AP47" s="2">
        <f t="shared" si="1"/>
        <v>0</v>
      </c>
    </row>
    <row r="48" spans="37:42" ht="26.25" customHeight="1">
      <c r="AK48" s="2">
        <f t="shared" si="1"/>
        <v>0</v>
      </c>
      <c r="AL48" s="2">
        <f t="shared" si="1"/>
        <v>0</v>
      </c>
      <c r="AM48" s="2">
        <f t="shared" si="1"/>
        <v>0</v>
      </c>
      <c r="AN48" s="2">
        <f t="shared" si="1"/>
        <v>0</v>
      </c>
      <c r="AO48" s="2">
        <f t="shared" si="1"/>
        <v>0</v>
      </c>
      <c r="AP48" s="2">
        <f t="shared" si="1"/>
        <v>0</v>
      </c>
    </row>
    <row r="49" spans="37:42" ht="26.25" customHeight="1">
      <c r="AK49" s="2">
        <f t="shared" si="1"/>
        <v>0</v>
      </c>
      <c r="AL49" s="2">
        <f t="shared" si="1"/>
        <v>0</v>
      </c>
      <c r="AM49" s="2">
        <f t="shared" si="1"/>
        <v>0</v>
      </c>
      <c r="AN49" s="2">
        <f t="shared" si="1"/>
        <v>0</v>
      </c>
      <c r="AO49" s="2">
        <f t="shared" si="1"/>
        <v>0</v>
      </c>
      <c r="AP49" s="2">
        <f t="shared" si="1"/>
        <v>0</v>
      </c>
    </row>
    <row r="50" spans="37:42" ht="26.25" customHeight="1">
      <c r="AK50" s="2">
        <f t="shared" si="1"/>
        <v>0</v>
      </c>
      <c r="AL50" s="2">
        <f t="shared" si="1"/>
        <v>0</v>
      </c>
      <c r="AM50" s="2">
        <f t="shared" si="1"/>
        <v>0</v>
      </c>
      <c r="AN50" s="2">
        <f t="shared" si="1"/>
        <v>0</v>
      </c>
      <c r="AO50" s="2">
        <f t="shared" si="1"/>
        <v>0</v>
      </c>
      <c r="AP50" s="2">
        <f t="shared" si="1"/>
        <v>0</v>
      </c>
    </row>
    <row r="51" spans="37:42" ht="26.25" customHeight="1">
      <c r="AK51" s="2">
        <f t="shared" si="1"/>
        <v>0</v>
      </c>
      <c r="AL51" s="2">
        <f t="shared" si="1"/>
        <v>0</v>
      </c>
      <c r="AM51" s="2">
        <f t="shared" si="1"/>
        <v>0</v>
      </c>
      <c r="AN51" s="2">
        <f t="shared" si="1"/>
        <v>0</v>
      </c>
      <c r="AO51" s="2">
        <f t="shared" si="1"/>
        <v>0</v>
      </c>
      <c r="AP51" s="2">
        <f t="shared" si="1"/>
        <v>0</v>
      </c>
    </row>
    <row r="52" spans="37:42" ht="26.25" customHeight="1">
      <c r="AK52" s="2">
        <f t="shared" si="1"/>
        <v>0</v>
      </c>
      <c r="AL52" s="2">
        <f t="shared" si="1"/>
        <v>0</v>
      </c>
      <c r="AM52" s="2">
        <f t="shared" si="1"/>
        <v>0</v>
      </c>
      <c r="AN52" s="2">
        <f t="shared" si="1"/>
        <v>0</v>
      </c>
      <c r="AO52" s="2">
        <f t="shared" si="1"/>
        <v>0</v>
      </c>
      <c r="AP52" s="2">
        <f t="shared" si="1"/>
        <v>0</v>
      </c>
    </row>
    <row r="53" spans="37:42" ht="26.25" customHeight="1">
      <c r="AK53" s="2">
        <f t="shared" si="1"/>
        <v>0</v>
      </c>
      <c r="AL53" s="2">
        <f t="shared" si="1"/>
        <v>0</v>
      </c>
      <c r="AM53" s="2">
        <f t="shared" si="1"/>
        <v>0</v>
      </c>
      <c r="AN53" s="2">
        <f t="shared" si="1"/>
        <v>0</v>
      </c>
      <c r="AO53" s="2">
        <f t="shared" si="1"/>
        <v>0</v>
      </c>
      <c r="AP53" s="2">
        <f t="shared" si="1"/>
        <v>0</v>
      </c>
    </row>
    <row r="54" spans="37:42" ht="26.25" customHeight="1">
      <c r="AK54" s="2">
        <f t="shared" si="1"/>
        <v>0</v>
      </c>
      <c r="AL54" s="2">
        <f t="shared" si="1"/>
        <v>0</v>
      </c>
      <c r="AM54" s="2">
        <f t="shared" si="1"/>
        <v>0</v>
      </c>
      <c r="AN54" s="2">
        <f t="shared" si="1"/>
        <v>0</v>
      </c>
      <c r="AO54" s="2">
        <f t="shared" si="1"/>
        <v>0</v>
      </c>
      <c r="AP54" s="2">
        <f t="shared" si="1"/>
        <v>0</v>
      </c>
    </row>
    <row r="55" spans="37:42" ht="26.25" customHeight="1">
      <c r="AK55" s="2">
        <f t="shared" si="1"/>
        <v>0</v>
      </c>
      <c r="AL55" s="2">
        <f t="shared" si="1"/>
        <v>0</v>
      </c>
      <c r="AM55" s="2">
        <f t="shared" si="1"/>
        <v>0</v>
      </c>
      <c r="AN55" s="2">
        <f t="shared" si="1"/>
        <v>0</v>
      </c>
      <c r="AO55" s="2">
        <f t="shared" si="1"/>
        <v>0</v>
      </c>
      <c r="AP55" s="2">
        <f t="shared" si="1"/>
        <v>0</v>
      </c>
    </row>
    <row r="56" spans="37:42" ht="26.25" customHeight="1">
      <c r="AK56" s="2">
        <f t="shared" si="1"/>
        <v>0</v>
      </c>
      <c r="AL56" s="2">
        <f t="shared" si="1"/>
        <v>0</v>
      </c>
      <c r="AM56" s="2">
        <f t="shared" si="1"/>
        <v>0</v>
      </c>
      <c r="AN56" s="2">
        <f t="shared" si="1"/>
        <v>0</v>
      </c>
      <c r="AO56" s="2">
        <f t="shared" si="1"/>
        <v>0</v>
      </c>
      <c r="AP56" s="2">
        <f t="shared" si="1"/>
        <v>0</v>
      </c>
    </row>
    <row r="57" spans="37:42" ht="26.25" customHeight="1">
      <c r="AK57" s="2">
        <f t="shared" si="1"/>
        <v>0</v>
      </c>
      <c r="AL57" s="2">
        <f t="shared" si="1"/>
        <v>0</v>
      </c>
      <c r="AM57" s="2">
        <f t="shared" si="1"/>
        <v>0</v>
      </c>
      <c r="AN57" s="2">
        <f t="shared" si="1"/>
        <v>0</v>
      </c>
      <c r="AO57" s="2">
        <f t="shared" si="1"/>
        <v>0</v>
      </c>
      <c r="AP57" s="2">
        <f t="shared" si="1"/>
        <v>0</v>
      </c>
    </row>
    <row r="58" spans="37:42" ht="26.25" customHeight="1">
      <c r="AK58" s="2">
        <f t="shared" si="1"/>
        <v>0</v>
      </c>
      <c r="AL58" s="2">
        <f t="shared" si="1"/>
        <v>0</v>
      </c>
      <c r="AM58" s="2">
        <f t="shared" si="1"/>
        <v>0</v>
      </c>
      <c r="AN58" s="2">
        <f t="shared" si="1"/>
        <v>0</v>
      </c>
      <c r="AO58" s="2">
        <f t="shared" si="1"/>
        <v>0</v>
      </c>
      <c r="AP58" s="2">
        <f t="shared" si="1"/>
        <v>0</v>
      </c>
    </row>
    <row r="59" spans="37:42" ht="26.25" customHeight="1">
      <c r="AK59" s="2">
        <f t="shared" si="1"/>
        <v>0</v>
      </c>
      <c r="AL59" s="2">
        <f t="shared" si="1"/>
        <v>0</v>
      </c>
      <c r="AM59" s="2">
        <f t="shared" si="1"/>
        <v>0</v>
      </c>
      <c r="AN59" s="2">
        <f t="shared" si="1"/>
        <v>0</v>
      </c>
      <c r="AO59" s="2">
        <f t="shared" si="1"/>
        <v>0</v>
      </c>
      <c r="AP59" s="2">
        <f t="shared" si="1"/>
        <v>0</v>
      </c>
    </row>
    <row r="60" spans="37:42" ht="26.25" customHeight="1">
      <c r="AK60" s="2">
        <f t="shared" si="1"/>
        <v>0</v>
      </c>
      <c r="AL60" s="2">
        <f t="shared" ref="AL60:AP110" si="2">+V60-AF60</f>
        <v>0</v>
      </c>
      <c r="AM60" s="2">
        <f t="shared" si="2"/>
        <v>0</v>
      </c>
      <c r="AN60" s="2">
        <f t="shared" si="2"/>
        <v>0</v>
      </c>
      <c r="AO60" s="2">
        <f t="shared" si="2"/>
        <v>0</v>
      </c>
      <c r="AP60" s="2">
        <f t="shared" si="2"/>
        <v>0</v>
      </c>
    </row>
    <row r="61" spans="37:42" ht="26.25" customHeight="1">
      <c r="AK61" s="2">
        <f t="shared" ref="AK61:AP124" si="3">+U61-AE61</f>
        <v>0</v>
      </c>
      <c r="AL61" s="2">
        <f t="shared" si="2"/>
        <v>0</v>
      </c>
      <c r="AM61" s="2">
        <f t="shared" si="2"/>
        <v>0</v>
      </c>
      <c r="AN61" s="2">
        <f t="shared" si="2"/>
        <v>0</v>
      </c>
      <c r="AO61" s="2">
        <f t="shared" si="2"/>
        <v>0</v>
      </c>
      <c r="AP61" s="2">
        <f t="shared" si="2"/>
        <v>0</v>
      </c>
    </row>
    <row r="62" spans="37:42" ht="26.25" customHeight="1">
      <c r="AK62" s="2">
        <f t="shared" si="3"/>
        <v>0</v>
      </c>
      <c r="AL62" s="2">
        <f t="shared" si="2"/>
        <v>0</v>
      </c>
      <c r="AM62" s="2">
        <f t="shared" si="2"/>
        <v>0</v>
      </c>
      <c r="AN62" s="2">
        <f t="shared" si="2"/>
        <v>0</v>
      </c>
      <c r="AO62" s="2">
        <f t="shared" si="2"/>
        <v>0</v>
      </c>
      <c r="AP62" s="2">
        <f t="shared" si="2"/>
        <v>0</v>
      </c>
    </row>
    <row r="63" spans="37:42" ht="26.25" customHeight="1">
      <c r="AK63" s="2">
        <f t="shared" si="3"/>
        <v>0</v>
      </c>
      <c r="AL63" s="2">
        <f t="shared" si="2"/>
        <v>0</v>
      </c>
      <c r="AM63" s="2">
        <f t="shared" si="2"/>
        <v>0</v>
      </c>
      <c r="AN63" s="2">
        <f t="shared" si="2"/>
        <v>0</v>
      </c>
      <c r="AO63" s="2">
        <f t="shared" si="2"/>
        <v>0</v>
      </c>
      <c r="AP63" s="2">
        <f t="shared" si="2"/>
        <v>0</v>
      </c>
    </row>
    <row r="64" spans="37:42" ht="26.25" customHeight="1">
      <c r="AK64" s="2">
        <f t="shared" si="3"/>
        <v>0</v>
      </c>
      <c r="AL64" s="2">
        <f t="shared" si="2"/>
        <v>0</v>
      </c>
      <c r="AM64" s="2">
        <f t="shared" si="2"/>
        <v>0</v>
      </c>
      <c r="AN64" s="2">
        <f t="shared" si="2"/>
        <v>0</v>
      </c>
      <c r="AO64" s="2">
        <f t="shared" si="2"/>
        <v>0</v>
      </c>
      <c r="AP64" s="2">
        <f t="shared" si="2"/>
        <v>0</v>
      </c>
    </row>
    <row r="65" spans="37:42" ht="26.25" customHeight="1">
      <c r="AK65" s="2">
        <f t="shared" si="3"/>
        <v>0</v>
      </c>
      <c r="AL65" s="2">
        <f t="shared" si="2"/>
        <v>0</v>
      </c>
      <c r="AM65" s="2">
        <f t="shared" si="2"/>
        <v>0</v>
      </c>
      <c r="AN65" s="2">
        <f t="shared" si="2"/>
        <v>0</v>
      </c>
      <c r="AO65" s="2">
        <f t="shared" si="2"/>
        <v>0</v>
      </c>
      <c r="AP65" s="2">
        <f t="shared" si="2"/>
        <v>0</v>
      </c>
    </row>
    <row r="66" spans="37:42" ht="26.25" customHeight="1">
      <c r="AK66" s="2">
        <f t="shared" si="3"/>
        <v>0</v>
      </c>
      <c r="AL66" s="2">
        <f t="shared" si="2"/>
        <v>0</v>
      </c>
      <c r="AM66" s="2">
        <f t="shared" si="2"/>
        <v>0</v>
      </c>
      <c r="AN66" s="2">
        <f t="shared" si="2"/>
        <v>0</v>
      </c>
      <c r="AO66" s="2">
        <f t="shared" si="2"/>
        <v>0</v>
      </c>
      <c r="AP66" s="2">
        <f t="shared" si="2"/>
        <v>0</v>
      </c>
    </row>
    <row r="67" spans="37:42" ht="26.25" customHeight="1">
      <c r="AK67" s="2">
        <f t="shared" si="3"/>
        <v>0</v>
      </c>
      <c r="AL67" s="2">
        <f t="shared" si="2"/>
        <v>0</v>
      </c>
      <c r="AM67" s="2">
        <f t="shared" si="2"/>
        <v>0</v>
      </c>
      <c r="AN67" s="2">
        <f t="shared" si="2"/>
        <v>0</v>
      </c>
      <c r="AO67" s="2">
        <f t="shared" si="2"/>
        <v>0</v>
      </c>
      <c r="AP67" s="2">
        <f t="shared" si="2"/>
        <v>0</v>
      </c>
    </row>
    <row r="68" spans="37:42" ht="26.25" customHeight="1">
      <c r="AK68" s="2">
        <f t="shared" si="3"/>
        <v>0</v>
      </c>
      <c r="AL68" s="2">
        <f t="shared" si="2"/>
        <v>0</v>
      </c>
      <c r="AM68" s="2">
        <f t="shared" si="2"/>
        <v>0</v>
      </c>
      <c r="AN68" s="2">
        <f t="shared" si="2"/>
        <v>0</v>
      </c>
      <c r="AO68" s="2">
        <f t="shared" si="2"/>
        <v>0</v>
      </c>
      <c r="AP68" s="2">
        <f t="shared" si="2"/>
        <v>0</v>
      </c>
    </row>
    <row r="69" spans="37:42" ht="26.25" customHeight="1">
      <c r="AK69" s="2">
        <f t="shared" si="3"/>
        <v>0</v>
      </c>
      <c r="AL69" s="2">
        <f t="shared" si="2"/>
        <v>0</v>
      </c>
      <c r="AM69" s="2">
        <f t="shared" si="2"/>
        <v>0</v>
      </c>
      <c r="AN69" s="2">
        <f t="shared" si="2"/>
        <v>0</v>
      </c>
      <c r="AO69" s="2">
        <f t="shared" si="2"/>
        <v>0</v>
      </c>
      <c r="AP69" s="2">
        <f t="shared" si="2"/>
        <v>0</v>
      </c>
    </row>
    <row r="70" spans="37:42" ht="26.25" customHeight="1">
      <c r="AK70" s="2">
        <f t="shared" si="3"/>
        <v>0</v>
      </c>
      <c r="AL70" s="2">
        <f t="shared" si="2"/>
        <v>0</v>
      </c>
      <c r="AM70" s="2">
        <f t="shared" si="2"/>
        <v>0</v>
      </c>
      <c r="AN70" s="2">
        <f t="shared" si="2"/>
        <v>0</v>
      </c>
      <c r="AO70" s="2">
        <f t="shared" si="2"/>
        <v>0</v>
      </c>
      <c r="AP70" s="2">
        <f t="shared" si="2"/>
        <v>0</v>
      </c>
    </row>
    <row r="71" spans="37:42" ht="26.25" customHeight="1">
      <c r="AK71" s="2">
        <f t="shared" si="3"/>
        <v>0</v>
      </c>
      <c r="AL71" s="2">
        <f t="shared" si="2"/>
        <v>0</v>
      </c>
      <c r="AM71" s="2">
        <f t="shared" si="2"/>
        <v>0</v>
      </c>
      <c r="AN71" s="2">
        <f t="shared" si="2"/>
        <v>0</v>
      </c>
      <c r="AO71" s="2">
        <f t="shared" si="2"/>
        <v>0</v>
      </c>
      <c r="AP71" s="2">
        <f t="shared" si="2"/>
        <v>0</v>
      </c>
    </row>
    <row r="72" spans="37:42" ht="26.25" customHeight="1">
      <c r="AK72" s="2">
        <f t="shared" si="3"/>
        <v>0</v>
      </c>
      <c r="AL72" s="2">
        <f t="shared" si="2"/>
        <v>0</v>
      </c>
      <c r="AM72" s="2">
        <f t="shared" si="2"/>
        <v>0</v>
      </c>
      <c r="AN72" s="2">
        <f t="shared" si="2"/>
        <v>0</v>
      </c>
      <c r="AO72" s="2">
        <f t="shared" si="2"/>
        <v>0</v>
      </c>
      <c r="AP72" s="2">
        <f t="shared" si="2"/>
        <v>0</v>
      </c>
    </row>
    <row r="73" spans="37:42" ht="26.25" customHeight="1">
      <c r="AK73" s="2">
        <f t="shared" si="3"/>
        <v>0</v>
      </c>
      <c r="AL73" s="2">
        <f t="shared" si="2"/>
        <v>0</v>
      </c>
      <c r="AM73" s="2">
        <f t="shared" si="2"/>
        <v>0</v>
      </c>
      <c r="AN73" s="2">
        <f t="shared" si="2"/>
        <v>0</v>
      </c>
      <c r="AO73" s="2">
        <f t="shared" si="2"/>
        <v>0</v>
      </c>
      <c r="AP73" s="2">
        <f t="shared" si="2"/>
        <v>0</v>
      </c>
    </row>
    <row r="74" spans="37:42" ht="26.25" customHeight="1">
      <c r="AK74" s="2">
        <f t="shared" si="3"/>
        <v>0</v>
      </c>
      <c r="AL74" s="2">
        <f t="shared" si="2"/>
        <v>0</v>
      </c>
      <c r="AM74" s="2">
        <f t="shared" si="2"/>
        <v>0</v>
      </c>
      <c r="AN74" s="2">
        <f t="shared" si="2"/>
        <v>0</v>
      </c>
      <c r="AO74" s="2">
        <f t="shared" si="2"/>
        <v>0</v>
      </c>
      <c r="AP74" s="2">
        <f t="shared" si="2"/>
        <v>0</v>
      </c>
    </row>
    <row r="75" spans="37:42" ht="26.25" customHeight="1">
      <c r="AK75" s="2">
        <f t="shared" si="3"/>
        <v>0</v>
      </c>
      <c r="AL75" s="2">
        <f t="shared" si="2"/>
        <v>0</v>
      </c>
      <c r="AM75" s="2">
        <f t="shared" si="2"/>
        <v>0</v>
      </c>
      <c r="AN75" s="2">
        <f t="shared" si="2"/>
        <v>0</v>
      </c>
      <c r="AO75" s="2">
        <f t="shared" si="2"/>
        <v>0</v>
      </c>
      <c r="AP75" s="2">
        <f t="shared" si="2"/>
        <v>0</v>
      </c>
    </row>
    <row r="76" spans="37:42" ht="26.25" customHeight="1">
      <c r="AK76" s="2">
        <f t="shared" si="3"/>
        <v>0</v>
      </c>
      <c r="AL76" s="2">
        <f t="shared" si="2"/>
        <v>0</v>
      </c>
      <c r="AM76" s="2">
        <f t="shared" si="2"/>
        <v>0</v>
      </c>
      <c r="AN76" s="2">
        <f t="shared" si="2"/>
        <v>0</v>
      </c>
      <c r="AO76" s="2">
        <f t="shared" si="2"/>
        <v>0</v>
      </c>
      <c r="AP76" s="2">
        <f t="shared" si="2"/>
        <v>0</v>
      </c>
    </row>
    <row r="77" spans="37:42" ht="26.25" customHeight="1">
      <c r="AK77" s="2">
        <f t="shared" si="3"/>
        <v>0</v>
      </c>
      <c r="AL77" s="2">
        <f t="shared" si="2"/>
        <v>0</v>
      </c>
      <c r="AM77" s="2">
        <f t="shared" si="2"/>
        <v>0</v>
      </c>
      <c r="AN77" s="2">
        <f t="shared" si="2"/>
        <v>0</v>
      </c>
      <c r="AO77" s="2">
        <f t="shared" si="2"/>
        <v>0</v>
      </c>
      <c r="AP77" s="2">
        <f t="shared" si="2"/>
        <v>0</v>
      </c>
    </row>
    <row r="78" spans="37:42" ht="26.25" customHeight="1">
      <c r="AK78" s="2">
        <f t="shared" si="3"/>
        <v>0</v>
      </c>
      <c r="AL78" s="2">
        <f t="shared" si="2"/>
        <v>0</v>
      </c>
      <c r="AM78" s="2">
        <f t="shared" si="2"/>
        <v>0</v>
      </c>
      <c r="AN78" s="2">
        <f t="shared" si="2"/>
        <v>0</v>
      </c>
      <c r="AO78" s="2">
        <f t="shared" si="2"/>
        <v>0</v>
      </c>
      <c r="AP78" s="2">
        <f t="shared" si="2"/>
        <v>0</v>
      </c>
    </row>
    <row r="79" spans="37:42" ht="26.25" customHeight="1">
      <c r="AK79" s="2">
        <f t="shared" si="3"/>
        <v>0</v>
      </c>
      <c r="AL79" s="2">
        <f t="shared" si="2"/>
        <v>0</v>
      </c>
      <c r="AM79" s="2">
        <f t="shared" si="2"/>
        <v>0</v>
      </c>
      <c r="AN79" s="2">
        <f t="shared" si="2"/>
        <v>0</v>
      </c>
      <c r="AO79" s="2">
        <f t="shared" si="2"/>
        <v>0</v>
      </c>
      <c r="AP79" s="2">
        <f t="shared" si="2"/>
        <v>0</v>
      </c>
    </row>
    <row r="80" spans="37:42" ht="26.25" customHeight="1">
      <c r="AK80" s="2">
        <f t="shared" si="3"/>
        <v>0</v>
      </c>
      <c r="AL80" s="2">
        <f t="shared" si="2"/>
        <v>0</v>
      </c>
      <c r="AM80" s="2">
        <f t="shared" si="2"/>
        <v>0</v>
      </c>
      <c r="AN80" s="2">
        <f t="shared" si="2"/>
        <v>0</v>
      </c>
      <c r="AO80" s="2">
        <f t="shared" si="2"/>
        <v>0</v>
      </c>
      <c r="AP80" s="2">
        <f t="shared" si="2"/>
        <v>0</v>
      </c>
    </row>
    <row r="81" spans="37:42" ht="26.25" customHeight="1">
      <c r="AK81" s="2">
        <f t="shared" si="3"/>
        <v>0</v>
      </c>
      <c r="AL81" s="2">
        <f t="shared" si="2"/>
        <v>0</v>
      </c>
      <c r="AM81" s="2">
        <f t="shared" si="2"/>
        <v>0</v>
      </c>
      <c r="AN81" s="2">
        <f t="shared" si="2"/>
        <v>0</v>
      </c>
      <c r="AO81" s="2">
        <f t="shared" si="2"/>
        <v>0</v>
      </c>
      <c r="AP81" s="2">
        <f t="shared" si="2"/>
        <v>0</v>
      </c>
    </row>
    <row r="82" spans="37:42" ht="26.25" customHeight="1">
      <c r="AK82" s="2">
        <f t="shared" si="3"/>
        <v>0</v>
      </c>
      <c r="AL82" s="2">
        <f t="shared" si="2"/>
        <v>0</v>
      </c>
      <c r="AM82" s="2">
        <f t="shared" si="2"/>
        <v>0</v>
      </c>
      <c r="AN82" s="2">
        <f t="shared" si="2"/>
        <v>0</v>
      </c>
      <c r="AO82" s="2">
        <f t="shared" si="2"/>
        <v>0</v>
      </c>
      <c r="AP82" s="2">
        <f t="shared" si="2"/>
        <v>0</v>
      </c>
    </row>
    <row r="83" spans="37:42" ht="26.25" customHeight="1">
      <c r="AK83" s="2">
        <f t="shared" si="3"/>
        <v>0</v>
      </c>
      <c r="AL83" s="2">
        <f t="shared" si="2"/>
        <v>0</v>
      </c>
      <c r="AM83" s="2">
        <f t="shared" si="2"/>
        <v>0</v>
      </c>
      <c r="AN83" s="2">
        <f t="shared" si="2"/>
        <v>0</v>
      </c>
      <c r="AO83" s="2">
        <f t="shared" si="2"/>
        <v>0</v>
      </c>
      <c r="AP83" s="2">
        <f t="shared" si="2"/>
        <v>0</v>
      </c>
    </row>
    <row r="84" spans="37:42" ht="26.25" customHeight="1">
      <c r="AK84" s="2">
        <f t="shared" si="3"/>
        <v>0</v>
      </c>
      <c r="AL84" s="2">
        <f t="shared" si="2"/>
        <v>0</v>
      </c>
      <c r="AM84" s="2">
        <f t="shared" si="2"/>
        <v>0</v>
      </c>
      <c r="AN84" s="2">
        <f t="shared" si="2"/>
        <v>0</v>
      </c>
      <c r="AO84" s="2">
        <f t="shared" si="2"/>
        <v>0</v>
      </c>
      <c r="AP84" s="2">
        <f t="shared" si="2"/>
        <v>0</v>
      </c>
    </row>
    <row r="85" spans="37:42" ht="26.25" customHeight="1">
      <c r="AK85" s="2">
        <f t="shared" si="3"/>
        <v>0</v>
      </c>
      <c r="AL85" s="2">
        <f t="shared" si="2"/>
        <v>0</v>
      </c>
      <c r="AM85" s="2">
        <f t="shared" si="2"/>
        <v>0</v>
      </c>
      <c r="AN85" s="2">
        <f t="shared" si="2"/>
        <v>0</v>
      </c>
      <c r="AO85" s="2">
        <f t="shared" si="2"/>
        <v>0</v>
      </c>
      <c r="AP85" s="2">
        <f t="shared" si="2"/>
        <v>0</v>
      </c>
    </row>
    <row r="86" spans="37:42" ht="26.25" customHeight="1">
      <c r="AK86" s="2">
        <f t="shared" si="3"/>
        <v>0</v>
      </c>
      <c r="AL86" s="2">
        <f t="shared" si="2"/>
        <v>0</v>
      </c>
      <c r="AM86" s="2">
        <f t="shared" si="2"/>
        <v>0</v>
      </c>
      <c r="AN86" s="2">
        <f t="shared" si="2"/>
        <v>0</v>
      </c>
      <c r="AO86" s="2">
        <f t="shared" si="2"/>
        <v>0</v>
      </c>
      <c r="AP86" s="2">
        <f t="shared" si="2"/>
        <v>0</v>
      </c>
    </row>
    <row r="87" spans="37:42" ht="26.25" customHeight="1">
      <c r="AK87" s="2">
        <f t="shared" si="3"/>
        <v>0</v>
      </c>
      <c r="AL87" s="2">
        <f t="shared" si="2"/>
        <v>0</v>
      </c>
      <c r="AM87" s="2">
        <f t="shared" si="2"/>
        <v>0</v>
      </c>
      <c r="AN87" s="2">
        <f t="shared" si="2"/>
        <v>0</v>
      </c>
      <c r="AO87" s="2">
        <f t="shared" si="2"/>
        <v>0</v>
      </c>
      <c r="AP87" s="2">
        <f t="shared" si="2"/>
        <v>0</v>
      </c>
    </row>
    <row r="88" spans="37:42" ht="26.25" customHeight="1">
      <c r="AK88" s="2">
        <f t="shared" si="3"/>
        <v>0</v>
      </c>
      <c r="AL88" s="2">
        <f t="shared" si="2"/>
        <v>0</v>
      </c>
      <c r="AM88" s="2">
        <f t="shared" si="2"/>
        <v>0</v>
      </c>
      <c r="AN88" s="2">
        <f t="shared" si="2"/>
        <v>0</v>
      </c>
      <c r="AO88" s="2">
        <f t="shared" si="2"/>
        <v>0</v>
      </c>
      <c r="AP88" s="2">
        <f t="shared" si="2"/>
        <v>0</v>
      </c>
    </row>
    <row r="89" spans="37:42" ht="26.25" customHeight="1">
      <c r="AK89" s="2">
        <f t="shared" si="3"/>
        <v>0</v>
      </c>
      <c r="AL89" s="2">
        <f t="shared" si="2"/>
        <v>0</v>
      </c>
      <c r="AM89" s="2">
        <f t="shared" si="2"/>
        <v>0</v>
      </c>
      <c r="AN89" s="2">
        <f t="shared" si="2"/>
        <v>0</v>
      </c>
      <c r="AO89" s="2">
        <f t="shared" si="2"/>
        <v>0</v>
      </c>
      <c r="AP89" s="2">
        <f t="shared" si="2"/>
        <v>0</v>
      </c>
    </row>
    <row r="90" spans="37:42" ht="26.25" customHeight="1">
      <c r="AK90" s="2">
        <f t="shared" si="3"/>
        <v>0</v>
      </c>
      <c r="AL90" s="2">
        <f t="shared" si="2"/>
        <v>0</v>
      </c>
      <c r="AM90" s="2">
        <f t="shared" si="2"/>
        <v>0</v>
      </c>
      <c r="AN90" s="2">
        <f t="shared" si="2"/>
        <v>0</v>
      </c>
      <c r="AO90" s="2">
        <f t="shared" si="2"/>
        <v>0</v>
      </c>
      <c r="AP90" s="2">
        <f t="shared" si="2"/>
        <v>0</v>
      </c>
    </row>
    <row r="91" spans="37:42" ht="26.25" customHeight="1">
      <c r="AK91" s="2">
        <f t="shared" si="3"/>
        <v>0</v>
      </c>
      <c r="AL91" s="2">
        <f t="shared" si="2"/>
        <v>0</v>
      </c>
      <c r="AM91" s="2">
        <f t="shared" si="2"/>
        <v>0</v>
      </c>
      <c r="AN91" s="2">
        <f t="shared" si="2"/>
        <v>0</v>
      </c>
      <c r="AO91" s="2">
        <f t="shared" si="2"/>
        <v>0</v>
      </c>
      <c r="AP91" s="2">
        <f t="shared" si="2"/>
        <v>0</v>
      </c>
    </row>
    <row r="92" spans="37:42" ht="26.25" customHeight="1">
      <c r="AK92" s="2">
        <f t="shared" si="3"/>
        <v>0</v>
      </c>
      <c r="AL92" s="2">
        <f t="shared" si="2"/>
        <v>0</v>
      </c>
      <c r="AM92" s="2">
        <f t="shared" si="2"/>
        <v>0</v>
      </c>
      <c r="AN92" s="2">
        <f t="shared" si="2"/>
        <v>0</v>
      </c>
      <c r="AO92" s="2">
        <f t="shared" si="2"/>
        <v>0</v>
      </c>
      <c r="AP92" s="2">
        <f t="shared" si="2"/>
        <v>0</v>
      </c>
    </row>
    <row r="93" spans="37:42" ht="26.25" customHeight="1">
      <c r="AK93" s="2">
        <f t="shared" si="3"/>
        <v>0</v>
      </c>
      <c r="AL93" s="2">
        <f t="shared" si="2"/>
        <v>0</v>
      </c>
      <c r="AM93" s="2">
        <f t="shared" si="2"/>
        <v>0</v>
      </c>
      <c r="AN93" s="2">
        <f t="shared" si="2"/>
        <v>0</v>
      </c>
      <c r="AO93" s="2">
        <f t="shared" si="2"/>
        <v>0</v>
      </c>
      <c r="AP93" s="2">
        <f t="shared" si="2"/>
        <v>0</v>
      </c>
    </row>
    <row r="94" spans="37:42" ht="26.25" customHeight="1">
      <c r="AK94" s="2">
        <f t="shared" si="3"/>
        <v>0</v>
      </c>
      <c r="AL94" s="2">
        <f t="shared" si="2"/>
        <v>0</v>
      </c>
      <c r="AM94" s="2">
        <f t="shared" si="2"/>
        <v>0</v>
      </c>
      <c r="AN94" s="2">
        <f t="shared" si="2"/>
        <v>0</v>
      </c>
      <c r="AO94" s="2">
        <f t="shared" si="2"/>
        <v>0</v>
      </c>
      <c r="AP94" s="2">
        <f t="shared" si="2"/>
        <v>0</v>
      </c>
    </row>
    <row r="95" spans="37:42" ht="26.25" customHeight="1">
      <c r="AK95" s="2">
        <f t="shared" si="3"/>
        <v>0</v>
      </c>
      <c r="AL95" s="2">
        <f t="shared" si="2"/>
        <v>0</v>
      </c>
      <c r="AM95" s="2">
        <f t="shared" si="2"/>
        <v>0</v>
      </c>
      <c r="AN95" s="2">
        <f t="shared" si="2"/>
        <v>0</v>
      </c>
      <c r="AO95" s="2">
        <f t="shared" si="2"/>
        <v>0</v>
      </c>
      <c r="AP95" s="2">
        <f t="shared" si="2"/>
        <v>0</v>
      </c>
    </row>
    <row r="96" spans="37:42" ht="26.25" customHeight="1">
      <c r="AK96" s="2">
        <f t="shared" si="3"/>
        <v>0</v>
      </c>
      <c r="AL96" s="2">
        <f t="shared" si="2"/>
        <v>0</v>
      </c>
      <c r="AM96" s="2">
        <f t="shared" si="2"/>
        <v>0</v>
      </c>
      <c r="AN96" s="2">
        <f t="shared" si="2"/>
        <v>0</v>
      </c>
      <c r="AO96" s="2">
        <f t="shared" si="2"/>
        <v>0</v>
      </c>
      <c r="AP96" s="2">
        <f t="shared" si="2"/>
        <v>0</v>
      </c>
    </row>
    <row r="97" spans="37:42" ht="26.25" customHeight="1">
      <c r="AK97" s="2">
        <f t="shared" si="3"/>
        <v>0</v>
      </c>
      <c r="AL97" s="2">
        <f t="shared" si="2"/>
        <v>0</v>
      </c>
      <c r="AM97" s="2">
        <f t="shared" si="2"/>
        <v>0</v>
      </c>
      <c r="AN97" s="2">
        <f t="shared" si="2"/>
        <v>0</v>
      </c>
      <c r="AO97" s="2">
        <f t="shared" si="2"/>
        <v>0</v>
      </c>
      <c r="AP97" s="2">
        <f t="shared" si="2"/>
        <v>0</v>
      </c>
    </row>
    <row r="98" spans="37:42" ht="26.25" customHeight="1">
      <c r="AK98" s="2">
        <f t="shared" si="3"/>
        <v>0</v>
      </c>
      <c r="AL98" s="2">
        <f t="shared" si="2"/>
        <v>0</v>
      </c>
      <c r="AM98" s="2">
        <f t="shared" si="2"/>
        <v>0</v>
      </c>
      <c r="AN98" s="2">
        <f t="shared" si="2"/>
        <v>0</v>
      </c>
      <c r="AO98" s="2">
        <f t="shared" si="2"/>
        <v>0</v>
      </c>
      <c r="AP98" s="2">
        <f t="shared" si="2"/>
        <v>0</v>
      </c>
    </row>
    <row r="99" spans="37:42" ht="26.25" customHeight="1">
      <c r="AK99" s="2">
        <f t="shared" si="3"/>
        <v>0</v>
      </c>
      <c r="AL99" s="2">
        <f t="shared" si="2"/>
        <v>0</v>
      </c>
      <c r="AM99" s="2">
        <f t="shared" si="2"/>
        <v>0</v>
      </c>
      <c r="AN99" s="2">
        <f t="shared" si="2"/>
        <v>0</v>
      </c>
      <c r="AO99" s="2">
        <f t="shared" si="2"/>
        <v>0</v>
      </c>
      <c r="AP99" s="2">
        <f t="shared" si="2"/>
        <v>0</v>
      </c>
    </row>
    <row r="100" spans="37:42" ht="26.25" customHeight="1">
      <c r="AK100" s="2">
        <f t="shared" si="3"/>
        <v>0</v>
      </c>
      <c r="AL100" s="2">
        <f t="shared" si="2"/>
        <v>0</v>
      </c>
      <c r="AM100" s="2">
        <f t="shared" si="2"/>
        <v>0</v>
      </c>
      <c r="AN100" s="2">
        <f t="shared" si="2"/>
        <v>0</v>
      </c>
      <c r="AO100" s="2">
        <f t="shared" si="2"/>
        <v>0</v>
      </c>
      <c r="AP100" s="2">
        <f t="shared" si="2"/>
        <v>0</v>
      </c>
    </row>
    <row r="101" spans="37:42" ht="26.25" customHeight="1">
      <c r="AK101" s="2">
        <f t="shared" si="3"/>
        <v>0</v>
      </c>
      <c r="AL101" s="2">
        <f t="shared" si="2"/>
        <v>0</v>
      </c>
      <c r="AM101" s="2">
        <f t="shared" si="2"/>
        <v>0</v>
      </c>
      <c r="AN101" s="2">
        <f t="shared" si="2"/>
        <v>0</v>
      </c>
      <c r="AO101" s="2">
        <f t="shared" si="2"/>
        <v>0</v>
      </c>
      <c r="AP101" s="2">
        <f t="shared" si="2"/>
        <v>0</v>
      </c>
    </row>
    <row r="102" spans="37:42" ht="26.25" customHeight="1">
      <c r="AK102" s="2">
        <f t="shared" si="3"/>
        <v>0</v>
      </c>
      <c r="AL102" s="2">
        <f t="shared" si="2"/>
        <v>0</v>
      </c>
      <c r="AM102" s="2">
        <f t="shared" si="2"/>
        <v>0</v>
      </c>
      <c r="AN102" s="2">
        <f t="shared" si="2"/>
        <v>0</v>
      </c>
      <c r="AO102" s="2">
        <f t="shared" si="2"/>
        <v>0</v>
      </c>
      <c r="AP102" s="2">
        <f t="shared" si="2"/>
        <v>0</v>
      </c>
    </row>
    <row r="103" spans="37:42" ht="26.25" customHeight="1">
      <c r="AK103" s="2">
        <f t="shared" si="3"/>
        <v>0</v>
      </c>
      <c r="AL103" s="2">
        <f t="shared" si="2"/>
        <v>0</v>
      </c>
      <c r="AM103" s="2">
        <f t="shared" si="2"/>
        <v>0</v>
      </c>
      <c r="AN103" s="2">
        <f t="shared" si="2"/>
        <v>0</v>
      </c>
      <c r="AO103" s="2">
        <f t="shared" si="2"/>
        <v>0</v>
      </c>
      <c r="AP103" s="2">
        <f t="shared" si="2"/>
        <v>0</v>
      </c>
    </row>
    <row r="104" spans="37:42" ht="26.25" customHeight="1">
      <c r="AK104" s="2">
        <f t="shared" si="3"/>
        <v>0</v>
      </c>
      <c r="AL104" s="2">
        <f t="shared" si="2"/>
        <v>0</v>
      </c>
      <c r="AM104" s="2">
        <f t="shared" si="2"/>
        <v>0</v>
      </c>
      <c r="AN104" s="2">
        <f t="shared" si="2"/>
        <v>0</v>
      </c>
      <c r="AO104" s="2">
        <f t="shared" si="2"/>
        <v>0</v>
      </c>
      <c r="AP104" s="2">
        <f t="shared" si="2"/>
        <v>0</v>
      </c>
    </row>
    <row r="105" spans="37:42" ht="26.25" customHeight="1">
      <c r="AK105" s="2">
        <f t="shared" si="3"/>
        <v>0</v>
      </c>
      <c r="AL105" s="2">
        <f t="shared" si="2"/>
        <v>0</v>
      </c>
      <c r="AM105" s="2">
        <f t="shared" si="2"/>
        <v>0</v>
      </c>
      <c r="AN105" s="2">
        <f t="shared" si="2"/>
        <v>0</v>
      </c>
      <c r="AO105" s="2">
        <f t="shared" si="2"/>
        <v>0</v>
      </c>
      <c r="AP105" s="2">
        <f t="shared" si="2"/>
        <v>0</v>
      </c>
    </row>
    <row r="106" spans="37:42" ht="26.25" customHeight="1">
      <c r="AK106" s="2">
        <f t="shared" si="3"/>
        <v>0</v>
      </c>
      <c r="AL106" s="2">
        <f t="shared" si="2"/>
        <v>0</v>
      </c>
      <c r="AM106" s="2">
        <f t="shared" si="2"/>
        <v>0</v>
      </c>
      <c r="AN106" s="2">
        <f t="shared" si="2"/>
        <v>0</v>
      </c>
      <c r="AO106" s="2">
        <f t="shared" si="2"/>
        <v>0</v>
      </c>
      <c r="AP106" s="2">
        <f t="shared" si="2"/>
        <v>0</v>
      </c>
    </row>
    <row r="107" spans="37:42" ht="26.25" customHeight="1">
      <c r="AK107" s="2">
        <f t="shared" si="3"/>
        <v>0</v>
      </c>
      <c r="AL107" s="2">
        <f t="shared" si="2"/>
        <v>0</v>
      </c>
      <c r="AM107" s="2">
        <f t="shared" si="2"/>
        <v>0</v>
      </c>
      <c r="AN107" s="2">
        <f t="shared" si="2"/>
        <v>0</v>
      </c>
      <c r="AO107" s="2">
        <f t="shared" si="2"/>
        <v>0</v>
      </c>
      <c r="AP107" s="2">
        <f t="shared" si="2"/>
        <v>0</v>
      </c>
    </row>
    <row r="108" spans="37:42" ht="26.25" customHeight="1">
      <c r="AK108" s="2">
        <f t="shared" si="3"/>
        <v>0</v>
      </c>
      <c r="AL108" s="2">
        <f t="shared" si="2"/>
        <v>0</v>
      </c>
      <c r="AM108" s="2">
        <f t="shared" si="2"/>
        <v>0</v>
      </c>
      <c r="AN108" s="2">
        <f t="shared" si="2"/>
        <v>0</v>
      </c>
      <c r="AO108" s="2">
        <f t="shared" si="2"/>
        <v>0</v>
      </c>
      <c r="AP108" s="2">
        <f t="shared" si="2"/>
        <v>0</v>
      </c>
    </row>
    <row r="109" spans="37:42" ht="26.25" customHeight="1">
      <c r="AK109" s="2">
        <f t="shared" si="3"/>
        <v>0</v>
      </c>
      <c r="AL109" s="2">
        <f t="shared" si="2"/>
        <v>0</v>
      </c>
      <c r="AM109" s="2">
        <f t="shared" si="2"/>
        <v>0</v>
      </c>
      <c r="AN109" s="2">
        <f t="shared" si="2"/>
        <v>0</v>
      </c>
      <c r="AO109" s="2">
        <f t="shared" si="2"/>
        <v>0</v>
      </c>
      <c r="AP109" s="2">
        <f t="shared" si="2"/>
        <v>0</v>
      </c>
    </row>
    <row r="110" spans="37:42" ht="26.25" customHeight="1">
      <c r="AK110" s="2">
        <f t="shared" si="3"/>
        <v>0</v>
      </c>
      <c r="AL110" s="2">
        <f t="shared" si="2"/>
        <v>0</v>
      </c>
      <c r="AM110" s="2">
        <f t="shared" si="2"/>
        <v>0</v>
      </c>
      <c r="AN110" s="2">
        <f t="shared" si="2"/>
        <v>0</v>
      </c>
      <c r="AO110" s="2">
        <f t="shared" si="2"/>
        <v>0</v>
      </c>
      <c r="AP110" s="2">
        <f t="shared" si="2"/>
        <v>0</v>
      </c>
    </row>
    <row r="111" spans="37:42" ht="26.25" customHeight="1">
      <c r="AK111" s="2">
        <f t="shared" si="3"/>
        <v>0</v>
      </c>
      <c r="AL111" s="2">
        <f t="shared" si="3"/>
        <v>0</v>
      </c>
      <c r="AM111" s="2">
        <f t="shared" si="3"/>
        <v>0</v>
      </c>
      <c r="AN111" s="2">
        <f t="shared" si="3"/>
        <v>0</v>
      </c>
      <c r="AO111" s="2">
        <f t="shared" si="3"/>
        <v>0</v>
      </c>
      <c r="AP111" s="2">
        <f t="shared" si="3"/>
        <v>0</v>
      </c>
    </row>
    <row r="112" spans="37:42" ht="26.25" customHeight="1">
      <c r="AK112" s="2">
        <f t="shared" si="3"/>
        <v>0</v>
      </c>
      <c r="AL112" s="2">
        <f t="shared" si="3"/>
        <v>0</v>
      </c>
      <c r="AM112" s="2">
        <f t="shared" si="3"/>
        <v>0</v>
      </c>
      <c r="AN112" s="2">
        <f t="shared" si="3"/>
        <v>0</v>
      </c>
      <c r="AO112" s="2">
        <f t="shared" si="3"/>
        <v>0</v>
      </c>
      <c r="AP112" s="2">
        <f t="shared" si="3"/>
        <v>0</v>
      </c>
    </row>
    <row r="113" spans="37:42" ht="26.25" customHeight="1">
      <c r="AK113" s="2">
        <f t="shared" si="3"/>
        <v>0</v>
      </c>
      <c r="AL113" s="2">
        <f t="shared" si="3"/>
        <v>0</v>
      </c>
      <c r="AM113" s="2">
        <f t="shared" si="3"/>
        <v>0</v>
      </c>
      <c r="AN113" s="2">
        <f t="shared" si="3"/>
        <v>0</v>
      </c>
      <c r="AO113" s="2">
        <f t="shared" si="3"/>
        <v>0</v>
      </c>
      <c r="AP113" s="2">
        <f t="shared" si="3"/>
        <v>0</v>
      </c>
    </row>
    <row r="114" spans="37:42" ht="26.25" customHeight="1">
      <c r="AK114" s="2">
        <f t="shared" si="3"/>
        <v>0</v>
      </c>
      <c r="AL114" s="2">
        <f t="shared" si="3"/>
        <v>0</v>
      </c>
      <c r="AM114" s="2">
        <f t="shared" si="3"/>
        <v>0</v>
      </c>
      <c r="AN114" s="2">
        <f t="shared" si="3"/>
        <v>0</v>
      </c>
      <c r="AO114" s="2">
        <f t="shared" si="3"/>
        <v>0</v>
      </c>
      <c r="AP114" s="2">
        <f t="shared" si="3"/>
        <v>0</v>
      </c>
    </row>
    <row r="115" spans="37:42" ht="26.25" customHeight="1">
      <c r="AK115" s="2">
        <f t="shared" si="3"/>
        <v>0</v>
      </c>
      <c r="AL115" s="2">
        <f t="shared" si="3"/>
        <v>0</v>
      </c>
      <c r="AM115" s="2">
        <f t="shared" si="3"/>
        <v>0</v>
      </c>
      <c r="AN115" s="2">
        <f t="shared" si="3"/>
        <v>0</v>
      </c>
      <c r="AO115" s="2">
        <f t="shared" si="3"/>
        <v>0</v>
      </c>
      <c r="AP115" s="2">
        <f t="shared" si="3"/>
        <v>0</v>
      </c>
    </row>
    <row r="116" spans="37:42" ht="26.25" customHeight="1">
      <c r="AK116" s="2">
        <f t="shared" si="3"/>
        <v>0</v>
      </c>
      <c r="AL116" s="2">
        <f t="shared" si="3"/>
        <v>0</v>
      </c>
      <c r="AM116" s="2">
        <f t="shared" si="3"/>
        <v>0</v>
      </c>
      <c r="AN116" s="2">
        <f t="shared" si="3"/>
        <v>0</v>
      </c>
      <c r="AO116" s="2">
        <f t="shared" si="3"/>
        <v>0</v>
      </c>
      <c r="AP116" s="2">
        <f t="shared" si="3"/>
        <v>0</v>
      </c>
    </row>
    <row r="117" spans="37:42" ht="26.25" customHeight="1">
      <c r="AK117" s="2">
        <f t="shared" si="3"/>
        <v>0</v>
      </c>
      <c r="AL117" s="2">
        <f t="shared" si="3"/>
        <v>0</v>
      </c>
      <c r="AM117" s="2">
        <f t="shared" si="3"/>
        <v>0</v>
      </c>
      <c r="AN117" s="2">
        <f t="shared" si="3"/>
        <v>0</v>
      </c>
      <c r="AO117" s="2">
        <f t="shared" si="3"/>
        <v>0</v>
      </c>
      <c r="AP117" s="2">
        <f t="shared" si="3"/>
        <v>0</v>
      </c>
    </row>
    <row r="118" spans="37:42" ht="26.25" customHeight="1">
      <c r="AK118" s="2">
        <f t="shared" si="3"/>
        <v>0</v>
      </c>
      <c r="AL118" s="2">
        <f t="shared" si="3"/>
        <v>0</v>
      </c>
      <c r="AM118" s="2">
        <f t="shared" si="3"/>
        <v>0</v>
      </c>
      <c r="AN118" s="2">
        <f t="shared" si="3"/>
        <v>0</v>
      </c>
      <c r="AO118" s="2">
        <f t="shared" si="3"/>
        <v>0</v>
      </c>
      <c r="AP118" s="2">
        <f t="shared" si="3"/>
        <v>0</v>
      </c>
    </row>
    <row r="119" spans="37:42" ht="26.25" customHeight="1">
      <c r="AK119" s="2">
        <f t="shared" si="3"/>
        <v>0</v>
      </c>
      <c r="AL119" s="2">
        <f t="shared" si="3"/>
        <v>0</v>
      </c>
      <c r="AM119" s="2">
        <f t="shared" si="3"/>
        <v>0</v>
      </c>
      <c r="AN119" s="2">
        <f t="shared" si="3"/>
        <v>0</v>
      </c>
      <c r="AO119" s="2">
        <f t="shared" si="3"/>
        <v>0</v>
      </c>
      <c r="AP119" s="2">
        <f t="shared" si="3"/>
        <v>0</v>
      </c>
    </row>
    <row r="120" spans="37:42" ht="26.25" customHeight="1">
      <c r="AK120" s="2">
        <f t="shared" si="3"/>
        <v>0</v>
      </c>
      <c r="AL120" s="2">
        <f t="shared" si="3"/>
        <v>0</v>
      </c>
      <c r="AM120" s="2">
        <f t="shared" si="3"/>
        <v>0</v>
      </c>
      <c r="AN120" s="2">
        <f t="shared" si="3"/>
        <v>0</v>
      </c>
      <c r="AO120" s="2">
        <f t="shared" si="3"/>
        <v>0</v>
      </c>
      <c r="AP120" s="2">
        <f t="shared" si="3"/>
        <v>0</v>
      </c>
    </row>
    <row r="121" spans="37:42" ht="26.25" customHeight="1">
      <c r="AK121" s="2">
        <f t="shared" si="3"/>
        <v>0</v>
      </c>
      <c r="AL121" s="2">
        <f t="shared" si="3"/>
        <v>0</v>
      </c>
      <c r="AM121" s="2">
        <f t="shared" si="3"/>
        <v>0</v>
      </c>
      <c r="AN121" s="2">
        <f t="shared" si="3"/>
        <v>0</v>
      </c>
      <c r="AO121" s="2">
        <f t="shared" si="3"/>
        <v>0</v>
      </c>
      <c r="AP121" s="2">
        <f t="shared" si="3"/>
        <v>0</v>
      </c>
    </row>
    <row r="122" spans="37:42" ht="26.25" customHeight="1">
      <c r="AK122" s="2">
        <f t="shared" si="3"/>
        <v>0</v>
      </c>
      <c r="AL122" s="2">
        <f t="shared" si="3"/>
        <v>0</v>
      </c>
      <c r="AM122" s="2">
        <f t="shared" si="3"/>
        <v>0</v>
      </c>
      <c r="AN122" s="2">
        <f t="shared" si="3"/>
        <v>0</v>
      </c>
      <c r="AO122" s="2">
        <f t="shared" si="3"/>
        <v>0</v>
      </c>
      <c r="AP122" s="2">
        <f t="shared" si="3"/>
        <v>0</v>
      </c>
    </row>
    <row r="123" spans="37:42" ht="26.25" customHeight="1">
      <c r="AK123" s="2">
        <f t="shared" si="3"/>
        <v>0</v>
      </c>
      <c r="AL123" s="2">
        <f t="shared" si="3"/>
        <v>0</v>
      </c>
      <c r="AM123" s="2">
        <f t="shared" si="3"/>
        <v>0</v>
      </c>
      <c r="AN123" s="2">
        <f t="shared" si="3"/>
        <v>0</v>
      </c>
      <c r="AO123" s="2">
        <f t="shared" si="3"/>
        <v>0</v>
      </c>
      <c r="AP123" s="2">
        <f t="shared" si="3"/>
        <v>0</v>
      </c>
    </row>
    <row r="124" spans="37:42" ht="26.25" customHeight="1">
      <c r="AK124" s="2">
        <f t="shared" si="3"/>
        <v>0</v>
      </c>
      <c r="AL124" s="2">
        <f t="shared" si="3"/>
        <v>0</v>
      </c>
      <c r="AM124" s="2">
        <f t="shared" si="3"/>
        <v>0</v>
      </c>
      <c r="AN124" s="2">
        <f t="shared" si="3"/>
        <v>0</v>
      </c>
      <c r="AO124" s="2">
        <f t="shared" si="3"/>
        <v>0</v>
      </c>
      <c r="AP124" s="2">
        <f t="shared" si="3"/>
        <v>0</v>
      </c>
    </row>
    <row r="125" spans="37:42" ht="26.25" customHeight="1">
      <c r="AK125" s="2">
        <f t="shared" ref="AK125:AP167" si="4">+U125-AE125</f>
        <v>0</v>
      </c>
      <c r="AL125" s="2">
        <f t="shared" si="4"/>
        <v>0</v>
      </c>
      <c r="AM125" s="2">
        <f t="shared" si="4"/>
        <v>0</v>
      </c>
      <c r="AN125" s="2">
        <f t="shared" si="4"/>
        <v>0</v>
      </c>
      <c r="AO125" s="2">
        <f t="shared" si="4"/>
        <v>0</v>
      </c>
      <c r="AP125" s="2">
        <f t="shared" si="4"/>
        <v>0</v>
      </c>
    </row>
    <row r="126" spans="37:42" ht="26.25" customHeight="1">
      <c r="AK126" s="2">
        <f t="shared" si="4"/>
        <v>0</v>
      </c>
      <c r="AL126" s="2">
        <f t="shared" si="4"/>
        <v>0</v>
      </c>
      <c r="AM126" s="2">
        <f t="shared" si="4"/>
        <v>0</v>
      </c>
      <c r="AN126" s="2">
        <f t="shared" si="4"/>
        <v>0</v>
      </c>
      <c r="AO126" s="2">
        <f t="shared" si="4"/>
        <v>0</v>
      </c>
      <c r="AP126" s="2">
        <f t="shared" si="4"/>
        <v>0</v>
      </c>
    </row>
    <row r="127" spans="37:42" ht="26.25" customHeight="1">
      <c r="AK127" s="2">
        <f t="shared" si="4"/>
        <v>0</v>
      </c>
      <c r="AL127" s="2">
        <f t="shared" si="4"/>
        <v>0</v>
      </c>
      <c r="AM127" s="2">
        <f t="shared" si="4"/>
        <v>0</v>
      </c>
      <c r="AN127" s="2">
        <f t="shared" si="4"/>
        <v>0</v>
      </c>
      <c r="AO127" s="2">
        <f t="shared" si="4"/>
        <v>0</v>
      </c>
      <c r="AP127" s="2">
        <f t="shared" si="4"/>
        <v>0</v>
      </c>
    </row>
    <row r="128" spans="37:42" ht="26.25" customHeight="1">
      <c r="AK128" s="2">
        <f t="shared" si="4"/>
        <v>0</v>
      </c>
      <c r="AL128" s="2">
        <f t="shared" si="4"/>
        <v>0</v>
      </c>
      <c r="AM128" s="2">
        <f t="shared" si="4"/>
        <v>0</v>
      </c>
      <c r="AN128" s="2">
        <f t="shared" si="4"/>
        <v>0</v>
      </c>
      <c r="AO128" s="2">
        <f t="shared" si="4"/>
        <v>0</v>
      </c>
      <c r="AP128" s="2">
        <f t="shared" si="4"/>
        <v>0</v>
      </c>
    </row>
    <row r="129" spans="37:42" ht="26.25" customHeight="1">
      <c r="AK129" s="2">
        <f t="shared" si="4"/>
        <v>0</v>
      </c>
      <c r="AL129" s="2">
        <f t="shared" si="4"/>
        <v>0</v>
      </c>
      <c r="AM129" s="2">
        <f t="shared" si="4"/>
        <v>0</v>
      </c>
      <c r="AN129" s="2">
        <f t="shared" si="4"/>
        <v>0</v>
      </c>
      <c r="AO129" s="2">
        <f t="shared" si="4"/>
        <v>0</v>
      </c>
      <c r="AP129" s="2">
        <f t="shared" si="4"/>
        <v>0</v>
      </c>
    </row>
    <row r="130" spans="37:42" ht="26.25" customHeight="1">
      <c r="AK130" s="2">
        <f t="shared" si="4"/>
        <v>0</v>
      </c>
      <c r="AL130" s="2">
        <f t="shared" si="4"/>
        <v>0</v>
      </c>
      <c r="AM130" s="2">
        <f t="shared" si="4"/>
        <v>0</v>
      </c>
      <c r="AN130" s="2">
        <f t="shared" si="4"/>
        <v>0</v>
      </c>
      <c r="AO130" s="2">
        <f t="shared" si="4"/>
        <v>0</v>
      </c>
      <c r="AP130" s="2">
        <f t="shared" si="4"/>
        <v>0</v>
      </c>
    </row>
    <row r="131" spans="37:42" ht="26.25" customHeight="1">
      <c r="AK131" s="2">
        <f t="shared" si="4"/>
        <v>0</v>
      </c>
      <c r="AL131" s="2">
        <f t="shared" si="4"/>
        <v>0</v>
      </c>
      <c r="AM131" s="2">
        <f t="shared" si="4"/>
        <v>0</v>
      </c>
      <c r="AN131" s="2">
        <f t="shared" si="4"/>
        <v>0</v>
      </c>
      <c r="AO131" s="2">
        <f t="shared" si="4"/>
        <v>0</v>
      </c>
      <c r="AP131" s="2">
        <f t="shared" si="4"/>
        <v>0</v>
      </c>
    </row>
    <row r="132" spans="37:42" ht="26.25" customHeight="1">
      <c r="AK132" s="2">
        <f t="shared" si="4"/>
        <v>0</v>
      </c>
      <c r="AL132" s="2">
        <f t="shared" si="4"/>
        <v>0</v>
      </c>
      <c r="AM132" s="2">
        <f t="shared" si="4"/>
        <v>0</v>
      </c>
      <c r="AN132" s="2">
        <f t="shared" si="4"/>
        <v>0</v>
      </c>
      <c r="AO132" s="2">
        <f t="shared" si="4"/>
        <v>0</v>
      </c>
      <c r="AP132" s="2">
        <f t="shared" si="4"/>
        <v>0</v>
      </c>
    </row>
    <row r="133" spans="37:42" ht="26.25" customHeight="1">
      <c r="AK133" s="2">
        <f t="shared" si="4"/>
        <v>0</v>
      </c>
      <c r="AL133" s="2">
        <f t="shared" si="4"/>
        <v>0</v>
      </c>
      <c r="AM133" s="2">
        <f t="shared" si="4"/>
        <v>0</v>
      </c>
      <c r="AN133" s="2">
        <f t="shared" si="4"/>
        <v>0</v>
      </c>
      <c r="AO133" s="2">
        <f t="shared" si="4"/>
        <v>0</v>
      </c>
      <c r="AP133" s="2">
        <f t="shared" si="4"/>
        <v>0</v>
      </c>
    </row>
    <row r="134" spans="37:42" ht="26.25" customHeight="1">
      <c r="AK134" s="2">
        <f t="shared" si="4"/>
        <v>0</v>
      </c>
      <c r="AL134" s="2">
        <f t="shared" si="4"/>
        <v>0</v>
      </c>
      <c r="AM134" s="2">
        <f t="shared" si="4"/>
        <v>0</v>
      </c>
      <c r="AN134" s="2">
        <f t="shared" si="4"/>
        <v>0</v>
      </c>
      <c r="AO134" s="2">
        <f t="shared" si="4"/>
        <v>0</v>
      </c>
      <c r="AP134" s="2">
        <f t="shared" si="4"/>
        <v>0</v>
      </c>
    </row>
    <row r="135" spans="37:42" ht="26.25" customHeight="1">
      <c r="AK135" s="2">
        <f t="shared" si="4"/>
        <v>0</v>
      </c>
      <c r="AL135" s="2">
        <f t="shared" si="4"/>
        <v>0</v>
      </c>
      <c r="AM135" s="2">
        <f t="shared" si="4"/>
        <v>0</v>
      </c>
      <c r="AN135" s="2">
        <f t="shared" si="4"/>
        <v>0</v>
      </c>
      <c r="AO135" s="2">
        <f t="shared" si="4"/>
        <v>0</v>
      </c>
      <c r="AP135" s="2">
        <f t="shared" si="4"/>
        <v>0</v>
      </c>
    </row>
    <row r="136" spans="37:42" ht="26.25" customHeight="1">
      <c r="AK136" s="2">
        <f t="shared" si="4"/>
        <v>0</v>
      </c>
      <c r="AL136" s="2">
        <f t="shared" si="4"/>
        <v>0</v>
      </c>
      <c r="AM136" s="2">
        <f t="shared" si="4"/>
        <v>0</v>
      </c>
      <c r="AN136" s="2">
        <f t="shared" si="4"/>
        <v>0</v>
      </c>
      <c r="AO136" s="2">
        <f t="shared" si="4"/>
        <v>0</v>
      </c>
      <c r="AP136" s="2">
        <f t="shared" si="4"/>
        <v>0</v>
      </c>
    </row>
    <row r="137" spans="37:42" ht="26.25" customHeight="1">
      <c r="AK137" s="2">
        <f t="shared" si="4"/>
        <v>0</v>
      </c>
      <c r="AL137" s="2">
        <f t="shared" si="4"/>
        <v>0</v>
      </c>
      <c r="AM137" s="2">
        <f t="shared" si="4"/>
        <v>0</v>
      </c>
      <c r="AN137" s="2">
        <f t="shared" si="4"/>
        <v>0</v>
      </c>
      <c r="AO137" s="2">
        <f t="shared" si="4"/>
        <v>0</v>
      </c>
      <c r="AP137" s="2">
        <f t="shared" si="4"/>
        <v>0</v>
      </c>
    </row>
    <row r="138" spans="37:42" ht="26.25" customHeight="1">
      <c r="AK138" s="2">
        <f t="shared" si="4"/>
        <v>0</v>
      </c>
      <c r="AL138" s="2">
        <f t="shared" si="4"/>
        <v>0</v>
      </c>
      <c r="AM138" s="2">
        <f t="shared" si="4"/>
        <v>0</v>
      </c>
      <c r="AN138" s="2">
        <f t="shared" si="4"/>
        <v>0</v>
      </c>
      <c r="AO138" s="2">
        <f t="shared" si="4"/>
        <v>0</v>
      </c>
      <c r="AP138" s="2">
        <f t="shared" si="4"/>
        <v>0</v>
      </c>
    </row>
    <row r="139" spans="37:42" ht="26.25" customHeight="1">
      <c r="AK139" s="2">
        <f t="shared" si="4"/>
        <v>0</v>
      </c>
      <c r="AL139" s="2">
        <f t="shared" si="4"/>
        <v>0</v>
      </c>
      <c r="AM139" s="2">
        <f t="shared" si="4"/>
        <v>0</v>
      </c>
      <c r="AN139" s="2">
        <f t="shared" si="4"/>
        <v>0</v>
      </c>
      <c r="AO139" s="2">
        <f t="shared" si="4"/>
        <v>0</v>
      </c>
      <c r="AP139" s="2">
        <f t="shared" si="4"/>
        <v>0</v>
      </c>
    </row>
    <row r="140" spans="37:42" ht="26.25" customHeight="1">
      <c r="AK140" s="2">
        <f t="shared" si="4"/>
        <v>0</v>
      </c>
      <c r="AL140" s="2">
        <f t="shared" si="4"/>
        <v>0</v>
      </c>
      <c r="AM140" s="2">
        <f t="shared" si="4"/>
        <v>0</v>
      </c>
      <c r="AN140" s="2">
        <f t="shared" si="4"/>
        <v>0</v>
      </c>
      <c r="AO140" s="2">
        <f t="shared" si="4"/>
        <v>0</v>
      </c>
      <c r="AP140" s="2">
        <f t="shared" si="4"/>
        <v>0</v>
      </c>
    </row>
    <row r="141" spans="37:42" ht="26.25" customHeight="1">
      <c r="AK141" s="2">
        <f t="shared" si="4"/>
        <v>0</v>
      </c>
      <c r="AL141" s="2">
        <f t="shared" si="4"/>
        <v>0</v>
      </c>
      <c r="AM141" s="2">
        <f t="shared" si="4"/>
        <v>0</v>
      </c>
      <c r="AN141" s="2">
        <f t="shared" si="4"/>
        <v>0</v>
      </c>
      <c r="AO141" s="2">
        <f t="shared" si="4"/>
        <v>0</v>
      </c>
      <c r="AP141" s="2">
        <f t="shared" si="4"/>
        <v>0</v>
      </c>
    </row>
    <row r="142" spans="37:42" ht="26.25" customHeight="1">
      <c r="AK142" s="2">
        <f t="shared" si="4"/>
        <v>0</v>
      </c>
      <c r="AL142" s="2">
        <f t="shared" si="4"/>
        <v>0</v>
      </c>
      <c r="AM142" s="2">
        <f t="shared" si="4"/>
        <v>0</v>
      </c>
      <c r="AN142" s="2">
        <f t="shared" si="4"/>
        <v>0</v>
      </c>
      <c r="AO142" s="2">
        <f t="shared" si="4"/>
        <v>0</v>
      </c>
      <c r="AP142" s="2">
        <f t="shared" si="4"/>
        <v>0</v>
      </c>
    </row>
    <row r="143" spans="37:42" ht="26.25" customHeight="1">
      <c r="AK143" s="2">
        <f t="shared" si="4"/>
        <v>0</v>
      </c>
      <c r="AL143" s="2">
        <f t="shared" si="4"/>
        <v>0</v>
      </c>
      <c r="AM143" s="2">
        <f t="shared" si="4"/>
        <v>0</v>
      </c>
      <c r="AN143" s="2">
        <f t="shared" si="4"/>
        <v>0</v>
      </c>
      <c r="AO143" s="2">
        <f t="shared" si="4"/>
        <v>0</v>
      </c>
      <c r="AP143" s="2">
        <f t="shared" si="4"/>
        <v>0</v>
      </c>
    </row>
    <row r="144" spans="37:42" ht="26.25" customHeight="1">
      <c r="AK144" s="2">
        <f t="shared" si="4"/>
        <v>0</v>
      </c>
      <c r="AL144" s="2">
        <f t="shared" si="4"/>
        <v>0</v>
      </c>
      <c r="AM144" s="2">
        <f t="shared" si="4"/>
        <v>0</v>
      </c>
      <c r="AN144" s="2">
        <f t="shared" si="4"/>
        <v>0</v>
      </c>
      <c r="AO144" s="2">
        <f t="shared" si="4"/>
        <v>0</v>
      </c>
      <c r="AP144" s="2">
        <f t="shared" si="4"/>
        <v>0</v>
      </c>
    </row>
    <row r="145" spans="37:42" ht="26.25" customHeight="1">
      <c r="AK145" s="2">
        <f t="shared" si="4"/>
        <v>0</v>
      </c>
      <c r="AL145" s="2">
        <f t="shared" si="4"/>
        <v>0</v>
      </c>
      <c r="AM145" s="2">
        <f t="shared" si="4"/>
        <v>0</v>
      </c>
      <c r="AN145" s="2">
        <f t="shared" si="4"/>
        <v>0</v>
      </c>
      <c r="AO145" s="2">
        <f t="shared" si="4"/>
        <v>0</v>
      </c>
      <c r="AP145" s="2">
        <f t="shared" si="4"/>
        <v>0</v>
      </c>
    </row>
    <row r="146" spans="37:42" ht="26.25" customHeight="1">
      <c r="AK146" s="2">
        <f t="shared" si="4"/>
        <v>0</v>
      </c>
      <c r="AL146" s="2">
        <f t="shared" si="4"/>
        <v>0</v>
      </c>
      <c r="AM146" s="2">
        <f t="shared" si="4"/>
        <v>0</v>
      </c>
      <c r="AN146" s="2">
        <f t="shared" si="4"/>
        <v>0</v>
      </c>
      <c r="AO146" s="2">
        <f t="shared" si="4"/>
        <v>0</v>
      </c>
      <c r="AP146" s="2">
        <f t="shared" si="4"/>
        <v>0</v>
      </c>
    </row>
    <row r="147" spans="37:42" ht="26.25" customHeight="1">
      <c r="AK147" s="2">
        <f t="shared" si="4"/>
        <v>0</v>
      </c>
      <c r="AL147" s="2">
        <f t="shared" si="4"/>
        <v>0</v>
      </c>
      <c r="AM147" s="2">
        <f t="shared" si="4"/>
        <v>0</v>
      </c>
      <c r="AN147" s="2">
        <f t="shared" si="4"/>
        <v>0</v>
      </c>
      <c r="AO147" s="2">
        <f t="shared" si="4"/>
        <v>0</v>
      </c>
      <c r="AP147" s="2">
        <f t="shared" si="4"/>
        <v>0</v>
      </c>
    </row>
    <row r="148" spans="37:42" ht="26.25" customHeight="1">
      <c r="AK148" s="2">
        <f t="shared" si="4"/>
        <v>0</v>
      </c>
      <c r="AL148" s="2">
        <f t="shared" si="4"/>
        <v>0</v>
      </c>
      <c r="AM148" s="2">
        <f t="shared" si="4"/>
        <v>0</v>
      </c>
      <c r="AN148" s="2">
        <f t="shared" si="4"/>
        <v>0</v>
      </c>
      <c r="AO148" s="2">
        <f t="shared" si="4"/>
        <v>0</v>
      </c>
      <c r="AP148" s="2">
        <f t="shared" si="4"/>
        <v>0</v>
      </c>
    </row>
    <row r="149" spans="37:42" ht="26.25" customHeight="1">
      <c r="AK149" s="2">
        <f t="shared" si="4"/>
        <v>0</v>
      </c>
      <c r="AL149" s="2">
        <f t="shared" si="4"/>
        <v>0</v>
      </c>
      <c r="AM149" s="2">
        <f t="shared" si="4"/>
        <v>0</v>
      </c>
      <c r="AN149" s="2">
        <f t="shared" si="4"/>
        <v>0</v>
      </c>
      <c r="AO149" s="2">
        <f t="shared" si="4"/>
        <v>0</v>
      </c>
      <c r="AP149" s="2">
        <f t="shared" si="4"/>
        <v>0</v>
      </c>
    </row>
    <row r="150" spans="37:42" ht="26.25" customHeight="1">
      <c r="AK150" s="2">
        <f t="shared" si="4"/>
        <v>0</v>
      </c>
      <c r="AL150" s="2">
        <f t="shared" si="4"/>
        <v>0</v>
      </c>
      <c r="AM150" s="2">
        <f t="shared" si="4"/>
        <v>0</v>
      </c>
      <c r="AN150" s="2">
        <f t="shared" si="4"/>
        <v>0</v>
      </c>
      <c r="AO150" s="2">
        <f t="shared" si="4"/>
        <v>0</v>
      </c>
      <c r="AP150" s="2">
        <f t="shared" si="4"/>
        <v>0</v>
      </c>
    </row>
    <row r="151" spans="37:42" ht="26.25" customHeight="1">
      <c r="AK151" s="2">
        <f t="shared" si="4"/>
        <v>0</v>
      </c>
      <c r="AL151" s="2">
        <f t="shared" si="4"/>
        <v>0</v>
      </c>
      <c r="AM151" s="2">
        <f t="shared" si="4"/>
        <v>0</v>
      </c>
      <c r="AN151" s="2">
        <f t="shared" si="4"/>
        <v>0</v>
      </c>
      <c r="AO151" s="2">
        <f t="shared" si="4"/>
        <v>0</v>
      </c>
      <c r="AP151" s="2">
        <f t="shared" si="4"/>
        <v>0</v>
      </c>
    </row>
    <row r="152" spans="37:42" ht="26.25" customHeight="1">
      <c r="AK152" s="2">
        <f t="shared" si="4"/>
        <v>0</v>
      </c>
      <c r="AL152" s="2">
        <f t="shared" si="4"/>
        <v>0</v>
      </c>
      <c r="AM152" s="2">
        <f t="shared" si="4"/>
        <v>0</v>
      </c>
      <c r="AN152" s="2">
        <f t="shared" si="4"/>
        <v>0</v>
      </c>
      <c r="AO152" s="2">
        <f t="shared" si="4"/>
        <v>0</v>
      </c>
      <c r="AP152" s="2">
        <f t="shared" si="4"/>
        <v>0</v>
      </c>
    </row>
    <row r="153" spans="37:42" ht="26.25" customHeight="1">
      <c r="AK153" s="2">
        <f t="shared" si="4"/>
        <v>0</v>
      </c>
      <c r="AL153" s="2">
        <f t="shared" si="4"/>
        <v>0</v>
      </c>
      <c r="AM153" s="2">
        <f t="shared" si="4"/>
        <v>0</v>
      </c>
      <c r="AN153" s="2">
        <f t="shared" si="4"/>
        <v>0</v>
      </c>
      <c r="AO153" s="2">
        <f t="shared" si="4"/>
        <v>0</v>
      </c>
      <c r="AP153" s="2">
        <f t="shared" si="4"/>
        <v>0</v>
      </c>
    </row>
    <row r="154" spans="37:42" ht="26.25" customHeight="1">
      <c r="AK154" s="2">
        <f t="shared" si="4"/>
        <v>0</v>
      </c>
      <c r="AL154" s="2">
        <f t="shared" si="4"/>
        <v>0</v>
      </c>
      <c r="AM154" s="2">
        <f t="shared" si="4"/>
        <v>0</v>
      </c>
      <c r="AN154" s="2">
        <f t="shared" si="4"/>
        <v>0</v>
      </c>
      <c r="AO154" s="2">
        <f t="shared" si="4"/>
        <v>0</v>
      </c>
      <c r="AP154" s="2">
        <f t="shared" si="4"/>
        <v>0</v>
      </c>
    </row>
    <row r="155" spans="37:42" ht="26.25" customHeight="1">
      <c r="AK155" s="2">
        <f t="shared" si="4"/>
        <v>0</v>
      </c>
      <c r="AL155" s="2">
        <f t="shared" si="4"/>
        <v>0</v>
      </c>
      <c r="AM155" s="2">
        <f t="shared" si="4"/>
        <v>0</v>
      </c>
      <c r="AN155" s="2">
        <f t="shared" si="4"/>
        <v>0</v>
      </c>
      <c r="AO155" s="2">
        <f t="shared" si="4"/>
        <v>0</v>
      </c>
      <c r="AP155" s="2">
        <f t="shared" si="4"/>
        <v>0</v>
      </c>
    </row>
    <row r="156" spans="37:42" ht="26.25" customHeight="1">
      <c r="AK156" s="2">
        <f t="shared" si="4"/>
        <v>0</v>
      </c>
      <c r="AL156" s="2">
        <f t="shared" si="4"/>
        <v>0</v>
      </c>
      <c r="AM156" s="2">
        <f t="shared" si="4"/>
        <v>0</v>
      </c>
      <c r="AN156" s="2">
        <f t="shared" si="4"/>
        <v>0</v>
      </c>
      <c r="AO156" s="2">
        <f t="shared" si="4"/>
        <v>0</v>
      </c>
      <c r="AP156" s="2">
        <f t="shared" si="4"/>
        <v>0</v>
      </c>
    </row>
    <row r="157" spans="37:42" ht="26.25" customHeight="1">
      <c r="AK157" s="2">
        <f t="shared" si="4"/>
        <v>0</v>
      </c>
      <c r="AL157" s="2">
        <f t="shared" si="4"/>
        <v>0</v>
      </c>
      <c r="AM157" s="2">
        <f t="shared" si="4"/>
        <v>0</v>
      </c>
      <c r="AN157" s="2">
        <f t="shared" si="4"/>
        <v>0</v>
      </c>
      <c r="AO157" s="2">
        <f t="shared" si="4"/>
        <v>0</v>
      </c>
      <c r="AP157" s="2">
        <f t="shared" si="4"/>
        <v>0</v>
      </c>
    </row>
    <row r="158" spans="37:42" ht="26.25" customHeight="1">
      <c r="AK158" s="2">
        <f t="shared" si="4"/>
        <v>0</v>
      </c>
      <c r="AL158" s="2">
        <f t="shared" si="4"/>
        <v>0</v>
      </c>
      <c r="AM158" s="2">
        <f t="shared" si="4"/>
        <v>0</v>
      </c>
      <c r="AN158" s="2">
        <f t="shared" si="4"/>
        <v>0</v>
      </c>
      <c r="AO158" s="2">
        <f t="shared" si="4"/>
        <v>0</v>
      </c>
      <c r="AP158" s="2">
        <f t="shared" si="4"/>
        <v>0</v>
      </c>
    </row>
    <row r="159" spans="37:42" ht="26.25" customHeight="1">
      <c r="AK159" s="2">
        <f t="shared" si="4"/>
        <v>0</v>
      </c>
      <c r="AL159" s="2">
        <f t="shared" si="4"/>
        <v>0</v>
      </c>
      <c r="AM159" s="2">
        <f t="shared" si="4"/>
        <v>0</v>
      </c>
      <c r="AN159" s="2">
        <f t="shared" si="4"/>
        <v>0</v>
      </c>
      <c r="AO159" s="2">
        <f t="shared" si="4"/>
        <v>0</v>
      </c>
      <c r="AP159" s="2">
        <f t="shared" si="4"/>
        <v>0</v>
      </c>
    </row>
    <row r="160" spans="37:42" ht="26.25" customHeight="1">
      <c r="AK160" s="2">
        <f t="shared" si="4"/>
        <v>0</v>
      </c>
      <c r="AL160" s="2">
        <f t="shared" si="4"/>
        <v>0</v>
      </c>
      <c r="AM160" s="2">
        <f t="shared" si="4"/>
        <v>0</v>
      </c>
      <c r="AN160" s="2">
        <f t="shared" si="4"/>
        <v>0</v>
      </c>
      <c r="AO160" s="2">
        <f t="shared" si="4"/>
        <v>0</v>
      </c>
      <c r="AP160" s="2">
        <f t="shared" si="4"/>
        <v>0</v>
      </c>
    </row>
    <row r="161" spans="37:42" ht="26.25" customHeight="1">
      <c r="AK161" s="2">
        <f t="shared" si="4"/>
        <v>0</v>
      </c>
      <c r="AL161" s="2">
        <f t="shared" si="4"/>
        <v>0</v>
      </c>
      <c r="AM161" s="2">
        <f t="shared" si="4"/>
        <v>0</v>
      </c>
      <c r="AN161" s="2">
        <f t="shared" si="4"/>
        <v>0</v>
      </c>
      <c r="AO161" s="2">
        <f t="shared" si="4"/>
        <v>0</v>
      </c>
      <c r="AP161" s="2">
        <f t="shared" si="4"/>
        <v>0</v>
      </c>
    </row>
    <row r="162" spans="37:42" ht="26.25" customHeight="1">
      <c r="AK162" s="2">
        <f t="shared" si="4"/>
        <v>0</v>
      </c>
      <c r="AL162" s="2">
        <f t="shared" si="4"/>
        <v>0</v>
      </c>
      <c r="AM162" s="2">
        <f t="shared" si="4"/>
        <v>0</v>
      </c>
      <c r="AN162" s="2">
        <f t="shared" si="4"/>
        <v>0</v>
      </c>
      <c r="AO162" s="2">
        <f t="shared" si="4"/>
        <v>0</v>
      </c>
      <c r="AP162" s="2">
        <f t="shared" si="4"/>
        <v>0</v>
      </c>
    </row>
    <row r="163" spans="37:42" ht="26.25" customHeight="1">
      <c r="AK163" s="2">
        <f t="shared" si="4"/>
        <v>0</v>
      </c>
      <c r="AL163" s="2">
        <f t="shared" si="4"/>
        <v>0</v>
      </c>
      <c r="AM163" s="2">
        <f t="shared" si="4"/>
        <v>0</v>
      </c>
      <c r="AN163" s="2">
        <f t="shared" si="4"/>
        <v>0</v>
      </c>
      <c r="AO163" s="2">
        <f t="shared" si="4"/>
        <v>0</v>
      </c>
      <c r="AP163" s="2">
        <f t="shared" si="4"/>
        <v>0</v>
      </c>
    </row>
    <row r="164" spans="37:42" ht="26.25" customHeight="1">
      <c r="AK164" s="2">
        <f t="shared" si="4"/>
        <v>0</v>
      </c>
      <c r="AL164" s="2">
        <f t="shared" si="4"/>
        <v>0</v>
      </c>
      <c r="AM164" s="2">
        <f t="shared" si="4"/>
        <v>0</v>
      </c>
      <c r="AN164" s="2">
        <f t="shared" si="4"/>
        <v>0</v>
      </c>
      <c r="AO164" s="2">
        <f t="shared" si="4"/>
        <v>0</v>
      </c>
      <c r="AP164" s="2">
        <f t="shared" si="4"/>
        <v>0</v>
      </c>
    </row>
    <row r="165" spans="37:42" ht="26.25" customHeight="1">
      <c r="AK165" s="2">
        <f t="shared" si="4"/>
        <v>0</v>
      </c>
      <c r="AL165" s="2">
        <f t="shared" si="4"/>
        <v>0</v>
      </c>
      <c r="AM165" s="2">
        <f t="shared" si="4"/>
        <v>0</v>
      </c>
      <c r="AN165" s="2">
        <f t="shared" si="4"/>
        <v>0</v>
      </c>
      <c r="AO165" s="2">
        <f t="shared" si="4"/>
        <v>0</v>
      </c>
      <c r="AP165" s="2">
        <f t="shared" si="4"/>
        <v>0</v>
      </c>
    </row>
    <row r="166" spans="37:42" ht="26.25" customHeight="1">
      <c r="AK166" s="2">
        <f t="shared" si="4"/>
        <v>0</v>
      </c>
      <c r="AL166" s="2">
        <f t="shared" si="4"/>
        <v>0</v>
      </c>
      <c r="AM166" s="2">
        <f t="shared" si="4"/>
        <v>0</v>
      </c>
      <c r="AN166" s="2">
        <f t="shared" si="4"/>
        <v>0</v>
      </c>
      <c r="AO166" s="2">
        <f t="shared" si="4"/>
        <v>0</v>
      </c>
      <c r="AP166" s="2">
        <f t="shared" si="4"/>
        <v>0</v>
      </c>
    </row>
    <row r="167" spans="37:42" ht="26.25" customHeight="1">
      <c r="AK167" s="2">
        <f t="shared" si="4"/>
        <v>0</v>
      </c>
      <c r="AL167" s="2">
        <f t="shared" si="4"/>
        <v>0</v>
      </c>
      <c r="AM167" s="2">
        <f t="shared" si="4"/>
        <v>0</v>
      </c>
      <c r="AN167" s="2">
        <f t="shared" ref="AN167:AP230" si="5">+X167-AH167</f>
        <v>0</v>
      </c>
      <c r="AO167" s="2">
        <f t="shared" si="5"/>
        <v>0</v>
      </c>
      <c r="AP167" s="2">
        <f t="shared" si="5"/>
        <v>0</v>
      </c>
    </row>
    <row r="168" spans="37:42" ht="26.25" customHeight="1">
      <c r="AK168" s="2">
        <f t="shared" ref="AK168:AP231" si="6">+U168-AE168</f>
        <v>0</v>
      </c>
      <c r="AL168" s="2">
        <f t="shared" si="6"/>
        <v>0</v>
      </c>
      <c r="AM168" s="2">
        <f t="shared" si="6"/>
        <v>0</v>
      </c>
      <c r="AN168" s="2">
        <f t="shared" si="5"/>
        <v>0</v>
      </c>
      <c r="AO168" s="2">
        <f t="shared" si="5"/>
        <v>0</v>
      </c>
      <c r="AP168" s="2">
        <f t="shared" si="5"/>
        <v>0</v>
      </c>
    </row>
    <row r="169" spans="37:42" ht="26.25" customHeight="1">
      <c r="AK169" s="2">
        <f t="shared" si="6"/>
        <v>0</v>
      </c>
      <c r="AL169" s="2">
        <f t="shared" si="6"/>
        <v>0</v>
      </c>
      <c r="AM169" s="2">
        <f t="shared" si="6"/>
        <v>0</v>
      </c>
      <c r="AN169" s="2">
        <f t="shared" si="5"/>
        <v>0</v>
      </c>
      <c r="AO169" s="2">
        <f t="shared" si="5"/>
        <v>0</v>
      </c>
      <c r="AP169" s="2">
        <f t="shared" si="5"/>
        <v>0</v>
      </c>
    </row>
    <row r="170" spans="37:42" ht="26.25" customHeight="1">
      <c r="AK170" s="2">
        <f t="shared" si="6"/>
        <v>0</v>
      </c>
      <c r="AL170" s="2">
        <f t="shared" si="6"/>
        <v>0</v>
      </c>
      <c r="AM170" s="2">
        <f t="shared" si="6"/>
        <v>0</v>
      </c>
      <c r="AN170" s="2">
        <f t="shared" si="5"/>
        <v>0</v>
      </c>
      <c r="AO170" s="2">
        <f t="shared" si="5"/>
        <v>0</v>
      </c>
      <c r="AP170" s="2">
        <f t="shared" si="5"/>
        <v>0</v>
      </c>
    </row>
    <row r="171" spans="37:42" ht="26.25" customHeight="1">
      <c r="AK171" s="2">
        <f t="shared" si="6"/>
        <v>0</v>
      </c>
      <c r="AL171" s="2">
        <f t="shared" si="6"/>
        <v>0</v>
      </c>
      <c r="AM171" s="2">
        <f t="shared" si="6"/>
        <v>0</v>
      </c>
      <c r="AN171" s="2">
        <f t="shared" si="5"/>
        <v>0</v>
      </c>
      <c r="AO171" s="2">
        <f t="shared" si="5"/>
        <v>0</v>
      </c>
      <c r="AP171" s="2">
        <f t="shared" si="5"/>
        <v>0</v>
      </c>
    </row>
    <row r="172" spans="37:42" ht="26.25" customHeight="1">
      <c r="AK172" s="2">
        <f t="shared" si="6"/>
        <v>0</v>
      </c>
      <c r="AL172" s="2">
        <f t="shared" si="6"/>
        <v>0</v>
      </c>
      <c r="AM172" s="2">
        <f t="shared" si="6"/>
        <v>0</v>
      </c>
      <c r="AN172" s="2">
        <f t="shared" si="5"/>
        <v>0</v>
      </c>
      <c r="AO172" s="2">
        <f t="shared" si="5"/>
        <v>0</v>
      </c>
      <c r="AP172" s="2">
        <f t="shared" si="5"/>
        <v>0</v>
      </c>
    </row>
    <row r="173" spans="37:42" ht="26.25" customHeight="1">
      <c r="AK173" s="2">
        <f t="shared" si="6"/>
        <v>0</v>
      </c>
      <c r="AL173" s="2">
        <f t="shared" si="6"/>
        <v>0</v>
      </c>
      <c r="AM173" s="2">
        <f t="shared" si="6"/>
        <v>0</v>
      </c>
      <c r="AN173" s="2">
        <f t="shared" si="5"/>
        <v>0</v>
      </c>
      <c r="AO173" s="2">
        <f t="shared" si="5"/>
        <v>0</v>
      </c>
      <c r="AP173" s="2">
        <f t="shared" si="5"/>
        <v>0</v>
      </c>
    </row>
    <row r="174" spans="37:42" ht="26.25" customHeight="1">
      <c r="AK174" s="2">
        <f t="shared" si="6"/>
        <v>0</v>
      </c>
      <c r="AL174" s="2">
        <f t="shared" si="6"/>
        <v>0</v>
      </c>
      <c r="AM174" s="2">
        <f t="shared" si="6"/>
        <v>0</v>
      </c>
      <c r="AN174" s="2">
        <f t="shared" si="5"/>
        <v>0</v>
      </c>
      <c r="AO174" s="2">
        <f t="shared" si="5"/>
        <v>0</v>
      </c>
      <c r="AP174" s="2">
        <f t="shared" si="5"/>
        <v>0</v>
      </c>
    </row>
    <row r="175" spans="37:42" ht="26.25" customHeight="1">
      <c r="AK175" s="2">
        <f t="shared" si="6"/>
        <v>0</v>
      </c>
      <c r="AL175" s="2">
        <f t="shared" si="6"/>
        <v>0</v>
      </c>
      <c r="AM175" s="2">
        <f t="shared" si="6"/>
        <v>0</v>
      </c>
      <c r="AN175" s="2">
        <f t="shared" si="5"/>
        <v>0</v>
      </c>
      <c r="AO175" s="2">
        <f t="shared" si="5"/>
        <v>0</v>
      </c>
      <c r="AP175" s="2">
        <f t="shared" si="5"/>
        <v>0</v>
      </c>
    </row>
    <row r="176" spans="37:42" ht="26.25" customHeight="1">
      <c r="AK176" s="2">
        <f t="shared" si="6"/>
        <v>0</v>
      </c>
      <c r="AL176" s="2">
        <f t="shared" si="6"/>
        <v>0</v>
      </c>
      <c r="AM176" s="2">
        <f t="shared" si="6"/>
        <v>0</v>
      </c>
      <c r="AN176" s="2">
        <f t="shared" si="5"/>
        <v>0</v>
      </c>
      <c r="AO176" s="2">
        <f t="shared" si="5"/>
        <v>0</v>
      </c>
      <c r="AP176" s="2">
        <f t="shared" si="5"/>
        <v>0</v>
      </c>
    </row>
    <row r="177" spans="37:42" ht="26.25" customHeight="1">
      <c r="AK177" s="2">
        <f t="shared" si="6"/>
        <v>0</v>
      </c>
      <c r="AL177" s="2">
        <f t="shared" si="6"/>
        <v>0</v>
      </c>
      <c r="AM177" s="2">
        <f t="shared" si="6"/>
        <v>0</v>
      </c>
      <c r="AN177" s="2">
        <f t="shared" si="5"/>
        <v>0</v>
      </c>
      <c r="AO177" s="2">
        <f t="shared" si="5"/>
        <v>0</v>
      </c>
      <c r="AP177" s="2">
        <f t="shared" si="5"/>
        <v>0</v>
      </c>
    </row>
    <row r="178" spans="37:42" ht="26.25" customHeight="1">
      <c r="AK178" s="2">
        <f t="shared" si="6"/>
        <v>0</v>
      </c>
      <c r="AL178" s="2">
        <f t="shared" si="6"/>
        <v>0</v>
      </c>
      <c r="AM178" s="2">
        <f t="shared" si="6"/>
        <v>0</v>
      </c>
      <c r="AN178" s="2">
        <f t="shared" si="5"/>
        <v>0</v>
      </c>
      <c r="AO178" s="2">
        <f t="shared" si="5"/>
        <v>0</v>
      </c>
      <c r="AP178" s="2">
        <f t="shared" si="5"/>
        <v>0</v>
      </c>
    </row>
    <row r="179" spans="37:42" ht="26.25" customHeight="1">
      <c r="AK179" s="2">
        <f t="shared" si="6"/>
        <v>0</v>
      </c>
      <c r="AL179" s="2">
        <f t="shared" si="6"/>
        <v>0</v>
      </c>
      <c r="AM179" s="2">
        <f t="shared" si="6"/>
        <v>0</v>
      </c>
      <c r="AN179" s="2">
        <f t="shared" si="5"/>
        <v>0</v>
      </c>
      <c r="AO179" s="2">
        <f t="shared" si="5"/>
        <v>0</v>
      </c>
      <c r="AP179" s="2">
        <f t="shared" si="5"/>
        <v>0</v>
      </c>
    </row>
    <row r="180" spans="37:42" ht="26.25" customHeight="1">
      <c r="AK180" s="2">
        <f t="shared" si="6"/>
        <v>0</v>
      </c>
      <c r="AL180" s="2">
        <f t="shared" si="6"/>
        <v>0</v>
      </c>
      <c r="AM180" s="2">
        <f t="shared" si="6"/>
        <v>0</v>
      </c>
      <c r="AN180" s="2">
        <f t="shared" si="5"/>
        <v>0</v>
      </c>
      <c r="AO180" s="2">
        <f t="shared" si="5"/>
        <v>0</v>
      </c>
      <c r="AP180" s="2">
        <f t="shared" si="5"/>
        <v>0</v>
      </c>
    </row>
    <row r="181" spans="37:42" ht="26.25" customHeight="1">
      <c r="AK181" s="2">
        <f t="shared" si="6"/>
        <v>0</v>
      </c>
      <c r="AL181" s="2">
        <f t="shared" si="6"/>
        <v>0</v>
      </c>
      <c r="AM181" s="2">
        <f t="shared" si="6"/>
        <v>0</v>
      </c>
      <c r="AN181" s="2">
        <f t="shared" si="5"/>
        <v>0</v>
      </c>
      <c r="AO181" s="2">
        <f t="shared" si="5"/>
        <v>0</v>
      </c>
      <c r="AP181" s="2">
        <f t="shared" si="5"/>
        <v>0</v>
      </c>
    </row>
    <row r="182" spans="37:42" ht="26.25" customHeight="1">
      <c r="AK182" s="2">
        <f t="shared" si="6"/>
        <v>0</v>
      </c>
      <c r="AL182" s="2">
        <f t="shared" si="6"/>
        <v>0</v>
      </c>
      <c r="AM182" s="2">
        <f t="shared" si="6"/>
        <v>0</v>
      </c>
      <c r="AN182" s="2">
        <f t="shared" si="5"/>
        <v>0</v>
      </c>
      <c r="AO182" s="2">
        <f t="shared" si="5"/>
        <v>0</v>
      </c>
      <c r="AP182" s="2">
        <f t="shared" si="5"/>
        <v>0</v>
      </c>
    </row>
    <row r="183" spans="37:42" ht="26.25" customHeight="1">
      <c r="AK183" s="2">
        <f t="shared" si="6"/>
        <v>0</v>
      </c>
      <c r="AL183" s="2">
        <f t="shared" si="6"/>
        <v>0</v>
      </c>
      <c r="AM183" s="2">
        <f t="shared" si="6"/>
        <v>0</v>
      </c>
      <c r="AN183" s="2">
        <f t="shared" si="5"/>
        <v>0</v>
      </c>
      <c r="AO183" s="2">
        <f t="shared" si="5"/>
        <v>0</v>
      </c>
      <c r="AP183" s="2">
        <f t="shared" si="5"/>
        <v>0</v>
      </c>
    </row>
    <row r="184" spans="37:42" ht="26.25" customHeight="1">
      <c r="AK184" s="2">
        <f t="shared" si="6"/>
        <v>0</v>
      </c>
      <c r="AL184" s="2">
        <f t="shared" si="6"/>
        <v>0</v>
      </c>
      <c r="AM184" s="2">
        <f t="shared" si="6"/>
        <v>0</v>
      </c>
      <c r="AN184" s="2">
        <f t="shared" si="5"/>
        <v>0</v>
      </c>
      <c r="AO184" s="2">
        <f t="shared" si="5"/>
        <v>0</v>
      </c>
      <c r="AP184" s="2">
        <f t="shared" si="5"/>
        <v>0</v>
      </c>
    </row>
    <row r="185" spans="37:42" ht="26.25" customHeight="1">
      <c r="AK185" s="2">
        <f t="shared" si="6"/>
        <v>0</v>
      </c>
      <c r="AL185" s="2">
        <f t="shared" si="6"/>
        <v>0</v>
      </c>
      <c r="AM185" s="2">
        <f t="shared" si="6"/>
        <v>0</v>
      </c>
      <c r="AN185" s="2">
        <f t="shared" si="5"/>
        <v>0</v>
      </c>
      <c r="AO185" s="2">
        <f t="shared" si="5"/>
        <v>0</v>
      </c>
      <c r="AP185" s="2">
        <f t="shared" si="5"/>
        <v>0</v>
      </c>
    </row>
    <row r="186" spans="37:42" ht="26.25" customHeight="1">
      <c r="AK186" s="2">
        <f t="shared" si="6"/>
        <v>0</v>
      </c>
      <c r="AL186" s="2">
        <f t="shared" si="6"/>
        <v>0</v>
      </c>
      <c r="AM186" s="2">
        <f t="shared" si="6"/>
        <v>0</v>
      </c>
      <c r="AN186" s="2">
        <f t="shared" si="5"/>
        <v>0</v>
      </c>
      <c r="AO186" s="2">
        <f t="shared" si="5"/>
        <v>0</v>
      </c>
      <c r="AP186" s="2">
        <f t="shared" si="5"/>
        <v>0</v>
      </c>
    </row>
    <row r="187" spans="37:42" ht="26.25" customHeight="1">
      <c r="AK187" s="2">
        <f t="shared" si="6"/>
        <v>0</v>
      </c>
      <c r="AL187" s="2">
        <f t="shared" si="6"/>
        <v>0</v>
      </c>
      <c r="AM187" s="2">
        <f t="shared" si="6"/>
        <v>0</v>
      </c>
      <c r="AN187" s="2">
        <f t="shared" si="5"/>
        <v>0</v>
      </c>
      <c r="AO187" s="2">
        <f t="shared" si="5"/>
        <v>0</v>
      </c>
      <c r="AP187" s="2">
        <f t="shared" si="5"/>
        <v>0</v>
      </c>
    </row>
    <row r="188" spans="37:42" ht="26.25" customHeight="1">
      <c r="AK188" s="2">
        <f t="shared" si="6"/>
        <v>0</v>
      </c>
      <c r="AL188" s="2">
        <f t="shared" si="6"/>
        <v>0</v>
      </c>
      <c r="AM188" s="2">
        <f t="shared" si="6"/>
        <v>0</v>
      </c>
      <c r="AN188" s="2">
        <f t="shared" si="5"/>
        <v>0</v>
      </c>
      <c r="AO188" s="2">
        <f t="shared" si="5"/>
        <v>0</v>
      </c>
      <c r="AP188" s="2">
        <f t="shared" si="5"/>
        <v>0</v>
      </c>
    </row>
    <row r="189" spans="37:42" ht="26.25" customHeight="1">
      <c r="AK189" s="2">
        <f t="shared" si="6"/>
        <v>0</v>
      </c>
      <c r="AL189" s="2">
        <f t="shared" si="6"/>
        <v>0</v>
      </c>
      <c r="AM189" s="2">
        <f t="shared" si="6"/>
        <v>0</v>
      </c>
      <c r="AN189" s="2">
        <f t="shared" si="5"/>
        <v>0</v>
      </c>
      <c r="AO189" s="2">
        <f t="shared" si="5"/>
        <v>0</v>
      </c>
      <c r="AP189" s="2">
        <f t="shared" si="5"/>
        <v>0</v>
      </c>
    </row>
    <row r="190" spans="37:42" ht="26.25" customHeight="1">
      <c r="AK190" s="2">
        <f t="shared" si="6"/>
        <v>0</v>
      </c>
      <c r="AL190" s="2">
        <f t="shared" si="6"/>
        <v>0</v>
      </c>
      <c r="AM190" s="2">
        <f t="shared" si="6"/>
        <v>0</v>
      </c>
      <c r="AN190" s="2">
        <f t="shared" si="5"/>
        <v>0</v>
      </c>
      <c r="AO190" s="2">
        <f t="shared" si="5"/>
        <v>0</v>
      </c>
      <c r="AP190" s="2">
        <f t="shared" si="5"/>
        <v>0</v>
      </c>
    </row>
    <row r="191" spans="37:42" ht="26.25" customHeight="1">
      <c r="AK191" s="2">
        <f t="shared" si="6"/>
        <v>0</v>
      </c>
      <c r="AL191" s="2">
        <f t="shared" si="6"/>
        <v>0</v>
      </c>
      <c r="AM191" s="2">
        <f t="shared" si="6"/>
        <v>0</v>
      </c>
      <c r="AN191" s="2">
        <f t="shared" si="5"/>
        <v>0</v>
      </c>
      <c r="AO191" s="2">
        <f t="shared" si="5"/>
        <v>0</v>
      </c>
      <c r="AP191" s="2">
        <f t="shared" si="5"/>
        <v>0</v>
      </c>
    </row>
    <row r="192" spans="37:42" ht="26.25" customHeight="1">
      <c r="AK192" s="2">
        <f t="shared" si="6"/>
        <v>0</v>
      </c>
      <c r="AL192" s="2">
        <f t="shared" si="6"/>
        <v>0</v>
      </c>
      <c r="AM192" s="2">
        <f t="shared" si="6"/>
        <v>0</v>
      </c>
      <c r="AN192" s="2">
        <f t="shared" si="5"/>
        <v>0</v>
      </c>
      <c r="AO192" s="2">
        <f t="shared" si="5"/>
        <v>0</v>
      </c>
      <c r="AP192" s="2">
        <f t="shared" si="5"/>
        <v>0</v>
      </c>
    </row>
    <row r="193" spans="37:42" ht="26.25" customHeight="1">
      <c r="AK193" s="2">
        <f t="shared" si="6"/>
        <v>0</v>
      </c>
      <c r="AL193" s="2">
        <f t="shared" si="6"/>
        <v>0</v>
      </c>
      <c r="AM193" s="2">
        <f t="shared" si="6"/>
        <v>0</v>
      </c>
      <c r="AN193" s="2">
        <f t="shared" si="5"/>
        <v>0</v>
      </c>
      <c r="AO193" s="2">
        <f t="shared" si="5"/>
        <v>0</v>
      </c>
      <c r="AP193" s="2">
        <f t="shared" si="5"/>
        <v>0</v>
      </c>
    </row>
    <row r="194" spans="37:42" ht="26.25" customHeight="1">
      <c r="AK194" s="2">
        <f t="shared" si="6"/>
        <v>0</v>
      </c>
      <c r="AL194" s="2">
        <f t="shared" si="6"/>
        <v>0</v>
      </c>
      <c r="AM194" s="2">
        <f t="shared" si="6"/>
        <v>0</v>
      </c>
      <c r="AN194" s="2">
        <f t="shared" si="5"/>
        <v>0</v>
      </c>
      <c r="AO194" s="2">
        <f t="shared" si="5"/>
        <v>0</v>
      </c>
      <c r="AP194" s="2">
        <f t="shared" si="5"/>
        <v>0</v>
      </c>
    </row>
    <row r="195" spans="37:42" ht="26.25" customHeight="1">
      <c r="AK195" s="2">
        <f t="shared" si="6"/>
        <v>0</v>
      </c>
      <c r="AL195" s="2">
        <f t="shared" si="6"/>
        <v>0</v>
      </c>
      <c r="AM195" s="2">
        <f t="shared" si="6"/>
        <v>0</v>
      </c>
      <c r="AN195" s="2">
        <f t="shared" si="5"/>
        <v>0</v>
      </c>
      <c r="AO195" s="2">
        <f t="shared" si="5"/>
        <v>0</v>
      </c>
      <c r="AP195" s="2">
        <f t="shared" si="5"/>
        <v>0</v>
      </c>
    </row>
    <row r="196" spans="37:42" ht="26.25" customHeight="1">
      <c r="AK196" s="2">
        <f t="shared" si="6"/>
        <v>0</v>
      </c>
      <c r="AL196" s="2">
        <f t="shared" si="6"/>
        <v>0</v>
      </c>
      <c r="AM196" s="2">
        <f t="shared" si="6"/>
        <v>0</v>
      </c>
      <c r="AN196" s="2">
        <f t="shared" si="5"/>
        <v>0</v>
      </c>
      <c r="AO196" s="2">
        <f t="shared" si="5"/>
        <v>0</v>
      </c>
      <c r="AP196" s="2">
        <f t="shared" si="5"/>
        <v>0</v>
      </c>
    </row>
    <row r="197" spans="37:42" ht="26.25" customHeight="1">
      <c r="AK197" s="2">
        <f t="shared" si="6"/>
        <v>0</v>
      </c>
      <c r="AL197" s="2">
        <f t="shared" si="6"/>
        <v>0</v>
      </c>
      <c r="AM197" s="2">
        <f t="shared" si="6"/>
        <v>0</v>
      </c>
      <c r="AN197" s="2">
        <f t="shared" si="5"/>
        <v>0</v>
      </c>
      <c r="AO197" s="2">
        <f t="shared" si="5"/>
        <v>0</v>
      </c>
      <c r="AP197" s="2">
        <f t="shared" si="5"/>
        <v>0</v>
      </c>
    </row>
    <row r="198" spans="37:42" ht="26.25" customHeight="1">
      <c r="AK198" s="2">
        <f t="shared" si="6"/>
        <v>0</v>
      </c>
      <c r="AL198" s="2">
        <f t="shared" si="6"/>
        <v>0</v>
      </c>
      <c r="AM198" s="2">
        <f t="shared" si="6"/>
        <v>0</v>
      </c>
      <c r="AN198" s="2">
        <f t="shared" si="5"/>
        <v>0</v>
      </c>
      <c r="AO198" s="2">
        <f t="shared" si="5"/>
        <v>0</v>
      </c>
      <c r="AP198" s="2">
        <f t="shared" si="5"/>
        <v>0</v>
      </c>
    </row>
    <row r="199" spans="37:42" ht="26.25" customHeight="1">
      <c r="AK199" s="2">
        <f t="shared" si="6"/>
        <v>0</v>
      </c>
      <c r="AL199" s="2">
        <f t="shared" si="6"/>
        <v>0</v>
      </c>
      <c r="AM199" s="2">
        <f t="shared" si="6"/>
        <v>0</v>
      </c>
      <c r="AN199" s="2">
        <f t="shared" si="5"/>
        <v>0</v>
      </c>
      <c r="AO199" s="2">
        <f t="shared" si="5"/>
        <v>0</v>
      </c>
      <c r="AP199" s="2">
        <f t="shared" si="5"/>
        <v>0</v>
      </c>
    </row>
    <row r="200" spans="37:42" ht="26.25" customHeight="1">
      <c r="AK200" s="2">
        <f t="shared" si="6"/>
        <v>0</v>
      </c>
      <c r="AL200" s="2">
        <f t="shared" si="6"/>
        <v>0</v>
      </c>
      <c r="AM200" s="2">
        <f t="shared" si="6"/>
        <v>0</v>
      </c>
      <c r="AN200" s="2">
        <f t="shared" si="5"/>
        <v>0</v>
      </c>
      <c r="AO200" s="2">
        <f t="shared" si="5"/>
        <v>0</v>
      </c>
      <c r="AP200" s="2">
        <f t="shared" si="5"/>
        <v>0</v>
      </c>
    </row>
    <row r="201" spans="37:42" ht="26.25" customHeight="1">
      <c r="AK201" s="2">
        <f t="shared" si="6"/>
        <v>0</v>
      </c>
      <c r="AL201" s="2">
        <f t="shared" si="6"/>
        <v>0</v>
      </c>
      <c r="AM201" s="2">
        <f t="shared" si="6"/>
        <v>0</v>
      </c>
      <c r="AN201" s="2">
        <f t="shared" si="5"/>
        <v>0</v>
      </c>
      <c r="AO201" s="2">
        <f t="shared" si="5"/>
        <v>0</v>
      </c>
      <c r="AP201" s="2">
        <f t="shared" si="5"/>
        <v>0</v>
      </c>
    </row>
    <row r="202" spans="37:42" ht="26.25" customHeight="1">
      <c r="AK202" s="2">
        <f t="shared" si="6"/>
        <v>0</v>
      </c>
      <c r="AL202" s="2">
        <f t="shared" si="6"/>
        <v>0</v>
      </c>
      <c r="AM202" s="2">
        <f t="shared" si="6"/>
        <v>0</v>
      </c>
      <c r="AN202" s="2">
        <f t="shared" si="5"/>
        <v>0</v>
      </c>
      <c r="AO202" s="2">
        <f t="shared" si="5"/>
        <v>0</v>
      </c>
      <c r="AP202" s="2">
        <f t="shared" si="5"/>
        <v>0</v>
      </c>
    </row>
    <row r="203" spans="37:42" ht="26.25" customHeight="1">
      <c r="AK203" s="2">
        <f t="shared" si="6"/>
        <v>0</v>
      </c>
      <c r="AL203" s="2">
        <f t="shared" si="6"/>
        <v>0</v>
      </c>
      <c r="AM203" s="2">
        <f t="shared" si="6"/>
        <v>0</v>
      </c>
      <c r="AN203" s="2">
        <f t="shared" si="5"/>
        <v>0</v>
      </c>
      <c r="AO203" s="2">
        <f t="shared" si="5"/>
        <v>0</v>
      </c>
      <c r="AP203" s="2">
        <f t="shared" si="5"/>
        <v>0</v>
      </c>
    </row>
    <row r="204" spans="37:42" ht="26.25" customHeight="1">
      <c r="AK204" s="2">
        <f t="shared" si="6"/>
        <v>0</v>
      </c>
      <c r="AL204" s="2">
        <f t="shared" si="6"/>
        <v>0</v>
      </c>
      <c r="AM204" s="2">
        <f t="shared" si="6"/>
        <v>0</v>
      </c>
      <c r="AN204" s="2">
        <f t="shared" si="5"/>
        <v>0</v>
      </c>
      <c r="AO204" s="2">
        <f t="shared" si="5"/>
        <v>0</v>
      </c>
      <c r="AP204" s="2">
        <f t="shared" si="5"/>
        <v>0</v>
      </c>
    </row>
    <row r="205" spans="37:42" ht="26.25" customHeight="1">
      <c r="AK205" s="2">
        <f t="shared" si="6"/>
        <v>0</v>
      </c>
      <c r="AL205" s="2">
        <f t="shared" si="6"/>
        <v>0</v>
      </c>
      <c r="AM205" s="2">
        <f t="shared" si="6"/>
        <v>0</v>
      </c>
      <c r="AN205" s="2">
        <f t="shared" si="5"/>
        <v>0</v>
      </c>
      <c r="AO205" s="2">
        <f t="shared" si="5"/>
        <v>0</v>
      </c>
      <c r="AP205" s="2">
        <f t="shared" si="5"/>
        <v>0</v>
      </c>
    </row>
    <row r="206" spans="37:42" ht="26.25" customHeight="1">
      <c r="AK206" s="2">
        <f t="shared" si="6"/>
        <v>0</v>
      </c>
      <c r="AL206" s="2">
        <f t="shared" si="6"/>
        <v>0</v>
      </c>
      <c r="AM206" s="2">
        <f t="shared" si="6"/>
        <v>0</v>
      </c>
      <c r="AN206" s="2">
        <f t="shared" si="5"/>
        <v>0</v>
      </c>
      <c r="AO206" s="2">
        <f t="shared" si="5"/>
        <v>0</v>
      </c>
      <c r="AP206" s="2">
        <f t="shared" si="5"/>
        <v>0</v>
      </c>
    </row>
    <row r="207" spans="37:42" ht="26.25" customHeight="1">
      <c r="AK207" s="2">
        <f t="shared" si="6"/>
        <v>0</v>
      </c>
      <c r="AL207" s="2">
        <f t="shared" si="6"/>
        <v>0</v>
      </c>
      <c r="AM207" s="2">
        <f t="shared" si="6"/>
        <v>0</v>
      </c>
      <c r="AN207" s="2">
        <f t="shared" si="5"/>
        <v>0</v>
      </c>
      <c r="AO207" s="2">
        <f t="shared" si="5"/>
        <v>0</v>
      </c>
      <c r="AP207" s="2">
        <f t="shared" si="5"/>
        <v>0</v>
      </c>
    </row>
    <row r="208" spans="37:42" ht="26.25" customHeight="1">
      <c r="AK208" s="2">
        <f t="shared" si="6"/>
        <v>0</v>
      </c>
      <c r="AL208" s="2">
        <f t="shared" si="6"/>
        <v>0</v>
      </c>
      <c r="AM208" s="2">
        <f t="shared" si="6"/>
        <v>0</v>
      </c>
      <c r="AN208" s="2">
        <f t="shared" si="5"/>
        <v>0</v>
      </c>
      <c r="AO208" s="2">
        <f t="shared" si="5"/>
        <v>0</v>
      </c>
      <c r="AP208" s="2">
        <f t="shared" si="5"/>
        <v>0</v>
      </c>
    </row>
    <row r="209" spans="37:42" ht="26.25" customHeight="1">
      <c r="AK209" s="2">
        <f t="shared" si="6"/>
        <v>0</v>
      </c>
      <c r="AL209" s="2">
        <f t="shared" si="6"/>
        <v>0</v>
      </c>
      <c r="AM209" s="2">
        <f t="shared" si="6"/>
        <v>0</v>
      </c>
      <c r="AN209" s="2">
        <f t="shared" si="5"/>
        <v>0</v>
      </c>
      <c r="AO209" s="2">
        <f t="shared" si="5"/>
        <v>0</v>
      </c>
      <c r="AP209" s="2">
        <f t="shared" si="5"/>
        <v>0</v>
      </c>
    </row>
    <row r="210" spans="37:42" ht="26.25" customHeight="1">
      <c r="AK210" s="2">
        <f t="shared" si="6"/>
        <v>0</v>
      </c>
      <c r="AL210" s="2">
        <f t="shared" si="6"/>
        <v>0</v>
      </c>
      <c r="AM210" s="2">
        <f t="shared" si="6"/>
        <v>0</v>
      </c>
      <c r="AN210" s="2">
        <f t="shared" si="5"/>
        <v>0</v>
      </c>
      <c r="AO210" s="2">
        <f t="shared" si="5"/>
        <v>0</v>
      </c>
      <c r="AP210" s="2">
        <f t="shared" si="5"/>
        <v>0</v>
      </c>
    </row>
    <row r="211" spans="37:42" ht="26.25" customHeight="1">
      <c r="AK211" s="2">
        <f t="shared" si="6"/>
        <v>0</v>
      </c>
      <c r="AL211" s="2">
        <f t="shared" si="6"/>
        <v>0</v>
      </c>
      <c r="AM211" s="2">
        <f t="shared" si="6"/>
        <v>0</v>
      </c>
      <c r="AN211" s="2">
        <f t="shared" si="5"/>
        <v>0</v>
      </c>
      <c r="AO211" s="2">
        <f t="shared" si="5"/>
        <v>0</v>
      </c>
      <c r="AP211" s="2">
        <f t="shared" si="5"/>
        <v>0</v>
      </c>
    </row>
    <row r="212" spans="37:42" ht="26.25" customHeight="1">
      <c r="AK212" s="2">
        <f t="shared" si="6"/>
        <v>0</v>
      </c>
      <c r="AL212" s="2">
        <f t="shared" si="6"/>
        <v>0</v>
      </c>
      <c r="AM212" s="2">
        <f t="shared" si="6"/>
        <v>0</v>
      </c>
      <c r="AN212" s="2">
        <f t="shared" si="5"/>
        <v>0</v>
      </c>
      <c r="AO212" s="2">
        <f t="shared" si="5"/>
        <v>0</v>
      </c>
      <c r="AP212" s="2">
        <f t="shared" si="5"/>
        <v>0</v>
      </c>
    </row>
    <row r="213" spans="37:42" ht="26.25" customHeight="1">
      <c r="AK213" s="2">
        <f t="shared" si="6"/>
        <v>0</v>
      </c>
      <c r="AL213" s="2">
        <f t="shared" si="6"/>
        <v>0</v>
      </c>
      <c r="AM213" s="2">
        <f t="shared" si="6"/>
        <v>0</v>
      </c>
      <c r="AN213" s="2">
        <f t="shared" si="5"/>
        <v>0</v>
      </c>
      <c r="AO213" s="2">
        <f t="shared" si="5"/>
        <v>0</v>
      </c>
      <c r="AP213" s="2">
        <f t="shared" si="5"/>
        <v>0</v>
      </c>
    </row>
    <row r="214" spans="37:42" ht="26.25" customHeight="1">
      <c r="AK214" s="2">
        <f t="shared" si="6"/>
        <v>0</v>
      </c>
      <c r="AL214" s="2">
        <f t="shared" si="6"/>
        <v>0</v>
      </c>
      <c r="AM214" s="2">
        <f t="shared" si="6"/>
        <v>0</v>
      </c>
      <c r="AN214" s="2">
        <f t="shared" si="5"/>
        <v>0</v>
      </c>
      <c r="AO214" s="2">
        <f t="shared" si="5"/>
        <v>0</v>
      </c>
      <c r="AP214" s="2">
        <f t="shared" si="5"/>
        <v>0</v>
      </c>
    </row>
    <row r="215" spans="37:42" ht="26.25" customHeight="1">
      <c r="AK215" s="2">
        <f t="shared" si="6"/>
        <v>0</v>
      </c>
      <c r="AL215" s="2">
        <f t="shared" si="6"/>
        <v>0</v>
      </c>
      <c r="AM215" s="2">
        <f t="shared" si="6"/>
        <v>0</v>
      </c>
      <c r="AN215" s="2">
        <f t="shared" si="5"/>
        <v>0</v>
      </c>
      <c r="AO215" s="2">
        <f t="shared" si="5"/>
        <v>0</v>
      </c>
      <c r="AP215" s="2">
        <f t="shared" si="5"/>
        <v>0</v>
      </c>
    </row>
    <row r="216" spans="37:42" ht="26.25" customHeight="1">
      <c r="AK216" s="2">
        <f t="shared" si="6"/>
        <v>0</v>
      </c>
      <c r="AL216" s="2">
        <f t="shared" si="6"/>
        <v>0</v>
      </c>
      <c r="AM216" s="2">
        <f t="shared" si="6"/>
        <v>0</v>
      </c>
      <c r="AN216" s="2">
        <f t="shared" si="5"/>
        <v>0</v>
      </c>
      <c r="AO216" s="2">
        <f t="shared" si="5"/>
        <v>0</v>
      </c>
      <c r="AP216" s="2">
        <f t="shared" si="5"/>
        <v>0</v>
      </c>
    </row>
    <row r="217" spans="37:42" ht="26.25" customHeight="1">
      <c r="AK217" s="2">
        <f t="shared" si="6"/>
        <v>0</v>
      </c>
      <c r="AL217" s="2">
        <f t="shared" si="6"/>
        <v>0</v>
      </c>
      <c r="AM217" s="2">
        <f t="shared" si="6"/>
        <v>0</v>
      </c>
      <c r="AN217" s="2">
        <f t="shared" si="5"/>
        <v>0</v>
      </c>
      <c r="AO217" s="2">
        <f t="shared" si="5"/>
        <v>0</v>
      </c>
      <c r="AP217" s="2">
        <f t="shared" si="5"/>
        <v>0</v>
      </c>
    </row>
    <row r="218" spans="37:42" ht="26.25" customHeight="1">
      <c r="AK218" s="2">
        <f t="shared" si="6"/>
        <v>0</v>
      </c>
      <c r="AL218" s="2">
        <f t="shared" si="6"/>
        <v>0</v>
      </c>
      <c r="AM218" s="2">
        <f t="shared" si="6"/>
        <v>0</v>
      </c>
      <c r="AN218" s="2">
        <f t="shared" si="5"/>
        <v>0</v>
      </c>
      <c r="AO218" s="2">
        <f t="shared" si="5"/>
        <v>0</v>
      </c>
      <c r="AP218" s="2">
        <f t="shared" si="5"/>
        <v>0</v>
      </c>
    </row>
    <row r="219" spans="37:42" ht="26.25" customHeight="1">
      <c r="AK219" s="2">
        <f t="shared" si="6"/>
        <v>0</v>
      </c>
      <c r="AL219" s="2">
        <f t="shared" si="6"/>
        <v>0</v>
      </c>
      <c r="AM219" s="2">
        <f t="shared" si="6"/>
        <v>0</v>
      </c>
      <c r="AN219" s="2">
        <f t="shared" si="5"/>
        <v>0</v>
      </c>
      <c r="AO219" s="2">
        <f t="shared" si="5"/>
        <v>0</v>
      </c>
      <c r="AP219" s="2">
        <f t="shared" si="5"/>
        <v>0</v>
      </c>
    </row>
    <row r="220" spans="37:42" ht="26.25" customHeight="1">
      <c r="AK220" s="2">
        <f t="shared" si="6"/>
        <v>0</v>
      </c>
      <c r="AL220" s="2">
        <f t="shared" si="6"/>
        <v>0</v>
      </c>
      <c r="AM220" s="2">
        <f t="shared" si="6"/>
        <v>0</v>
      </c>
      <c r="AN220" s="2">
        <f t="shared" si="5"/>
        <v>0</v>
      </c>
      <c r="AO220" s="2">
        <f t="shared" si="5"/>
        <v>0</v>
      </c>
      <c r="AP220" s="2">
        <f t="shared" si="5"/>
        <v>0</v>
      </c>
    </row>
    <row r="221" spans="37:42" ht="26.25" customHeight="1">
      <c r="AK221" s="2">
        <f t="shared" si="6"/>
        <v>0</v>
      </c>
      <c r="AL221" s="2">
        <f t="shared" si="6"/>
        <v>0</v>
      </c>
      <c r="AM221" s="2">
        <f t="shared" si="6"/>
        <v>0</v>
      </c>
      <c r="AN221" s="2">
        <f t="shared" si="5"/>
        <v>0</v>
      </c>
      <c r="AO221" s="2">
        <f t="shared" si="5"/>
        <v>0</v>
      </c>
      <c r="AP221" s="2">
        <f t="shared" si="5"/>
        <v>0</v>
      </c>
    </row>
    <row r="222" spans="37:42" ht="26.25" customHeight="1">
      <c r="AK222" s="2">
        <f t="shared" si="6"/>
        <v>0</v>
      </c>
      <c r="AL222" s="2">
        <f t="shared" si="6"/>
        <v>0</v>
      </c>
      <c r="AM222" s="2">
        <f t="shared" si="6"/>
        <v>0</v>
      </c>
      <c r="AN222" s="2">
        <f t="shared" si="5"/>
        <v>0</v>
      </c>
      <c r="AO222" s="2">
        <f t="shared" si="5"/>
        <v>0</v>
      </c>
      <c r="AP222" s="2">
        <f t="shared" si="5"/>
        <v>0</v>
      </c>
    </row>
    <row r="223" spans="37:42" ht="26.25" customHeight="1">
      <c r="AK223" s="2">
        <f t="shared" si="6"/>
        <v>0</v>
      </c>
      <c r="AL223" s="2">
        <f t="shared" si="6"/>
        <v>0</v>
      </c>
      <c r="AM223" s="2">
        <f t="shared" si="6"/>
        <v>0</v>
      </c>
      <c r="AN223" s="2">
        <f t="shared" si="5"/>
        <v>0</v>
      </c>
      <c r="AO223" s="2">
        <f t="shared" si="5"/>
        <v>0</v>
      </c>
      <c r="AP223" s="2">
        <f t="shared" si="5"/>
        <v>0</v>
      </c>
    </row>
    <row r="224" spans="37:42" ht="26.25" customHeight="1">
      <c r="AK224" s="2">
        <f t="shared" si="6"/>
        <v>0</v>
      </c>
      <c r="AL224" s="2">
        <f t="shared" si="6"/>
        <v>0</v>
      </c>
      <c r="AM224" s="2">
        <f t="shared" si="6"/>
        <v>0</v>
      </c>
      <c r="AN224" s="2">
        <f t="shared" si="5"/>
        <v>0</v>
      </c>
      <c r="AO224" s="2">
        <f t="shared" si="5"/>
        <v>0</v>
      </c>
      <c r="AP224" s="2">
        <f t="shared" si="5"/>
        <v>0</v>
      </c>
    </row>
    <row r="225" spans="37:42" ht="26.25" customHeight="1">
      <c r="AK225" s="2">
        <f t="shared" si="6"/>
        <v>0</v>
      </c>
      <c r="AL225" s="2">
        <f t="shared" si="6"/>
        <v>0</v>
      </c>
      <c r="AM225" s="2">
        <f t="shared" si="6"/>
        <v>0</v>
      </c>
      <c r="AN225" s="2">
        <f t="shared" si="5"/>
        <v>0</v>
      </c>
      <c r="AO225" s="2">
        <f t="shared" si="5"/>
        <v>0</v>
      </c>
      <c r="AP225" s="2">
        <f t="shared" si="5"/>
        <v>0</v>
      </c>
    </row>
    <row r="226" spans="37:42" ht="26.25" customHeight="1">
      <c r="AK226" s="2">
        <f t="shared" si="6"/>
        <v>0</v>
      </c>
      <c r="AL226" s="2">
        <f t="shared" si="6"/>
        <v>0</v>
      </c>
      <c r="AM226" s="2">
        <f t="shared" si="6"/>
        <v>0</v>
      </c>
      <c r="AN226" s="2">
        <f t="shared" si="5"/>
        <v>0</v>
      </c>
      <c r="AO226" s="2">
        <f t="shared" si="5"/>
        <v>0</v>
      </c>
      <c r="AP226" s="2">
        <f t="shared" si="5"/>
        <v>0</v>
      </c>
    </row>
    <row r="227" spans="37:42" ht="26.25" customHeight="1">
      <c r="AK227" s="2">
        <f t="shared" si="6"/>
        <v>0</v>
      </c>
      <c r="AL227" s="2">
        <f t="shared" si="6"/>
        <v>0</v>
      </c>
      <c r="AM227" s="2">
        <f t="shared" si="6"/>
        <v>0</v>
      </c>
      <c r="AN227" s="2">
        <f t="shared" si="5"/>
        <v>0</v>
      </c>
      <c r="AO227" s="2">
        <f t="shared" si="5"/>
        <v>0</v>
      </c>
      <c r="AP227" s="2">
        <f t="shared" si="5"/>
        <v>0</v>
      </c>
    </row>
    <row r="228" spans="37:42" ht="26.25" customHeight="1">
      <c r="AK228" s="2">
        <f t="shared" si="6"/>
        <v>0</v>
      </c>
      <c r="AL228" s="2">
        <f t="shared" si="6"/>
        <v>0</v>
      </c>
      <c r="AM228" s="2">
        <f t="shared" si="6"/>
        <v>0</v>
      </c>
      <c r="AN228" s="2">
        <f t="shared" si="5"/>
        <v>0</v>
      </c>
      <c r="AO228" s="2">
        <f t="shared" si="5"/>
        <v>0</v>
      </c>
      <c r="AP228" s="2">
        <f t="shared" si="5"/>
        <v>0</v>
      </c>
    </row>
    <row r="229" spans="37:42" ht="26.25" customHeight="1">
      <c r="AK229" s="2">
        <f t="shared" si="6"/>
        <v>0</v>
      </c>
      <c r="AL229" s="2">
        <f t="shared" si="6"/>
        <v>0</v>
      </c>
      <c r="AM229" s="2">
        <f t="shared" si="6"/>
        <v>0</v>
      </c>
      <c r="AN229" s="2">
        <f t="shared" si="5"/>
        <v>0</v>
      </c>
      <c r="AO229" s="2">
        <f t="shared" si="5"/>
        <v>0</v>
      </c>
      <c r="AP229" s="2">
        <f t="shared" si="5"/>
        <v>0</v>
      </c>
    </row>
    <row r="230" spans="37:42" ht="26.25" customHeight="1">
      <c r="AK230" s="2">
        <f t="shared" si="6"/>
        <v>0</v>
      </c>
      <c r="AL230" s="2">
        <f t="shared" si="6"/>
        <v>0</v>
      </c>
      <c r="AM230" s="2">
        <f t="shared" si="6"/>
        <v>0</v>
      </c>
      <c r="AN230" s="2">
        <f t="shared" si="5"/>
        <v>0</v>
      </c>
      <c r="AO230" s="2">
        <f t="shared" si="5"/>
        <v>0</v>
      </c>
      <c r="AP230" s="2">
        <f t="shared" si="5"/>
        <v>0</v>
      </c>
    </row>
    <row r="231" spans="37:42" ht="26.25" customHeight="1">
      <c r="AK231" s="2">
        <f t="shared" si="6"/>
        <v>0</v>
      </c>
      <c r="AL231" s="2">
        <f t="shared" si="6"/>
        <v>0</v>
      </c>
      <c r="AM231" s="2">
        <f t="shared" si="6"/>
        <v>0</v>
      </c>
      <c r="AN231" s="2">
        <f t="shared" si="6"/>
        <v>0</v>
      </c>
      <c r="AO231" s="2">
        <f t="shared" si="6"/>
        <v>0</v>
      </c>
      <c r="AP231" s="2">
        <f t="shared" si="6"/>
        <v>0</v>
      </c>
    </row>
    <row r="232" spans="37:42" ht="26.25" customHeight="1">
      <c r="AK232" s="2">
        <f t="shared" ref="AK232:AP274" si="7">+U232-AE232</f>
        <v>0</v>
      </c>
      <c r="AL232" s="2">
        <f t="shared" si="7"/>
        <v>0</v>
      </c>
      <c r="AM232" s="2">
        <f t="shared" si="7"/>
        <v>0</v>
      </c>
      <c r="AN232" s="2">
        <f t="shared" si="7"/>
        <v>0</v>
      </c>
      <c r="AO232" s="2">
        <f t="shared" si="7"/>
        <v>0</v>
      </c>
      <c r="AP232" s="2">
        <f t="shared" si="7"/>
        <v>0</v>
      </c>
    </row>
    <row r="233" spans="37:42" ht="26.25" customHeight="1">
      <c r="AK233" s="2">
        <f t="shared" si="7"/>
        <v>0</v>
      </c>
      <c r="AL233" s="2">
        <f t="shared" si="7"/>
        <v>0</v>
      </c>
      <c r="AM233" s="2">
        <f t="shared" si="7"/>
        <v>0</v>
      </c>
      <c r="AN233" s="2">
        <f t="shared" si="7"/>
        <v>0</v>
      </c>
      <c r="AO233" s="2">
        <f t="shared" si="7"/>
        <v>0</v>
      </c>
      <c r="AP233" s="2">
        <f t="shared" si="7"/>
        <v>0</v>
      </c>
    </row>
    <row r="234" spans="37:42" ht="26.25" customHeight="1">
      <c r="AK234" s="2">
        <f t="shared" si="7"/>
        <v>0</v>
      </c>
      <c r="AL234" s="2">
        <f t="shared" si="7"/>
        <v>0</v>
      </c>
      <c r="AM234" s="2">
        <f t="shared" si="7"/>
        <v>0</v>
      </c>
      <c r="AN234" s="2">
        <f t="shared" si="7"/>
        <v>0</v>
      </c>
      <c r="AO234" s="2">
        <f t="shared" si="7"/>
        <v>0</v>
      </c>
      <c r="AP234" s="2">
        <f t="shared" si="7"/>
        <v>0</v>
      </c>
    </row>
    <row r="235" spans="37:42" ht="26.25" customHeight="1">
      <c r="AK235" s="2">
        <f t="shared" si="7"/>
        <v>0</v>
      </c>
      <c r="AL235" s="2">
        <f t="shared" si="7"/>
        <v>0</v>
      </c>
      <c r="AM235" s="2">
        <f t="shared" si="7"/>
        <v>0</v>
      </c>
      <c r="AN235" s="2">
        <f t="shared" si="7"/>
        <v>0</v>
      </c>
      <c r="AO235" s="2">
        <f t="shared" si="7"/>
        <v>0</v>
      </c>
      <c r="AP235" s="2">
        <f t="shared" si="7"/>
        <v>0</v>
      </c>
    </row>
    <row r="236" spans="37:42" ht="26.25" customHeight="1">
      <c r="AK236" s="2">
        <f t="shared" si="7"/>
        <v>0</v>
      </c>
      <c r="AL236" s="2">
        <f t="shared" si="7"/>
        <v>0</v>
      </c>
      <c r="AM236" s="2">
        <f t="shared" si="7"/>
        <v>0</v>
      </c>
      <c r="AN236" s="2">
        <f t="shared" si="7"/>
        <v>0</v>
      </c>
      <c r="AO236" s="2">
        <f t="shared" si="7"/>
        <v>0</v>
      </c>
      <c r="AP236" s="2">
        <f t="shared" si="7"/>
        <v>0</v>
      </c>
    </row>
    <row r="237" spans="37:42" ht="26.25" customHeight="1">
      <c r="AK237" s="2">
        <f t="shared" si="7"/>
        <v>0</v>
      </c>
      <c r="AL237" s="2">
        <f t="shared" si="7"/>
        <v>0</v>
      </c>
      <c r="AM237" s="2">
        <f t="shared" si="7"/>
        <v>0</v>
      </c>
      <c r="AN237" s="2">
        <f t="shared" si="7"/>
        <v>0</v>
      </c>
      <c r="AO237" s="2">
        <f t="shared" si="7"/>
        <v>0</v>
      </c>
      <c r="AP237" s="2">
        <f t="shared" si="7"/>
        <v>0</v>
      </c>
    </row>
    <row r="238" spans="37:42" ht="26.25" customHeight="1">
      <c r="AK238" s="2">
        <f t="shared" si="7"/>
        <v>0</v>
      </c>
      <c r="AL238" s="2">
        <f t="shared" si="7"/>
        <v>0</v>
      </c>
      <c r="AM238" s="2">
        <f t="shared" si="7"/>
        <v>0</v>
      </c>
      <c r="AN238" s="2">
        <f t="shared" si="7"/>
        <v>0</v>
      </c>
      <c r="AO238" s="2">
        <f t="shared" si="7"/>
        <v>0</v>
      </c>
      <c r="AP238" s="2">
        <f t="shared" si="7"/>
        <v>0</v>
      </c>
    </row>
    <row r="239" spans="37:42" ht="26.25" customHeight="1">
      <c r="AK239" s="2">
        <f t="shared" si="7"/>
        <v>0</v>
      </c>
      <c r="AL239" s="2">
        <f t="shared" si="7"/>
        <v>0</v>
      </c>
      <c r="AM239" s="2">
        <f t="shared" si="7"/>
        <v>0</v>
      </c>
      <c r="AN239" s="2">
        <f t="shared" si="7"/>
        <v>0</v>
      </c>
      <c r="AO239" s="2">
        <f t="shared" si="7"/>
        <v>0</v>
      </c>
      <c r="AP239" s="2">
        <f t="shared" si="7"/>
        <v>0</v>
      </c>
    </row>
    <row r="240" spans="37:42" ht="26.25" customHeight="1">
      <c r="AK240" s="2">
        <f t="shared" si="7"/>
        <v>0</v>
      </c>
      <c r="AL240" s="2">
        <f t="shared" si="7"/>
        <v>0</v>
      </c>
      <c r="AM240" s="2">
        <f t="shared" si="7"/>
        <v>0</v>
      </c>
      <c r="AN240" s="2">
        <f t="shared" si="7"/>
        <v>0</v>
      </c>
      <c r="AO240" s="2">
        <f t="shared" si="7"/>
        <v>0</v>
      </c>
      <c r="AP240" s="2">
        <f t="shared" si="7"/>
        <v>0</v>
      </c>
    </row>
    <row r="241" spans="37:42" ht="26.25" customHeight="1">
      <c r="AK241" s="2">
        <f t="shared" si="7"/>
        <v>0</v>
      </c>
      <c r="AL241" s="2">
        <f t="shared" si="7"/>
        <v>0</v>
      </c>
      <c r="AM241" s="2">
        <f t="shared" si="7"/>
        <v>0</v>
      </c>
      <c r="AN241" s="2">
        <f t="shared" si="7"/>
        <v>0</v>
      </c>
      <c r="AO241" s="2">
        <f t="shared" si="7"/>
        <v>0</v>
      </c>
      <c r="AP241" s="2">
        <f t="shared" si="7"/>
        <v>0</v>
      </c>
    </row>
    <row r="242" spans="37:42" ht="26.25" customHeight="1">
      <c r="AK242" s="2">
        <f t="shared" si="7"/>
        <v>0</v>
      </c>
      <c r="AL242" s="2">
        <f t="shared" si="7"/>
        <v>0</v>
      </c>
      <c r="AM242" s="2">
        <f t="shared" si="7"/>
        <v>0</v>
      </c>
      <c r="AN242" s="2">
        <f t="shared" si="7"/>
        <v>0</v>
      </c>
      <c r="AO242" s="2">
        <f t="shared" si="7"/>
        <v>0</v>
      </c>
      <c r="AP242" s="2">
        <f t="shared" si="7"/>
        <v>0</v>
      </c>
    </row>
    <row r="243" spans="37:42" ht="26.25" customHeight="1">
      <c r="AK243" s="2">
        <f t="shared" si="7"/>
        <v>0</v>
      </c>
      <c r="AL243" s="2">
        <f t="shared" si="7"/>
        <v>0</v>
      </c>
      <c r="AM243" s="2">
        <f t="shared" si="7"/>
        <v>0</v>
      </c>
      <c r="AN243" s="2">
        <f t="shared" si="7"/>
        <v>0</v>
      </c>
      <c r="AO243" s="2">
        <f t="shared" si="7"/>
        <v>0</v>
      </c>
      <c r="AP243" s="2">
        <f t="shared" si="7"/>
        <v>0</v>
      </c>
    </row>
    <row r="244" spans="37:42" ht="26.25" customHeight="1">
      <c r="AK244" s="2">
        <f t="shared" si="7"/>
        <v>0</v>
      </c>
      <c r="AL244" s="2">
        <f t="shared" si="7"/>
        <v>0</v>
      </c>
      <c r="AM244" s="2">
        <f t="shared" si="7"/>
        <v>0</v>
      </c>
      <c r="AN244" s="2">
        <f t="shared" si="7"/>
        <v>0</v>
      </c>
      <c r="AO244" s="2">
        <f t="shared" si="7"/>
        <v>0</v>
      </c>
      <c r="AP244" s="2">
        <f t="shared" si="7"/>
        <v>0</v>
      </c>
    </row>
    <row r="245" spans="37:42" ht="26.25" customHeight="1">
      <c r="AK245" s="2">
        <f t="shared" si="7"/>
        <v>0</v>
      </c>
      <c r="AL245" s="2">
        <f t="shared" si="7"/>
        <v>0</v>
      </c>
      <c r="AM245" s="2">
        <f t="shared" si="7"/>
        <v>0</v>
      </c>
      <c r="AN245" s="2">
        <f t="shared" si="7"/>
        <v>0</v>
      </c>
      <c r="AO245" s="2">
        <f t="shared" si="7"/>
        <v>0</v>
      </c>
      <c r="AP245" s="2">
        <f t="shared" si="7"/>
        <v>0</v>
      </c>
    </row>
    <row r="246" spans="37:42" ht="26.25" customHeight="1">
      <c r="AK246" s="2">
        <f t="shared" si="7"/>
        <v>0</v>
      </c>
      <c r="AL246" s="2">
        <f t="shared" si="7"/>
        <v>0</v>
      </c>
      <c r="AM246" s="2">
        <f t="shared" si="7"/>
        <v>0</v>
      </c>
      <c r="AN246" s="2">
        <f t="shared" si="7"/>
        <v>0</v>
      </c>
      <c r="AO246" s="2">
        <f t="shared" si="7"/>
        <v>0</v>
      </c>
      <c r="AP246" s="2">
        <f t="shared" si="7"/>
        <v>0</v>
      </c>
    </row>
    <row r="247" spans="37:42" ht="26.25" customHeight="1">
      <c r="AK247" s="2">
        <f t="shared" si="7"/>
        <v>0</v>
      </c>
      <c r="AL247" s="2">
        <f t="shared" si="7"/>
        <v>0</v>
      </c>
      <c r="AM247" s="2">
        <f t="shared" si="7"/>
        <v>0</v>
      </c>
      <c r="AN247" s="2">
        <f t="shared" si="7"/>
        <v>0</v>
      </c>
      <c r="AO247" s="2">
        <f t="shared" si="7"/>
        <v>0</v>
      </c>
      <c r="AP247" s="2">
        <f t="shared" si="7"/>
        <v>0</v>
      </c>
    </row>
    <row r="248" spans="37:42" ht="26.25" customHeight="1">
      <c r="AK248" s="2">
        <f t="shared" si="7"/>
        <v>0</v>
      </c>
      <c r="AL248" s="2">
        <f t="shared" si="7"/>
        <v>0</v>
      </c>
      <c r="AM248" s="2">
        <f t="shared" si="7"/>
        <v>0</v>
      </c>
      <c r="AN248" s="2">
        <f t="shared" si="7"/>
        <v>0</v>
      </c>
      <c r="AO248" s="2">
        <f t="shared" si="7"/>
        <v>0</v>
      </c>
      <c r="AP248" s="2">
        <f t="shared" si="7"/>
        <v>0</v>
      </c>
    </row>
    <row r="249" spans="37:42" ht="26.25" customHeight="1">
      <c r="AK249" s="2">
        <f t="shared" si="7"/>
        <v>0</v>
      </c>
      <c r="AL249" s="2">
        <f t="shared" si="7"/>
        <v>0</v>
      </c>
      <c r="AM249" s="2">
        <f t="shared" si="7"/>
        <v>0</v>
      </c>
      <c r="AN249" s="2">
        <f t="shared" si="7"/>
        <v>0</v>
      </c>
      <c r="AO249" s="2">
        <f t="shared" si="7"/>
        <v>0</v>
      </c>
      <c r="AP249" s="2">
        <f t="shared" si="7"/>
        <v>0</v>
      </c>
    </row>
    <row r="250" spans="37:42" ht="26.25" customHeight="1">
      <c r="AK250" s="2">
        <f t="shared" si="7"/>
        <v>0</v>
      </c>
      <c r="AL250" s="2">
        <f t="shared" si="7"/>
        <v>0</v>
      </c>
      <c r="AM250" s="2">
        <f t="shared" si="7"/>
        <v>0</v>
      </c>
      <c r="AN250" s="2">
        <f t="shared" si="7"/>
        <v>0</v>
      </c>
      <c r="AO250" s="2">
        <f t="shared" si="7"/>
        <v>0</v>
      </c>
      <c r="AP250" s="2">
        <f t="shared" si="7"/>
        <v>0</v>
      </c>
    </row>
    <row r="251" spans="37:42" ht="26.25" customHeight="1">
      <c r="AK251" s="2">
        <f t="shared" si="7"/>
        <v>0</v>
      </c>
      <c r="AL251" s="2">
        <f t="shared" si="7"/>
        <v>0</v>
      </c>
      <c r="AM251" s="2">
        <f t="shared" si="7"/>
        <v>0</v>
      </c>
      <c r="AN251" s="2">
        <f t="shared" si="7"/>
        <v>0</v>
      </c>
      <c r="AO251" s="2">
        <f t="shared" si="7"/>
        <v>0</v>
      </c>
      <c r="AP251" s="2">
        <f t="shared" si="7"/>
        <v>0</v>
      </c>
    </row>
    <row r="252" spans="37:42" ht="26.25" customHeight="1">
      <c r="AK252" s="2">
        <f t="shared" si="7"/>
        <v>0</v>
      </c>
      <c r="AL252" s="2">
        <f t="shared" si="7"/>
        <v>0</v>
      </c>
      <c r="AM252" s="2">
        <f t="shared" si="7"/>
        <v>0</v>
      </c>
      <c r="AN252" s="2">
        <f t="shared" si="7"/>
        <v>0</v>
      </c>
      <c r="AO252" s="2">
        <f t="shared" si="7"/>
        <v>0</v>
      </c>
      <c r="AP252" s="2">
        <f t="shared" si="7"/>
        <v>0</v>
      </c>
    </row>
    <row r="253" spans="37:42" ht="26.25" customHeight="1">
      <c r="AK253" s="2">
        <f t="shared" si="7"/>
        <v>0</v>
      </c>
      <c r="AL253" s="2">
        <f t="shared" si="7"/>
        <v>0</v>
      </c>
      <c r="AM253" s="2">
        <f t="shared" si="7"/>
        <v>0</v>
      </c>
      <c r="AN253" s="2">
        <f t="shared" si="7"/>
        <v>0</v>
      </c>
      <c r="AO253" s="2">
        <f t="shared" si="7"/>
        <v>0</v>
      </c>
      <c r="AP253" s="2">
        <f t="shared" si="7"/>
        <v>0</v>
      </c>
    </row>
    <row r="254" spans="37:42" ht="26.25" customHeight="1">
      <c r="AK254" s="2">
        <f t="shared" si="7"/>
        <v>0</v>
      </c>
      <c r="AL254" s="2">
        <f t="shared" si="7"/>
        <v>0</v>
      </c>
      <c r="AM254" s="2">
        <f t="shared" si="7"/>
        <v>0</v>
      </c>
      <c r="AN254" s="2">
        <f t="shared" si="7"/>
        <v>0</v>
      </c>
      <c r="AO254" s="2">
        <f t="shared" si="7"/>
        <v>0</v>
      </c>
      <c r="AP254" s="2">
        <f t="shared" si="7"/>
        <v>0</v>
      </c>
    </row>
    <row r="255" spans="37:42" ht="26.25" customHeight="1">
      <c r="AK255" s="2">
        <f t="shared" si="7"/>
        <v>0</v>
      </c>
      <c r="AL255" s="2">
        <f t="shared" si="7"/>
        <v>0</v>
      </c>
      <c r="AM255" s="2">
        <f t="shared" si="7"/>
        <v>0</v>
      </c>
      <c r="AN255" s="2">
        <f t="shared" si="7"/>
        <v>0</v>
      </c>
      <c r="AO255" s="2">
        <f t="shared" si="7"/>
        <v>0</v>
      </c>
      <c r="AP255" s="2">
        <f t="shared" si="7"/>
        <v>0</v>
      </c>
    </row>
    <row r="256" spans="37:42" ht="26.25" customHeight="1">
      <c r="AK256" s="2">
        <f t="shared" si="7"/>
        <v>0</v>
      </c>
      <c r="AL256" s="2">
        <f t="shared" si="7"/>
        <v>0</v>
      </c>
      <c r="AM256" s="2">
        <f t="shared" si="7"/>
        <v>0</v>
      </c>
      <c r="AN256" s="2">
        <f t="shared" si="7"/>
        <v>0</v>
      </c>
      <c r="AO256" s="2">
        <f t="shared" si="7"/>
        <v>0</v>
      </c>
      <c r="AP256" s="2">
        <f t="shared" si="7"/>
        <v>0</v>
      </c>
    </row>
    <row r="257" spans="37:42" ht="26.25" customHeight="1">
      <c r="AK257" s="2">
        <f t="shared" si="7"/>
        <v>0</v>
      </c>
      <c r="AL257" s="2">
        <f t="shared" si="7"/>
        <v>0</v>
      </c>
      <c r="AM257" s="2">
        <f t="shared" si="7"/>
        <v>0</v>
      </c>
      <c r="AN257" s="2">
        <f t="shared" si="7"/>
        <v>0</v>
      </c>
      <c r="AO257" s="2">
        <f t="shared" si="7"/>
        <v>0</v>
      </c>
      <c r="AP257" s="2">
        <f t="shared" si="7"/>
        <v>0</v>
      </c>
    </row>
    <row r="258" spans="37:42" ht="26.25" customHeight="1">
      <c r="AK258" s="2">
        <f t="shared" si="7"/>
        <v>0</v>
      </c>
      <c r="AL258" s="2">
        <f t="shared" si="7"/>
        <v>0</v>
      </c>
      <c r="AM258" s="2">
        <f t="shared" si="7"/>
        <v>0</v>
      </c>
      <c r="AN258" s="2">
        <f t="shared" si="7"/>
        <v>0</v>
      </c>
      <c r="AO258" s="2">
        <f t="shared" si="7"/>
        <v>0</v>
      </c>
      <c r="AP258" s="2">
        <f t="shared" si="7"/>
        <v>0</v>
      </c>
    </row>
    <row r="259" spans="37:42" ht="26.25" customHeight="1">
      <c r="AK259" s="2">
        <f t="shared" si="7"/>
        <v>0</v>
      </c>
      <c r="AL259" s="2">
        <f t="shared" si="7"/>
        <v>0</v>
      </c>
      <c r="AM259" s="2">
        <f t="shared" si="7"/>
        <v>0</v>
      </c>
      <c r="AN259" s="2">
        <f t="shared" si="7"/>
        <v>0</v>
      </c>
      <c r="AO259" s="2">
        <f t="shared" si="7"/>
        <v>0</v>
      </c>
      <c r="AP259" s="2">
        <f t="shared" si="7"/>
        <v>0</v>
      </c>
    </row>
    <row r="260" spans="37:42" ht="26.25" customHeight="1">
      <c r="AK260" s="2">
        <f t="shared" si="7"/>
        <v>0</v>
      </c>
      <c r="AL260" s="2">
        <f t="shared" si="7"/>
        <v>0</v>
      </c>
      <c r="AM260" s="2">
        <f t="shared" si="7"/>
        <v>0</v>
      </c>
      <c r="AN260" s="2">
        <f t="shared" si="7"/>
        <v>0</v>
      </c>
      <c r="AO260" s="2">
        <f t="shared" si="7"/>
        <v>0</v>
      </c>
      <c r="AP260" s="2">
        <f t="shared" si="7"/>
        <v>0</v>
      </c>
    </row>
    <row r="261" spans="37:42" ht="26.25" customHeight="1">
      <c r="AK261" s="2">
        <f t="shared" si="7"/>
        <v>0</v>
      </c>
      <c r="AL261" s="2">
        <f t="shared" si="7"/>
        <v>0</v>
      </c>
      <c r="AM261" s="2">
        <f t="shared" si="7"/>
        <v>0</v>
      </c>
      <c r="AN261" s="2">
        <f t="shared" si="7"/>
        <v>0</v>
      </c>
      <c r="AO261" s="2">
        <f t="shared" si="7"/>
        <v>0</v>
      </c>
      <c r="AP261" s="2">
        <f t="shared" si="7"/>
        <v>0</v>
      </c>
    </row>
    <row r="262" spans="37:42" ht="26.25" customHeight="1">
      <c r="AK262" s="2">
        <f t="shared" si="7"/>
        <v>0</v>
      </c>
      <c r="AL262" s="2">
        <f t="shared" si="7"/>
        <v>0</v>
      </c>
      <c r="AM262" s="2">
        <f t="shared" si="7"/>
        <v>0</v>
      </c>
      <c r="AN262" s="2">
        <f t="shared" si="7"/>
        <v>0</v>
      </c>
      <c r="AO262" s="2">
        <f t="shared" si="7"/>
        <v>0</v>
      </c>
      <c r="AP262" s="2">
        <f t="shared" si="7"/>
        <v>0</v>
      </c>
    </row>
    <row r="263" spans="37:42" ht="26.25" customHeight="1">
      <c r="AK263" s="2">
        <f t="shared" si="7"/>
        <v>0</v>
      </c>
      <c r="AL263" s="2">
        <f t="shared" si="7"/>
        <v>0</v>
      </c>
      <c r="AM263" s="2">
        <f t="shared" si="7"/>
        <v>0</v>
      </c>
      <c r="AN263" s="2">
        <f t="shared" si="7"/>
        <v>0</v>
      </c>
      <c r="AO263" s="2">
        <f t="shared" si="7"/>
        <v>0</v>
      </c>
      <c r="AP263" s="2">
        <f t="shared" si="7"/>
        <v>0</v>
      </c>
    </row>
    <row r="264" spans="37:42" ht="26.25" customHeight="1">
      <c r="AK264" s="2">
        <f t="shared" si="7"/>
        <v>0</v>
      </c>
      <c r="AL264" s="2">
        <f t="shared" si="7"/>
        <v>0</v>
      </c>
      <c r="AM264" s="2">
        <f t="shared" si="7"/>
        <v>0</v>
      </c>
      <c r="AN264" s="2">
        <f t="shared" si="7"/>
        <v>0</v>
      </c>
      <c r="AO264" s="2">
        <f t="shared" si="7"/>
        <v>0</v>
      </c>
      <c r="AP264" s="2">
        <f t="shared" si="7"/>
        <v>0</v>
      </c>
    </row>
    <row r="265" spans="37:42" ht="26.25" customHeight="1">
      <c r="AK265" s="2">
        <f t="shared" si="7"/>
        <v>0</v>
      </c>
      <c r="AL265" s="2">
        <f t="shared" si="7"/>
        <v>0</v>
      </c>
      <c r="AM265" s="2">
        <f t="shared" si="7"/>
        <v>0</v>
      </c>
      <c r="AN265" s="2">
        <f t="shared" si="7"/>
        <v>0</v>
      </c>
      <c r="AO265" s="2">
        <f t="shared" si="7"/>
        <v>0</v>
      </c>
      <c r="AP265" s="2">
        <f t="shared" si="7"/>
        <v>0</v>
      </c>
    </row>
    <row r="266" spans="37:42" ht="26.25" customHeight="1">
      <c r="AK266" s="2">
        <f t="shared" si="7"/>
        <v>0</v>
      </c>
      <c r="AL266" s="2">
        <f t="shared" si="7"/>
        <v>0</v>
      </c>
      <c r="AM266" s="2">
        <f t="shared" si="7"/>
        <v>0</v>
      </c>
      <c r="AN266" s="2">
        <f t="shared" si="7"/>
        <v>0</v>
      </c>
      <c r="AO266" s="2">
        <f t="shared" si="7"/>
        <v>0</v>
      </c>
      <c r="AP266" s="2">
        <f t="shared" si="7"/>
        <v>0</v>
      </c>
    </row>
    <row r="267" spans="37:42" ht="26.25" customHeight="1">
      <c r="AK267" s="2">
        <f t="shared" si="7"/>
        <v>0</v>
      </c>
      <c r="AL267" s="2">
        <f t="shared" si="7"/>
        <v>0</v>
      </c>
      <c r="AM267" s="2">
        <f t="shared" si="7"/>
        <v>0</v>
      </c>
      <c r="AN267" s="2">
        <f t="shared" si="7"/>
        <v>0</v>
      </c>
      <c r="AO267" s="2">
        <f t="shared" si="7"/>
        <v>0</v>
      </c>
      <c r="AP267" s="2">
        <f t="shared" si="7"/>
        <v>0</v>
      </c>
    </row>
    <row r="268" spans="37:42" ht="26.25" customHeight="1">
      <c r="AK268" s="2">
        <f t="shared" si="7"/>
        <v>0</v>
      </c>
      <c r="AL268" s="2">
        <f t="shared" si="7"/>
        <v>0</v>
      </c>
      <c r="AM268" s="2">
        <f t="shared" si="7"/>
        <v>0</v>
      </c>
      <c r="AN268" s="2">
        <f t="shared" si="7"/>
        <v>0</v>
      </c>
      <c r="AO268" s="2">
        <f t="shared" si="7"/>
        <v>0</v>
      </c>
      <c r="AP268" s="2">
        <f t="shared" si="7"/>
        <v>0</v>
      </c>
    </row>
    <row r="269" spans="37:42" ht="26.25" customHeight="1">
      <c r="AK269" s="2">
        <f t="shared" si="7"/>
        <v>0</v>
      </c>
      <c r="AL269" s="2">
        <f t="shared" si="7"/>
        <v>0</v>
      </c>
      <c r="AM269" s="2">
        <f t="shared" si="7"/>
        <v>0</v>
      </c>
      <c r="AN269" s="2">
        <f t="shared" si="7"/>
        <v>0</v>
      </c>
      <c r="AO269" s="2">
        <f t="shared" si="7"/>
        <v>0</v>
      </c>
      <c r="AP269" s="2">
        <f t="shared" si="7"/>
        <v>0</v>
      </c>
    </row>
    <row r="270" spans="37:42" ht="26.25" customHeight="1">
      <c r="AK270" s="2">
        <f t="shared" si="7"/>
        <v>0</v>
      </c>
      <c r="AL270" s="2">
        <f t="shared" si="7"/>
        <v>0</v>
      </c>
      <c r="AM270" s="2">
        <f t="shared" si="7"/>
        <v>0</v>
      </c>
      <c r="AN270" s="2">
        <f t="shared" si="7"/>
        <v>0</v>
      </c>
      <c r="AO270" s="2">
        <f t="shared" si="7"/>
        <v>0</v>
      </c>
      <c r="AP270" s="2">
        <f t="shared" si="7"/>
        <v>0</v>
      </c>
    </row>
    <row r="271" spans="37:42" ht="26.25" customHeight="1">
      <c r="AK271" s="2">
        <f t="shared" si="7"/>
        <v>0</v>
      </c>
      <c r="AL271" s="2">
        <f t="shared" si="7"/>
        <v>0</v>
      </c>
      <c r="AM271" s="2">
        <f t="shared" si="7"/>
        <v>0</v>
      </c>
      <c r="AN271" s="2">
        <f t="shared" si="7"/>
        <v>0</v>
      </c>
      <c r="AO271" s="2">
        <f t="shared" si="7"/>
        <v>0</v>
      </c>
      <c r="AP271" s="2">
        <f t="shared" si="7"/>
        <v>0</v>
      </c>
    </row>
    <row r="272" spans="37:42" ht="26.25" customHeight="1">
      <c r="AK272" s="2">
        <f t="shared" si="7"/>
        <v>0</v>
      </c>
      <c r="AL272" s="2">
        <f t="shared" si="7"/>
        <v>0</v>
      </c>
      <c r="AM272" s="2">
        <f t="shared" si="7"/>
        <v>0</v>
      </c>
      <c r="AN272" s="2">
        <f t="shared" si="7"/>
        <v>0</v>
      </c>
      <c r="AO272" s="2">
        <f t="shared" si="7"/>
        <v>0</v>
      </c>
      <c r="AP272" s="2">
        <f t="shared" si="7"/>
        <v>0</v>
      </c>
    </row>
    <row r="273" spans="37:42" ht="26.25" customHeight="1">
      <c r="AK273" s="2">
        <f t="shared" si="7"/>
        <v>0</v>
      </c>
      <c r="AL273" s="2">
        <f t="shared" si="7"/>
        <v>0</v>
      </c>
      <c r="AM273" s="2">
        <f t="shared" si="7"/>
        <v>0</v>
      </c>
      <c r="AN273" s="2">
        <f t="shared" si="7"/>
        <v>0</v>
      </c>
      <c r="AO273" s="2">
        <f t="shared" si="7"/>
        <v>0</v>
      </c>
      <c r="AP273" s="2">
        <f t="shared" si="7"/>
        <v>0</v>
      </c>
    </row>
    <row r="274" spans="37:42" ht="26.25" customHeight="1">
      <c r="AK274" s="2">
        <f t="shared" si="7"/>
        <v>0</v>
      </c>
      <c r="AL274" s="2">
        <f t="shared" si="7"/>
        <v>0</v>
      </c>
      <c r="AM274" s="2">
        <f t="shared" si="7"/>
        <v>0</v>
      </c>
      <c r="AN274" s="2">
        <f t="shared" ref="AN274:AP337" si="8">+X274-AH274</f>
        <v>0</v>
      </c>
      <c r="AO274" s="2">
        <f t="shared" si="8"/>
        <v>0</v>
      </c>
      <c r="AP274" s="2">
        <f t="shared" si="8"/>
        <v>0</v>
      </c>
    </row>
    <row r="275" spans="37:42" ht="26.25" customHeight="1">
      <c r="AK275" s="2">
        <f t="shared" ref="AK275:AP338" si="9">+U275-AE275</f>
        <v>0</v>
      </c>
      <c r="AL275" s="2">
        <f t="shared" si="9"/>
        <v>0</v>
      </c>
      <c r="AM275" s="2">
        <f t="shared" si="9"/>
        <v>0</v>
      </c>
      <c r="AN275" s="2">
        <f t="shared" si="8"/>
        <v>0</v>
      </c>
      <c r="AO275" s="2">
        <f t="shared" si="8"/>
        <v>0</v>
      </c>
      <c r="AP275" s="2">
        <f t="shared" si="8"/>
        <v>0</v>
      </c>
    </row>
    <row r="276" spans="37:42" ht="26.25" customHeight="1">
      <c r="AK276" s="2">
        <f t="shared" si="9"/>
        <v>0</v>
      </c>
      <c r="AL276" s="2">
        <f t="shared" si="9"/>
        <v>0</v>
      </c>
      <c r="AM276" s="2">
        <f t="shared" si="9"/>
        <v>0</v>
      </c>
      <c r="AN276" s="2">
        <f t="shared" si="8"/>
        <v>0</v>
      </c>
      <c r="AO276" s="2">
        <f t="shared" si="8"/>
        <v>0</v>
      </c>
      <c r="AP276" s="2">
        <f t="shared" si="8"/>
        <v>0</v>
      </c>
    </row>
    <row r="277" spans="37:42" ht="26.25" customHeight="1">
      <c r="AK277" s="2">
        <f t="shared" si="9"/>
        <v>0</v>
      </c>
      <c r="AL277" s="2">
        <f t="shared" si="9"/>
        <v>0</v>
      </c>
      <c r="AM277" s="2">
        <f t="shared" si="9"/>
        <v>0</v>
      </c>
      <c r="AN277" s="2">
        <f t="shared" si="8"/>
        <v>0</v>
      </c>
      <c r="AO277" s="2">
        <f t="shared" si="8"/>
        <v>0</v>
      </c>
      <c r="AP277" s="2">
        <f t="shared" si="8"/>
        <v>0</v>
      </c>
    </row>
    <row r="278" spans="37:42" ht="26.25" customHeight="1">
      <c r="AK278" s="2">
        <f t="shared" si="9"/>
        <v>0</v>
      </c>
      <c r="AL278" s="2">
        <f t="shared" si="9"/>
        <v>0</v>
      </c>
      <c r="AM278" s="2">
        <f t="shared" si="9"/>
        <v>0</v>
      </c>
      <c r="AN278" s="2">
        <f t="shared" si="8"/>
        <v>0</v>
      </c>
      <c r="AO278" s="2">
        <f t="shared" si="8"/>
        <v>0</v>
      </c>
      <c r="AP278" s="2">
        <f t="shared" si="8"/>
        <v>0</v>
      </c>
    </row>
    <row r="279" spans="37:42" ht="26.25" customHeight="1">
      <c r="AK279" s="2">
        <f t="shared" si="9"/>
        <v>0</v>
      </c>
      <c r="AL279" s="2">
        <f t="shared" si="9"/>
        <v>0</v>
      </c>
      <c r="AM279" s="2">
        <f t="shared" si="9"/>
        <v>0</v>
      </c>
      <c r="AN279" s="2">
        <f t="shared" si="8"/>
        <v>0</v>
      </c>
      <c r="AO279" s="2">
        <f t="shared" si="8"/>
        <v>0</v>
      </c>
      <c r="AP279" s="2">
        <f t="shared" si="8"/>
        <v>0</v>
      </c>
    </row>
    <row r="280" spans="37:42" ht="26.25" customHeight="1">
      <c r="AK280" s="2">
        <f t="shared" si="9"/>
        <v>0</v>
      </c>
      <c r="AL280" s="2">
        <f t="shared" si="9"/>
        <v>0</v>
      </c>
      <c r="AM280" s="2">
        <f t="shared" si="9"/>
        <v>0</v>
      </c>
      <c r="AN280" s="2">
        <f t="shared" si="8"/>
        <v>0</v>
      </c>
      <c r="AO280" s="2">
        <f t="shared" si="8"/>
        <v>0</v>
      </c>
      <c r="AP280" s="2">
        <f t="shared" si="8"/>
        <v>0</v>
      </c>
    </row>
    <row r="281" spans="37:42" ht="26.25" customHeight="1">
      <c r="AK281" s="2">
        <f t="shared" si="9"/>
        <v>0</v>
      </c>
      <c r="AL281" s="2">
        <f t="shared" si="9"/>
        <v>0</v>
      </c>
      <c r="AM281" s="2">
        <f t="shared" si="9"/>
        <v>0</v>
      </c>
      <c r="AN281" s="2">
        <f t="shared" si="8"/>
        <v>0</v>
      </c>
      <c r="AO281" s="2">
        <f t="shared" si="8"/>
        <v>0</v>
      </c>
      <c r="AP281" s="2">
        <f t="shared" si="8"/>
        <v>0</v>
      </c>
    </row>
    <row r="282" spans="37:42" ht="26.25" customHeight="1">
      <c r="AK282" s="2">
        <f t="shared" si="9"/>
        <v>0</v>
      </c>
      <c r="AL282" s="2">
        <f t="shared" si="9"/>
        <v>0</v>
      </c>
      <c r="AM282" s="2">
        <f t="shared" si="9"/>
        <v>0</v>
      </c>
      <c r="AN282" s="2">
        <f t="shared" si="8"/>
        <v>0</v>
      </c>
      <c r="AO282" s="2">
        <f t="shared" si="8"/>
        <v>0</v>
      </c>
      <c r="AP282" s="2">
        <f t="shared" si="8"/>
        <v>0</v>
      </c>
    </row>
    <row r="283" spans="37:42" ht="26.25" customHeight="1">
      <c r="AK283" s="2">
        <f t="shared" si="9"/>
        <v>0</v>
      </c>
      <c r="AL283" s="2">
        <f t="shared" si="9"/>
        <v>0</v>
      </c>
      <c r="AM283" s="2">
        <f t="shared" si="9"/>
        <v>0</v>
      </c>
      <c r="AN283" s="2">
        <f t="shared" si="8"/>
        <v>0</v>
      </c>
      <c r="AO283" s="2">
        <f t="shared" si="8"/>
        <v>0</v>
      </c>
      <c r="AP283" s="2">
        <f t="shared" si="8"/>
        <v>0</v>
      </c>
    </row>
    <row r="284" spans="37:42" ht="26.25" customHeight="1">
      <c r="AK284" s="2">
        <f t="shared" si="9"/>
        <v>0</v>
      </c>
      <c r="AL284" s="2">
        <f t="shared" si="9"/>
        <v>0</v>
      </c>
      <c r="AM284" s="2">
        <f t="shared" si="9"/>
        <v>0</v>
      </c>
      <c r="AN284" s="2">
        <f t="shared" si="8"/>
        <v>0</v>
      </c>
      <c r="AO284" s="2">
        <f t="shared" si="8"/>
        <v>0</v>
      </c>
      <c r="AP284" s="2">
        <f t="shared" si="8"/>
        <v>0</v>
      </c>
    </row>
    <row r="285" spans="37:42" ht="26.25" customHeight="1">
      <c r="AK285" s="2">
        <f t="shared" si="9"/>
        <v>0</v>
      </c>
      <c r="AL285" s="2">
        <f t="shared" si="9"/>
        <v>0</v>
      </c>
      <c r="AM285" s="2">
        <f t="shared" si="9"/>
        <v>0</v>
      </c>
      <c r="AN285" s="2">
        <f t="shared" si="8"/>
        <v>0</v>
      </c>
      <c r="AO285" s="2">
        <f t="shared" si="8"/>
        <v>0</v>
      </c>
      <c r="AP285" s="2">
        <f t="shared" si="8"/>
        <v>0</v>
      </c>
    </row>
    <row r="286" spans="37:42" ht="26.25" customHeight="1">
      <c r="AK286" s="2">
        <f t="shared" si="9"/>
        <v>0</v>
      </c>
      <c r="AL286" s="2">
        <f t="shared" si="9"/>
        <v>0</v>
      </c>
      <c r="AM286" s="2">
        <f t="shared" si="9"/>
        <v>0</v>
      </c>
      <c r="AN286" s="2">
        <f t="shared" si="8"/>
        <v>0</v>
      </c>
      <c r="AO286" s="2">
        <f t="shared" si="8"/>
        <v>0</v>
      </c>
      <c r="AP286" s="2">
        <f t="shared" si="8"/>
        <v>0</v>
      </c>
    </row>
    <row r="287" spans="37:42" ht="26.25" customHeight="1">
      <c r="AK287" s="2">
        <f t="shared" si="9"/>
        <v>0</v>
      </c>
      <c r="AL287" s="2">
        <f t="shared" si="9"/>
        <v>0</v>
      </c>
      <c r="AM287" s="2">
        <f t="shared" si="9"/>
        <v>0</v>
      </c>
      <c r="AN287" s="2">
        <f t="shared" si="8"/>
        <v>0</v>
      </c>
      <c r="AO287" s="2">
        <f t="shared" si="8"/>
        <v>0</v>
      </c>
      <c r="AP287" s="2">
        <f t="shared" si="8"/>
        <v>0</v>
      </c>
    </row>
    <row r="288" spans="37:42" ht="26.25" customHeight="1">
      <c r="AK288" s="2">
        <f t="shared" si="9"/>
        <v>0</v>
      </c>
      <c r="AL288" s="2">
        <f t="shared" si="9"/>
        <v>0</v>
      </c>
      <c r="AM288" s="2">
        <f t="shared" si="9"/>
        <v>0</v>
      </c>
      <c r="AN288" s="2">
        <f t="shared" si="8"/>
        <v>0</v>
      </c>
      <c r="AO288" s="2">
        <f t="shared" si="8"/>
        <v>0</v>
      </c>
      <c r="AP288" s="2">
        <f t="shared" si="8"/>
        <v>0</v>
      </c>
    </row>
    <row r="289" spans="37:42" ht="26.25" customHeight="1">
      <c r="AK289" s="2">
        <f t="shared" si="9"/>
        <v>0</v>
      </c>
      <c r="AL289" s="2">
        <f t="shared" si="9"/>
        <v>0</v>
      </c>
      <c r="AM289" s="2">
        <f t="shared" si="9"/>
        <v>0</v>
      </c>
      <c r="AN289" s="2">
        <f t="shared" si="8"/>
        <v>0</v>
      </c>
      <c r="AO289" s="2">
        <f t="shared" si="8"/>
        <v>0</v>
      </c>
      <c r="AP289" s="2">
        <f t="shared" si="8"/>
        <v>0</v>
      </c>
    </row>
    <row r="290" spans="37:42" ht="26.25" customHeight="1">
      <c r="AK290" s="2">
        <f t="shared" si="9"/>
        <v>0</v>
      </c>
      <c r="AL290" s="2">
        <f t="shared" si="9"/>
        <v>0</v>
      </c>
      <c r="AM290" s="2">
        <f t="shared" si="9"/>
        <v>0</v>
      </c>
      <c r="AN290" s="2">
        <f t="shared" si="8"/>
        <v>0</v>
      </c>
      <c r="AO290" s="2">
        <f t="shared" si="8"/>
        <v>0</v>
      </c>
      <c r="AP290" s="2">
        <f t="shared" si="8"/>
        <v>0</v>
      </c>
    </row>
    <row r="291" spans="37:42" ht="26.25" customHeight="1">
      <c r="AK291" s="2">
        <f t="shared" si="9"/>
        <v>0</v>
      </c>
      <c r="AL291" s="2">
        <f t="shared" si="9"/>
        <v>0</v>
      </c>
      <c r="AM291" s="2">
        <f t="shared" si="9"/>
        <v>0</v>
      </c>
      <c r="AN291" s="2">
        <f t="shared" si="8"/>
        <v>0</v>
      </c>
      <c r="AO291" s="2">
        <f t="shared" si="8"/>
        <v>0</v>
      </c>
      <c r="AP291" s="2">
        <f t="shared" si="8"/>
        <v>0</v>
      </c>
    </row>
    <row r="292" spans="37:42" ht="26.25" customHeight="1">
      <c r="AK292" s="2">
        <f t="shared" si="9"/>
        <v>0</v>
      </c>
      <c r="AL292" s="2">
        <f t="shared" si="9"/>
        <v>0</v>
      </c>
      <c r="AM292" s="2">
        <f t="shared" si="9"/>
        <v>0</v>
      </c>
      <c r="AN292" s="2">
        <f t="shared" si="8"/>
        <v>0</v>
      </c>
      <c r="AO292" s="2">
        <f t="shared" si="8"/>
        <v>0</v>
      </c>
      <c r="AP292" s="2">
        <f t="shared" si="8"/>
        <v>0</v>
      </c>
    </row>
    <row r="293" spans="37:42" ht="26.25" customHeight="1">
      <c r="AK293" s="2">
        <f t="shared" si="9"/>
        <v>0</v>
      </c>
      <c r="AL293" s="2">
        <f t="shared" si="9"/>
        <v>0</v>
      </c>
      <c r="AM293" s="2">
        <f t="shared" si="9"/>
        <v>0</v>
      </c>
      <c r="AN293" s="2">
        <f t="shared" si="8"/>
        <v>0</v>
      </c>
      <c r="AO293" s="2">
        <f t="shared" si="8"/>
        <v>0</v>
      </c>
      <c r="AP293" s="2">
        <f t="shared" si="8"/>
        <v>0</v>
      </c>
    </row>
    <row r="294" spans="37:42" ht="26.25" customHeight="1">
      <c r="AK294" s="2">
        <f t="shared" si="9"/>
        <v>0</v>
      </c>
      <c r="AL294" s="2">
        <f t="shared" si="9"/>
        <v>0</v>
      </c>
      <c r="AM294" s="2">
        <f t="shared" si="9"/>
        <v>0</v>
      </c>
      <c r="AN294" s="2">
        <f t="shared" si="8"/>
        <v>0</v>
      </c>
      <c r="AO294" s="2">
        <f t="shared" si="8"/>
        <v>0</v>
      </c>
      <c r="AP294" s="2">
        <f t="shared" si="8"/>
        <v>0</v>
      </c>
    </row>
    <row r="295" spans="37:42" ht="26.25" customHeight="1">
      <c r="AK295" s="2">
        <f t="shared" si="9"/>
        <v>0</v>
      </c>
      <c r="AL295" s="2">
        <f t="shared" si="9"/>
        <v>0</v>
      </c>
      <c r="AM295" s="2">
        <f t="shared" si="9"/>
        <v>0</v>
      </c>
      <c r="AN295" s="2">
        <f t="shared" si="8"/>
        <v>0</v>
      </c>
      <c r="AO295" s="2">
        <f t="shared" si="8"/>
        <v>0</v>
      </c>
      <c r="AP295" s="2">
        <f t="shared" si="8"/>
        <v>0</v>
      </c>
    </row>
    <row r="296" spans="37:42" ht="26.25" customHeight="1">
      <c r="AK296" s="2">
        <f t="shared" si="9"/>
        <v>0</v>
      </c>
      <c r="AL296" s="2">
        <f t="shared" si="9"/>
        <v>0</v>
      </c>
      <c r="AM296" s="2">
        <f t="shared" si="9"/>
        <v>0</v>
      </c>
      <c r="AN296" s="2">
        <f t="shared" si="8"/>
        <v>0</v>
      </c>
      <c r="AO296" s="2">
        <f t="shared" si="8"/>
        <v>0</v>
      </c>
      <c r="AP296" s="2">
        <f t="shared" si="8"/>
        <v>0</v>
      </c>
    </row>
    <row r="297" spans="37:42" ht="26.25" customHeight="1">
      <c r="AK297" s="2">
        <f t="shared" si="9"/>
        <v>0</v>
      </c>
      <c r="AL297" s="2">
        <f t="shared" si="9"/>
        <v>0</v>
      </c>
      <c r="AM297" s="2">
        <f t="shared" si="9"/>
        <v>0</v>
      </c>
      <c r="AN297" s="2">
        <f t="shared" si="8"/>
        <v>0</v>
      </c>
      <c r="AO297" s="2">
        <f t="shared" si="8"/>
        <v>0</v>
      </c>
      <c r="AP297" s="2">
        <f t="shared" si="8"/>
        <v>0</v>
      </c>
    </row>
    <row r="298" spans="37:42" ht="26.25" customHeight="1">
      <c r="AK298" s="2">
        <f t="shared" si="9"/>
        <v>0</v>
      </c>
      <c r="AL298" s="2">
        <f t="shared" si="9"/>
        <v>0</v>
      </c>
      <c r="AM298" s="2">
        <f t="shared" si="9"/>
        <v>0</v>
      </c>
      <c r="AN298" s="2">
        <f t="shared" si="8"/>
        <v>0</v>
      </c>
      <c r="AO298" s="2">
        <f t="shared" si="8"/>
        <v>0</v>
      </c>
      <c r="AP298" s="2">
        <f t="shared" si="8"/>
        <v>0</v>
      </c>
    </row>
    <row r="299" spans="37:42" ht="26.25" customHeight="1">
      <c r="AK299" s="2">
        <f t="shared" si="9"/>
        <v>0</v>
      </c>
      <c r="AL299" s="2">
        <f t="shared" si="9"/>
        <v>0</v>
      </c>
      <c r="AM299" s="2">
        <f t="shared" si="9"/>
        <v>0</v>
      </c>
      <c r="AN299" s="2">
        <f t="shared" si="8"/>
        <v>0</v>
      </c>
      <c r="AO299" s="2">
        <f t="shared" si="8"/>
        <v>0</v>
      </c>
      <c r="AP299" s="2">
        <f t="shared" si="8"/>
        <v>0</v>
      </c>
    </row>
    <row r="300" spans="37:42" ht="26.25" customHeight="1">
      <c r="AK300" s="2">
        <f t="shared" si="9"/>
        <v>0</v>
      </c>
      <c r="AL300" s="2">
        <f t="shared" si="9"/>
        <v>0</v>
      </c>
      <c r="AM300" s="2">
        <f t="shared" si="9"/>
        <v>0</v>
      </c>
      <c r="AN300" s="2">
        <f t="shared" si="8"/>
        <v>0</v>
      </c>
      <c r="AO300" s="2">
        <f t="shared" si="8"/>
        <v>0</v>
      </c>
      <c r="AP300" s="2">
        <f t="shared" si="8"/>
        <v>0</v>
      </c>
    </row>
    <row r="301" spans="37:42" ht="26.25" customHeight="1">
      <c r="AK301" s="2">
        <f t="shared" si="9"/>
        <v>0</v>
      </c>
      <c r="AL301" s="2">
        <f t="shared" si="9"/>
        <v>0</v>
      </c>
      <c r="AM301" s="2">
        <f t="shared" si="9"/>
        <v>0</v>
      </c>
      <c r="AN301" s="2">
        <f t="shared" si="8"/>
        <v>0</v>
      </c>
      <c r="AO301" s="2">
        <f t="shared" si="8"/>
        <v>0</v>
      </c>
      <c r="AP301" s="2">
        <f t="shared" si="8"/>
        <v>0</v>
      </c>
    </row>
    <row r="302" spans="37:42" ht="26.25" customHeight="1">
      <c r="AK302" s="2">
        <f t="shared" si="9"/>
        <v>0</v>
      </c>
      <c r="AL302" s="2">
        <f t="shared" si="9"/>
        <v>0</v>
      </c>
      <c r="AM302" s="2">
        <f t="shared" si="9"/>
        <v>0</v>
      </c>
      <c r="AN302" s="2">
        <f t="shared" si="8"/>
        <v>0</v>
      </c>
      <c r="AO302" s="2">
        <f t="shared" si="8"/>
        <v>0</v>
      </c>
      <c r="AP302" s="2">
        <f t="shared" si="8"/>
        <v>0</v>
      </c>
    </row>
    <row r="303" spans="37:42" ht="26.25" customHeight="1">
      <c r="AK303" s="2">
        <f t="shared" si="9"/>
        <v>0</v>
      </c>
      <c r="AL303" s="2">
        <f t="shared" si="9"/>
        <v>0</v>
      </c>
      <c r="AM303" s="2">
        <f t="shared" si="9"/>
        <v>0</v>
      </c>
      <c r="AN303" s="2">
        <f t="shared" si="8"/>
        <v>0</v>
      </c>
      <c r="AO303" s="2">
        <f t="shared" si="8"/>
        <v>0</v>
      </c>
      <c r="AP303" s="2">
        <f t="shared" si="8"/>
        <v>0</v>
      </c>
    </row>
    <row r="304" spans="37:42" ht="26.25" customHeight="1">
      <c r="AK304" s="2">
        <f t="shared" si="9"/>
        <v>0</v>
      </c>
      <c r="AL304" s="2">
        <f t="shared" si="9"/>
        <v>0</v>
      </c>
      <c r="AM304" s="2">
        <f t="shared" si="9"/>
        <v>0</v>
      </c>
      <c r="AN304" s="2">
        <f t="shared" si="8"/>
        <v>0</v>
      </c>
      <c r="AO304" s="2">
        <f t="shared" si="8"/>
        <v>0</v>
      </c>
      <c r="AP304" s="2">
        <f t="shared" si="8"/>
        <v>0</v>
      </c>
    </row>
    <row r="305" spans="37:42" ht="26.25" customHeight="1">
      <c r="AK305" s="2">
        <f t="shared" si="9"/>
        <v>0</v>
      </c>
      <c r="AL305" s="2">
        <f t="shared" si="9"/>
        <v>0</v>
      </c>
      <c r="AM305" s="2">
        <f t="shared" si="9"/>
        <v>0</v>
      </c>
      <c r="AN305" s="2">
        <f t="shared" si="8"/>
        <v>0</v>
      </c>
      <c r="AO305" s="2">
        <f t="shared" si="8"/>
        <v>0</v>
      </c>
      <c r="AP305" s="2">
        <f t="shared" si="8"/>
        <v>0</v>
      </c>
    </row>
    <row r="306" spans="37:42" ht="26.25" customHeight="1">
      <c r="AK306" s="2">
        <f t="shared" si="9"/>
        <v>0</v>
      </c>
      <c r="AL306" s="2">
        <f t="shared" si="9"/>
        <v>0</v>
      </c>
      <c r="AM306" s="2">
        <f t="shared" si="9"/>
        <v>0</v>
      </c>
      <c r="AN306" s="2">
        <f t="shared" si="8"/>
        <v>0</v>
      </c>
      <c r="AO306" s="2">
        <f t="shared" si="8"/>
        <v>0</v>
      </c>
      <c r="AP306" s="2">
        <f t="shared" si="8"/>
        <v>0</v>
      </c>
    </row>
    <row r="307" spans="37:42" ht="26.25" customHeight="1">
      <c r="AK307" s="2">
        <f t="shared" si="9"/>
        <v>0</v>
      </c>
      <c r="AL307" s="2">
        <f t="shared" si="9"/>
        <v>0</v>
      </c>
      <c r="AM307" s="2">
        <f t="shared" si="9"/>
        <v>0</v>
      </c>
      <c r="AN307" s="2">
        <f t="shared" si="8"/>
        <v>0</v>
      </c>
      <c r="AO307" s="2">
        <f t="shared" si="8"/>
        <v>0</v>
      </c>
      <c r="AP307" s="2">
        <f t="shared" si="8"/>
        <v>0</v>
      </c>
    </row>
    <row r="308" spans="37:42" ht="26.25" customHeight="1">
      <c r="AK308" s="2">
        <f t="shared" si="9"/>
        <v>0</v>
      </c>
      <c r="AL308" s="2">
        <f t="shared" si="9"/>
        <v>0</v>
      </c>
      <c r="AM308" s="2">
        <f t="shared" si="9"/>
        <v>0</v>
      </c>
      <c r="AN308" s="2">
        <f t="shared" si="8"/>
        <v>0</v>
      </c>
      <c r="AO308" s="2">
        <f t="shared" si="8"/>
        <v>0</v>
      </c>
      <c r="AP308" s="2">
        <f t="shared" si="8"/>
        <v>0</v>
      </c>
    </row>
    <row r="309" spans="37:42" ht="26.25" customHeight="1">
      <c r="AK309" s="2">
        <f t="shared" si="9"/>
        <v>0</v>
      </c>
      <c r="AL309" s="2">
        <f t="shared" si="9"/>
        <v>0</v>
      </c>
      <c r="AM309" s="2">
        <f t="shared" si="9"/>
        <v>0</v>
      </c>
      <c r="AN309" s="2">
        <f t="shared" si="8"/>
        <v>0</v>
      </c>
      <c r="AO309" s="2">
        <f t="shared" si="8"/>
        <v>0</v>
      </c>
      <c r="AP309" s="2">
        <f t="shared" si="8"/>
        <v>0</v>
      </c>
    </row>
    <row r="310" spans="37:42" ht="26.25" customHeight="1">
      <c r="AK310" s="2">
        <f t="shared" si="9"/>
        <v>0</v>
      </c>
      <c r="AL310" s="2">
        <f t="shared" si="9"/>
        <v>0</v>
      </c>
      <c r="AM310" s="2">
        <f t="shared" si="9"/>
        <v>0</v>
      </c>
      <c r="AN310" s="2">
        <f t="shared" si="8"/>
        <v>0</v>
      </c>
      <c r="AO310" s="2">
        <f t="shared" si="8"/>
        <v>0</v>
      </c>
      <c r="AP310" s="2">
        <f t="shared" si="8"/>
        <v>0</v>
      </c>
    </row>
    <row r="311" spans="37:42" ht="26.25" customHeight="1">
      <c r="AK311" s="2">
        <f t="shared" si="9"/>
        <v>0</v>
      </c>
      <c r="AL311" s="2">
        <f t="shared" si="9"/>
        <v>0</v>
      </c>
      <c r="AM311" s="2">
        <f t="shared" si="9"/>
        <v>0</v>
      </c>
      <c r="AN311" s="2">
        <f t="shared" si="8"/>
        <v>0</v>
      </c>
      <c r="AO311" s="2">
        <f t="shared" si="8"/>
        <v>0</v>
      </c>
      <c r="AP311" s="2">
        <f t="shared" si="8"/>
        <v>0</v>
      </c>
    </row>
    <row r="312" spans="37:42" ht="26.25" customHeight="1">
      <c r="AK312" s="2">
        <f t="shared" si="9"/>
        <v>0</v>
      </c>
      <c r="AL312" s="2">
        <f t="shared" si="9"/>
        <v>0</v>
      </c>
      <c r="AM312" s="2">
        <f t="shared" si="9"/>
        <v>0</v>
      </c>
      <c r="AN312" s="2">
        <f t="shared" si="8"/>
        <v>0</v>
      </c>
      <c r="AO312" s="2">
        <f t="shared" si="8"/>
        <v>0</v>
      </c>
      <c r="AP312" s="2">
        <f t="shared" si="8"/>
        <v>0</v>
      </c>
    </row>
    <row r="313" spans="37:42" ht="26.25" customHeight="1">
      <c r="AK313" s="2">
        <f t="shared" si="9"/>
        <v>0</v>
      </c>
      <c r="AL313" s="2">
        <f t="shared" si="9"/>
        <v>0</v>
      </c>
      <c r="AM313" s="2">
        <f t="shared" si="9"/>
        <v>0</v>
      </c>
      <c r="AN313" s="2">
        <f t="shared" si="8"/>
        <v>0</v>
      </c>
      <c r="AO313" s="2">
        <f t="shared" si="8"/>
        <v>0</v>
      </c>
      <c r="AP313" s="2">
        <f t="shared" si="8"/>
        <v>0</v>
      </c>
    </row>
    <row r="314" spans="37:42" ht="26.25" customHeight="1">
      <c r="AK314" s="2">
        <f t="shared" si="9"/>
        <v>0</v>
      </c>
      <c r="AL314" s="2">
        <f t="shared" si="9"/>
        <v>0</v>
      </c>
      <c r="AM314" s="2">
        <f t="shared" si="9"/>
        <v>0</v>
      </c>
      <c r="AN314" s="2">
        <f t="shared" si="8"/>
        <v>0</v>
      </c>
      <c r="AO314" s="2">
        <f t="shared" si="8"/>
        <v>0</v>
      </c>
      <c r="AP314" s="2">
        <f t="shared" si="8"/>
        <v>0</v>
      </c>
    </row>
    <row r="315" spans="37:42" ht="26.25" customHeight="1">
      <c r="AK315" s="2">
        <f t="shared" si="9"/>
        <v>0</v>
      </c>
      <c r="AL315" s="2">
        <f t="shared" si="9"/>
        <v>0</v>
      </c>
      <c r="AM315" s="2">
        <f t="shared" si="9"/>
        <v>0</v>
      </c>
      <c r="AN315" s="2">
        <f t="shared" si="8"/>
        <v>0</v>
      </c>
      <c r="AO315" s="2">
        <f t="shared" si="8"/>
        <v>0</v>
      </c>
      <c r="AP315" s="2">
        <f t="shared" si="8"/>
        <v>0</v>
      </c>
    </row>
    <row r="316" spans="37:42" ht="26.25" customHeight="1">
      <c r="AK316" s="2">
        <f t="shared" si="9"/>
        <v>0</v>
      </c>
      <c r="AL316" s="2">
        <f t="shared" si="9"/>
        <v>0</v>
      </c>
      <c r="AM316" s="2">
        <f t="shared" si="9"/>
        <v>0</v>
      </c>
      <c r="AN316" s="2">
        <f t="shared" si="8"/>
        <v>0</v>
      </c>
      <c r="AO316" s="2">
        <f t="shared" si="8"/>
        <v>0</v>
      </c>
      <c r="AP316" s="2">
        <f t="shared" si="8"/>
        <v>0</v>
      </c>
    </row>
    <row r="317" spans="37:42" ht="26.25" customHeight="1">
      <c r="AK317" s="2">
        <f t="shared" si="9"/>
        <v>0</v>
      </c>
      <c r="AL317" s="2">
        <f t="shared" si="9"/>
        <v>0</v>
      </c>
      <c r="AM317" s="2">
        <f t="shared" si="9"/>
        <v>0</v>
      </c>
      <c r="AN317" s="2">
        <f t="shared" si="8"/>
        <v>0</v>
      </c>
      <c r="AO317" s="2">
        <f t="shared" si="8"/>
        <v>0</v>
      </c>
      <c r="AP317" s="2">
        <f t="shared" si="8"/>
        <v>0</v>
      </c>
    </row>
    <row r="318" spans="37:42" ht="26.25" customHeight="1">
      <c r="AK318" s="2">
        <f t="shared" si="9"/>
        <v>0</v>
      </c>
      <c r="AL318" s="2">
        <f t="shared" si="9"/>
        <v>0</v>
      </c>
      <c r="AM318" s="2">
        <f t="shared" si="9"/>
        <v>0</v>
      </c>
      <c r="AN318" s="2">
        <f t="shared" si="8"/>
        <v>0</v>
      </c>
      <c r="AO318" s="2">
        <f t="shared" si="8"/>
        <v>0</v>
      </c>
      <c r="AP318" s="2">
        <f t="shared" si="8"/>
        <v>0</v>
      </c>
    </row>
    <row r="319" spans="37:42" ht="26.25" customHeight="1">
      <c r="AK319" s="2">
        <f t="shared" si="9"/>
        <v>0</v>
      </c>
      <c r="AL319" s="2">
        <f t="shared" si="9"/>
        <v>0</v>
      </c>
      <c r="AM319" s="2">
        <f t="shared" si="9"/>
        <v>0</v>
      </c>
      <c r="AN319" s="2">
        <f t="shared" si="8"/>
        <v>0</v>
      </c>
      <c r="AO319" s="2">
        <f t="shared" si="8"/>
        <v>0</v>
      </c>
      <c r="AP319" s="2">
        <f t="shared" si="8"/>
        <v>0</v>
      </c>
    </row>
    <row r="320" spans="37:42" ht="26.25" customHeight="1">
      <c r="AK320" s="2">
        <f t="shared" si="9"/>
        <v>0</v>
      </c>
      <c r="AL320" s="2">
        <f t="shared" si="9"/>
        <v>0</v>
      </c>
      <c r="AM320" s="2">
        <f t="shared" si="9"/>
        <v>0</v>
      </c>
      <c r="AN320" s="2">
        <f t="shared" si="8"/>
        <v>0</v>
      </c>
      <c r="AO320" s="2">
        <f t="shared" si="8"/>
        <v>0</v>
      </c>
      <c r="AP320" s="2">
        <f t="shared" si="8"/>
        <v>0</v>
      </c>
    </row>
    <row r="321" spans="37:42" ht="26.25" customHeight="1">
      <c r="AK321" s="2">
        <f t="shared" si="9"/>
        <v>0</v>
      </c>
      <c r="AL321" s="2">
        <f t="shared" si="9"/>
        <v>0</v>
      </c>
      <c r="AM321" s="2">
        <f t="shared" si="9"/>
        <v>0</v>
      </c>
      <c r="AN321" s="2">
        <f t="shared" si="8"/>
        <v>0</v>
      </c>
      <c r="AO321" s="2">
        <f t="shared" si="8"/>
        <v>0</v>
      </c>
      <c r="AP321" s="2">
        <f t="shared" si="8"/>
        <v>0</v>
      </c>
    </row>
    <row r="322" spans="37:42" ht="26.25" customHeight="1">
      <c r="AK322" s="2">
        <f t="shared" si="9"/>
        <v>0</v>
      </c>
      <c r="AL322" s="2">
        <f t="shared" si="9"/>
        <v>0</v>
      </c>
      <c r="AM322" s="2">
        <f t="shared" si="9"/>
        <v>0</v>
      </c>
      <c r="AN322" s="2">
        <f t="shared" si="8"/>
        <v>0</v>
      </c>
      <c r="AO322" s="2">
        <f t="shared" si="8"/>
        <v>0</v>
      </c>
      <c r="AP322" s="2">
        <f t="shared" si="8"/>
        <v>0</v>
      </c>
    </row>
    <row r="323" spans="37:42" ht="26.25" customHeight="1">
      <c r="AK323" s="2">
        <f t="shared" si="9"/>
        <v>0</v>
      </c>
      <c r="AL323" s="2">
        <f t="shared" si="9"/>
        <v>0</v>
      </c>
      <c r="AM323" s="2">
        <f t="shared" si="9"/>
        <v>0</v>
      </c>
      <c r="AN323" s="2">
        <f t="shared" si="8"/>
        <v>0</v>
      </c>
      <c r="AO323" s="2">
        <f t="shared" si="8"/>
        <v>0</v>
      </c>
      <c r="AP323" s="2">
        <f t="shared" si="8"/>
        <v>0</v>
      </c>
    </row>
    <row r="324" spans="37:42" ht="26.25" customHeight="1">
      <c r="AK324" s="2">
        <f t="shared" si="9"/>
        <v>0</v>
      </c>
      <c r="AL324" s="2">
        <f t="shared" si="9"/>
        <v>0</v>
      </c>
      <c r="AM324" s="2">
        <f t="shared" si="9"/>
        <v>0</v>
      </c>
      <c r="AN324" s="2">
        <f t="shared" si="8"/>
        <v>0</v>
      </c>
      <c r="AO324" s="2">
        <f t="shared" si="8"/>
        <v>0</v>
      </c>
      <c r="AP324" s="2">
        <f t="shared" si="8"/>
        <v>0</v>
      </c>
    </row>
    <row r="325" spans="37:42" ht="26.25" customHeight="1">
      <c r="AK325" s="2">
        <f t="shared" si="9"/>
        <v>0</v>
      </c>
      <c r="AL325" s="2">
        <f t="shared" si="9"/>
        <v>0</v>
      </c>
      <c r="AM325" s="2">
        <f t="shared" si="9"/>
        <v>0</v>
      </c>
      <c r="AN325" s="2">
        <f t="shared" si="8"/>
        <v>0</v>
      </c>
      <c r="AO325" s="2">
        <f t="shared" si="8"/>
        <v>0</v>
      </c>
      <c r="AP325" s="2">
        <f t="shared" si="8"/>
        <v>0</v>
      </c>
    </row>
    <row r="326" spans="37:42" ht="26.25" customHeight="1">
      <c r="AK326" s="2">
        <f t="shared" si="9"/>
        <v>0</v>
      </c>
      <c r="AL326" s="2">
        <f t="shared" si="9"/>
        <v>0</v>
      </c>
      <c r="AM326" s="2">
        <f t="shared" si="9"/>
        <v>0</v>
      </c>
      <c r="AN326" s="2">
        <f t="shared" si="8"/>
        <v>0</v>
      </c>
      <c r="AO326" s="2">
        <f t="shared" si="8"/>
        <v>0</v>
      </c>
      <c r="AP326" s="2">
        <f t="shared" si="8"/>
        <v>0</v>
      </c>
    </row>
    <row r="327" spans="37:42" ht="26.25" customHeight="1">
      <c r="AK327" s="2">
        <f t="shared" si="9"/>
        <v>0</v>
      </c>
      <c r="AL327" s="2">
        <f t="shared" si="9"/>
        <v>0</v>
      </c>
      <c r="AM327" s="2">
        <f t="shared" si="9"/>
        <v>0</v>
      </c>
      <c r="AN327" s="2">
        <f t="shared" si="8"/>
        <v>0</v>
      </c>
      <c r="AO327" s="2">
        <f t="shared" si="8"/>
        <v>0</v>
      </c>
      <c r="AP327" s="2">
        <f t="shared" si="8"/>
        <v>0</v>
      </c>
    </row>
    <row r="328" spans="37:42" ht="26.25" customHeight="1">
      <c r="AK328" s="2">
        <f t="shared" si="9"/>
        <v>0</v>
      </c>
      <c r="AL328" s="2">
        <f t="shared" si="9"/>
        <v>0</v>
      </c>
      <c r="AM328" s="2">
        <f t="shared" si="9"/>
        <v>0</v>
      </c>
      <c r="AN328" s="2">
        <f t="shared" si="8"/>
        <v>0</v>
      </c>
      <c r="AO328" s="2">
        <f t="shared" si="8"/>
        <v>0</v>
      </c>
      <c r="AP328" s="2">
        <f t="shared" si="8"/>
        <v>0</v>
      </c>
    </row>
    <row r="329" spans="37:42" ht="26.25" customHeight="1">
      <c r="AK329" s="2">
        <f t="shared" si="9"/>
        <v>0</v>
      </c>
      <c r="AL329" s="2">
        <f t="shared" si="9"/>
        <v>0</v>
      </c>
      <c r="AM329" s="2">
        <f t="shared" si="9"/>
        <v>0</v>
      </c>
      <c r="AN329" s="2">
        <f t="shared" si="8"/>
        <v>0</v>
      </c>
      <c r="AO329" s="2">
        <f t="shared" si="8"/>
        <v>0</v>
      </c>
      <c r="AP329" s="2">
        <f t="shared" si="8"/>
        <v>0</v>
      </c>
    </row>
    <row r="330" spans="37:42" ht="26.25" customHeight="1">
      <c r="AK330" s="2">
        <f t="shared" si="9"/>
        <v>0</v>
      </c>
      <c r="AL330" s="2">
        <f t="shared" si="9"/>
        <v>0</v>
      </c>
      <c r="AM330" s="2">
        <f t="shared" si="9"/>
        <v>0</v>
      </c>
      <c r="AN330" s="2">
        <f t="shared" si="8"/>
        <v>0</v>
      </c>
      <c r="AO330" s="2">
        <f t="shared" si="8"/>
        <v>0</v>
      </c>
      <c r="AP330" s="2">
        <f t="shared" si="8"/>
        <v>0</v>
      </c>
    </row>
    <row r="331" spans="37:42" ht="26.25" customHeight="1">
      <c r="AK331" s="2">
        <f t="shared" si="9"/>
        <v>0</v>
      </c>
      <c r="AL331" s="2">
        <f t="shared" si="9"/>
        <v>0</v>
      </c>
      <c r="AM331" s="2">
        <f t="shared" si="9"/>
        <v>0</v>
      </c>
      <c r="AN331" s="2">
        <f t="shared" si="8"/>
        <v>0</v>
      </c>
      <c r="AO331" s="2">
        <f t="shared" si="8"/>
        <v>0</v>
      </c>
      <c r="AP331" s="2">
        <f t="shared" si="8"/>
        <v>0</v>
      </c>
    </row>
    <row r="332" spans="37:42" ht="26.25" customHeight="1">
      <c r="AK332" s="2">
        <f t="shared" si="9"/>
        <v>0</v>
      </c>
      <c r="AL332" s="2">
        <f t="shared" si="9"/>
        <v>0</v>
      </c>
      <c r="AM332" s="2">
        <f t="shared" si="9"/>
        <v>0</v>
      </c>
      <c r="AN332" s="2">
        <f t="shared" si="8"/>
        <v>0</v>
      </c>
      <c r="AO332" s="2">
        <f t="shared" si="8"/>
        <v>0</v>
      </c>
      <c r="AP332" s="2">
        <f t="shared" si="8"/>
        <v>0</v>
      </c>
    </row>
    <row r="333" spans="37:42" ht="26.25" customHeight="1">
      <c r="AK333" s="2">
        <f t="shared" si="9"/>
        <v>0</v>
      </c>
      <c r="AL333" s="2">
        <f t="shared" si="9"/>
        <v>0</v>
      </c>
      <c r="AM333" s="2">
        <f t="shared" si="9"/>
        <v>0</v>
      </c>
      <c r="AN333" s="2">
        <f t="shared" si="8"/>
        <v>0</v>
      </c>
      <c r="AO333" s="2">
        <f t="shared" si="8"/>
        <v>0</v>
      </c>
      <c r="AP333" s="2">
        <f t="shared" si="8"/>
        <v>0</v>
      </c>
    </row>
    <row r="334" spans="37:42" ht="26.25" customHeight="1">
      <c r="AK334" s="2">
        <f t="shared" si="9"/>
        <v>0</v>
      </c>
      <c r="AL334" s="2">
        <f t="shared" si="9"/>
        <v>0</v>
      </c>
      <c r="AM334" s="2">
        <f t="shared" si="9"/>
        <v>0</v>
      </c>
      <c r="AN334" s="2">
        <f t="shared" si="8"/>
        <v>0</v>
      </c>
      <c r="AO334" s="2">
        <f t="shared" si="8"/>
        <v>0</v>
      </c>
      <c r="AP334" s="2">
        <f t="shared" si="8"/>
        <v>0</v>
      </c>
    </row>
    <row r="335" spans="37:42" ht="26.25" customHeight="1">
      <c r="AK335" s="2">
        <f t="shared" si="9"/>
        <v>0</v>
      </c>
      <c r="AL335" s="2">
        <f t="shared" si="9"/>
        <v>0</v>
      </c>
      <c r="AM335" s="2">
        <f t="shared" si="9"/>
        <v>0</v>
      </c>
      <c r="AN335" s="2">
        <f t="shared" si="8"/>
        <v>0</v>
      </c>
      <c r="AO335" s="2">
        <f t="shared" si="8"/>
        <v>0</v>
      </c>
      <c r="AP335" s="2">
        <f t="shared" si="8"/>
        <v>0</v>
      </c>
    </row>
    <row r="336" spans="37:42" ht="26.25" customHeight="1">
      <c r="AK336" s="2">
        <f t="shared" si="9"/>
        <v>0</v>
      </c>
      <c r="AL336" s="2">
        <f t="shared" si="9"/>
        <v>0</v>
      </c>
      <c r="AM336" s="2">
        <f t="shared" si="9"/>
        <v>0</v>
      </c>
      <c r="AN336" s="2">
        <f t="shared" si="8"/>
        <v>0</v>
      </c>
      <c r="AO336" s="2">
        <f t="shared" si="8"/>
        <v>0</v>
      </c>
      <c r="AP336" s="2">
        <f t="shared" si="8"/>
        <v>0</v>
      </c>
    </row>
    <row r="337" spans="37:42" ht="26.25" customHeight="1">
      <c r="AK337" s="2">
        <f t="shared" si="9"/>
        <v>0</v>
      </c>
      <c r="AL337" s="2">
        <f t="shared" si="9"/>
        <v>0</v>
      </c>
      <c r="AM337" s="2">
        <f t="shared" si="9"/>
        <v>0</v>
      </c>
      <c r="AN337" s="2">
        <f t="shared" si="8"/>
        <v>0</v>
      </c>
      <c r="AO337" s="2">
        <f t="shared" si="8"/>
        <v>0</v>
      </c>
      <c r="AP337" s="2">
        <f t="shared" si="8"/>
        <v>0</v>
      </c>
    </row>
    <row r="338" spans="37:42" ht="26.25" customHeight="1">
      <c r="AK338" s="2">
        <f t="shared" si="9"/>
        <v>0</v>
      </c>
      <c r="AL338" s="2">
        <f t="shared" si="9"/>
        <v>0</v>
      </c>
      <c r="AM338" s="2">
        <f t="shared" si="9"/>
        <v>0</v>
      </c>
      <c r="AN338" s="2">
        <f t="shared" si="9"/>
        <v>0</v>
      </c>
      <c r="AO338" s="2">
        <f t="shared" si="9"/>
        <v>0</v>
      </c>
      <c r="AP338" s="2">
        <f t="shared" si="9"/>
        <v>0</v>
      </c>
    </row>
    <row r="339" spans="37:42" ht="26.25" customHeight="1">
      <c r="AK339" s="2">
        <f t="shared" ref="AK339:AP381" si="10">+U339-AE339</f>
        <v>0</v>
      </c>
      <c r="AL339" s="2">
        <f t="shared" si="10"/>
        <v>0</v>
      </c>
      <c r="AM339" s="2">
        <f t="shared" si="10"/>
        <v>0</v>
      </c>
      <c r="AN339" s="2">
        <f t="shared" si="10"/>
        <v>0</v>
      </c>
      <c r="AO339" s="2">
        <f t="shared" si="10"/>
        <v>0</v>
      </c>
      <c r="AP339" s="2">
        <f t="shared" si="10"/>
        <v>0</v>
      </c>
    </row>
    <row r="340" spans="37:42" ht="26.25" customHeight="1">
      <c r="AK340" s="2">
        <f t="shared" si="10"/>
        <v>0</v>
      </c>
      <c r="AL340" s="2">
        <f t="shared" si="10"/>
        <v>0</v>
      </c>
      <c r="AM340" s="2">
        <f t="shared" si="10"/>
        <v>0</v>
      </c>
      <c r="AN340" s="2">
        <f t="shared" si="10"/>
        <v>0</v>
      </c>
      <c r="AO340" s="2">
        <f t="shared" si="10"/>
        <v>0</v>
      </c>
      <c r="AP340" s="2">
        <f t="shared" si="10"/>
        <v>0</v>
      </c>
    </row>
    <row r="341" spans="37:42" ht="26.25" customHeight="1">
      <c r="AK341" s="2">
        <f t="shared" si="10"/>
        <v>0</v>
      </c>
      <c r="AL341" s="2">
        <f t="shared" si="10"/>
        <v>0</v>
      </c>
      <c r="AM341" s="2">
        <f t="shared" si="10"/>
        <v>0</v>
      </c>
      <c r="AN341" s="2">
        <f t="shared" si="10"/>
        <v>0</v>
      </c>
      <c r="AO341" s="2">
        <f t="shared" si="10"/>
        <v>0</v>
      </c>
      <c r="AP341" s="2">
        <f t="shared" si="10"/>
        <v>0</v>
      </c>
    </row>
    <row r="342" spans="37:42" ht="26.25" customHeight="1">
      <c r="AK342" s="2">
        <f t="shared" si="10"/>
        <v>0</v>
      </c>
      <c r="AL342" s="2">
        <f t="shared" si="10"/>
        <v>0</v>
      </c>
      <c r="AM342" s="2">
        <f t="shared" si="10"/>
        <v>0</v>
      </c>
      <c r="AN342" s="2">
        <f t="shared" si="10"/>
        <v>0</v>
      </c>
      <c r="AO342" s="2">
        <f t="shared" si="10"/>
        <v>0</v>
      </c>
      <c r="AP342" s="2">
        <f t="shared" si="10"/>
        <v>0</v>
      </c>
    </row>
    <row r="343" spans="37:42" ht="26.25" customHeight="1">
      <c r="AK343" s="2">
        <f t="shared" si="10"/>
        <v>0</v>
      </c>
      <c r="AL343" s="2">
        <f t="shared" si="10"/>
        <v>0</v>
      </c>
      <c r="AM343" s="2">
        <f t="shared" si="10"/>
        <v>0</v>
      </c>
      <c r="AN343" s="2">
        <f t="shared" si="10"/>
        <v>0</v>
      </c>
      <c r="AO343" s="2">
        <f t="shared" si="10"/>
        <v>0</v>
      </c>
      <c r="AP343" s="2">
        <f t="shared" si="10"/>
        <v>0</v>
      </c>
    </row>
    <row r="344" spans="37:42" ht="26.25" customHeight="1">
      <c r="AK344" s="2">
        <f t="shared" si="10"/>
        <v>0</v>
      </c>
      <c r="AL344" s="2">
        <f t="shared" si="10"/>
        <v>0</v>
      </c>
      <c r="AM344" s="2">
        <f t="shared" si="10"/>
        <v>0</v>
      </c>
      <c r="AN344" s="2">
        <f t="shared" si="10"/>
        <v>0</v>
      </c>
      <c r="AO344" s="2">
        <f t="shared" si="10"/>
        <v>0</v>
      </c>
      <c r="AP344" s="2">
        <f t="shared" si="10"/>
        <v>0</v>
      </c>
    </row>
    <row r="345" spans="37:42" ht="26.25" customHeight="1">
      <c r="AK345" s="2">
        <f t="shared" si="10"/>
        <v>0</v>
      </c>
      <c r="AL345" s="2">
        <f t="shared" si="10"/>
        <v>0</v>
      </c>
      <c r="AM345" s="2">
        <f t="shared" si="10"/>
        <v>0</v>
      </c>
      <c r="AN345" s="2">
        <f t="shared" si="10"/>
        <v>0</v>
      </c>
      <c r="AO345" s="2">
        <f t="shared" si="10"/>
        <v>0</v>
      </c>
      <c r="AP345" s="2">
        <f t="shared" si="10"/>
        <v>0</v>
      </c>
    </row>
    <row r="346" spans="37:42" ht="26.25" customHeight="1">
      <c r="AK346" s="2">
        <f t="shared" si="10"/>
        <v>0</v>
      </c>
      <c r="AL346" s="2">
        <f t="shared" si="10"/>
        <v>0</v>
      </c>
      <c r="AM346" s="2">
        <f t="shared" si="10"/>
        <v>0</v>
      </c>
      <c r="AN346" s="2">
        <f t="shared" si="10"/>
        <v>0</v>
      </c>
      <c r="AO346" s="2">
        <f t="shared" si="10"/>
        <v>0</v>
      </c>
      <c r="AP346" s="2">
        <f t="shared" si="10"/>
        <v>0</v>
      </c>
    </row>
    <row r="347" spans="37:42" ht="26.25" customHeight="1">
      <c r="AK347" s="2">
        <f t="shared" si="10"/>
        <v>0</v>
      </c>
      <c r="AL347" s="2">
        <f t="shared" si="10"/>
        <v>0</v>
      </c>
      <c r="AM347" s="2">
        <f t="shared" si="10"/>
        <v>0</v>
      </c>
      <c r="AN347" s="2">
        <f t="shared" si="10"/>
        <v>0</v>
      </c>
      <c r="AO347" s="2">
        <f t="shared" si="10"/>
        <v>0</v>
      </c>
      <c r="AP347" s="2">
        <f t="shared" si="10"/>
        <v>0</v>
      </c>
    </row>
    <row r="348" spans="37:42" ht="26.25" customHeight="1">
      <c r="AK348" s="2">
        <f t="shared" si="10"/>
        <v>0</v>
      </c>
      <c r="AL348" s="2">
        <f t="shared" si="10"/>
        <v>0</v>
      </c>
      <c r="AM348" s="2">
        <f t="shared" si="10"/>
        <v>0</v>
      </c>
      <c r="AN348" s="2">
        <f t="shared" si="10"/>
        <v>0</v>
      </c>
      <c r="AO348" s="2">
        <f t="shared" si="10"/>
        <v>0</v>
      </c>
      <c r="AP348" s="2">
        <f t="shared" si="10"/>
        <v>0</v>
      </c>
    </row>
    <row r="349" spans="37:42" ht="26.25" customHeight="1">
      <c r="AK349" s="2">
        <f t="shared" si="10"/>
        <v>0</v>
      </c>
      <c r="AL349" s="2">
        <f t="shared" si="10"/>
        <v>0</v>
      </c>
      <c r="AM349" s="2">
        <f t="shared" si="10"/>
        <v>0</v>
      </c>
      <c r="AN349" s="2">
        <f t="shared" si="10"/>
        <v>0</v>
      </c>
      <c r="AO349" s="2">
        <f t="shared" si="10"/>
        <v>0</v>
      </c>
      <c r="AP349" s="2">
        <f t="shared" si="10"/>
        <v>0</v>
      </c>
    </row>
    <row r="350" spans="37:42" ht="26.25" customHeight="1">
      <c r="AK350" s="2">
        <f t="shared" si="10"/>
        <v>0</v>
      </c>
      <c r="AL350" s="2">
        <f t="shared" si="10"/>
        <v>0</v>
      </c>
      <c r="AM350" s="2">
        <f t="shared" si="10"/>
        <v>0</v>
      </c>
      <c r="AN350" s="2">
        <f t="shared" si="10"/>
        <v>0</v>
      </c>
      <c r="AO350" s="2">
        <f t="shared" si="10"/>
        <v>0</v>
      </c>
      <c r="AP350" s="2">
        <f t="shared" si="10"/>
        <v>0</v>
      </c>
    </row>
    <row r="351" spans="37:42" ht="26.25" customHeight="1">
      <c r="AK351" s="2">
        <f t="shared" si="10"/>
        <v>0</v>
      </c>
      <c r="AL351" s="2">
        <f t="shared" si="10"/>
        <v>0</v>
      </c>
      <c r="AM351" s="2">
        <f t="shared" si="10"/>
        <v>0</v>
      </c>
      <c r="AN351" s="2">
        <f t="shared" si="10"/>
        <v>0</v>
      </c>
      <c r="AO351" s="2">
        <f t="shared" si="10"/>
        <v>0</v>
      </c>
      <c r="AP351" s="2">
        <f t="shared" si="10"/>
        <v>0</v>
      </c>
    </row>
    <row r="352" spans="37:42" ht="26.25" customHeight="1">
      <c r="AK352" s="2">
        <f t="shared" si="10"/>
        <v>0</v>
      </c>
      <c r="AL352" s="2">
        <f t="shared" si="10"/>
        <v>0</v>
      </c>
      <c r="AM352" s="2">
        <f t="shared" si="10"/>
        <v>0</v>
      </c>
      <c r="AN352" s="2">
        <f t="shared" si="10"/>
        <v>0</v>
      </c>
      <c r="AO352" s="2">
        <f t="shared" si="10"/>
        <v>0</v>
      </c>
      <c r="AP352" s="2">
        <f t="shared" si="10"/>
        <v>0</v>
      </c>
    </row>
    <row r="353" spans="37:42" ht="26.25" customHeight="1">
      <c r="AK353" s="2">
        <f t="shared" si="10"/>
        <v>0</v>
      </c>
      <c r="AL353" s="2">
        <f t="shared" si="10"/>
        <v>0</v>
      </c>
      <c r="AM353" s="2">
        <f t="shared" si="10"/>
        <v>0</v>
      </c>
      <c r="AN353" s="2">
        <f t="shared" si="10"/>
        <v>0</v>
      </c>
      <c r="AO353" s="2">
        <f t="shared" si="10"/>
        <v>0</v>
      </c>
      <c r="AP353" s="2">
        <f t="shared" si="10"/>
        <v>0</v>
      </c>
    </row>
    <row r="354" spans="37:42" ht="26.25" customHeight="1">
      <c r="AK354" s="2">
        <f t="shared" si="10"/>
        <v>0</v>
      </c>
      <c r="AL354" s="2">
        <f t="shared" si="10"/>
        <v>0</v>
      </c>
      <c r="AM354" s="2">
        <f t="shared" si="10"/>
        <v>0</v>
      </c>
      <c r="AN354" s="2">
        <f t="shared" si="10"/>
        <v>0</v>
      </c>
      <c r="AO354" s="2">
        <f t="shared" si="10"/>
        <v>0</v>
      </c>
      <c r="AP354" s="2">
        <f t="shared" si="10"/>
        <v>0</v>
      </c>
    </row>
    <row r="355" spans="37:42" ht="26.25" customHeight="1">
      <c r="AK355" s="2">
        <f t="shared" si="10"/>
        <v>0</v>
      </c>
      <c r="AL355" s="2">
        <f t="shared" si="10"/>
        <v>0</v>
      </c>
      <c r="AM355" s="2">
        <f t="shared" si="10"/>
        <v>0</v>
      </c>
      <c r="AN355" s="2">
        <f t="shared" si="10"/>
        <v>0</v>
      </c>
      <c r="AO355" s="2">
        <f t="shared" si="10"/>
        <v>0</v>
      </c>
      <c r="AP355" s="2">
        <f t="shared" si="10"/>
        <v>0</v>
      </c>
    </row>
    <row r="356" spans="37:42" ht="26.25" customHeight="1">
      <c r="AK356" s="2">
        <f t="shared" si="10"/>
        <v>0</v>
      </c>
      <c r="AL356" s="2">
        <f t="shared" si="10"/>
        <v>0</v>
      </c>
      <c r="AM356" s="2">
        <f t="shared" si="10"/>
        <v>0</v>
      </c>
      <c r="AN356" s="2">
        <f t="shared" si="10"/>
        <v>0</v>
      </c>
      <c r="AO356" s="2">
        <f t="shared" si="10"/>
        <v>0</v>
      </c>
      <c r="AP356" s="2">
        <f t="shared" si="10"/>
        <v>0</v>
      </c>
    </row>
    <row r="357" spans="37:42" ht="26.25" customHeight="1">
      <c r="AK357" s="2">
        <f t="shared" si="10"/>
        <v>0</v>
      </c>
      <c r="AL357" s="2">
        <f t="shared" si="10"/>
        <v>0</v>
      </c>
      <c r="AM357" s="2">
        <f t="shared" si="10"/>
        <v>0</v>
      </c>
      <c r="AN357" s="2">
        <f t="shared" si="10"/>
        <v>0</v>
      </c>
      <c r="AO357" s="2">
        <f t="shared" si="10"/>
        <v>0</v>
      </c>
      <c r="AP357" s="2">
        <f t="shared" si="10"/>
        <v>0</v>
      </c>
    </row>
    <row r="358" spans="37:42" ht="26.25" customHeight="1">
      <c r="AK358" s="2">
        <f t="shared" si="10"/>
        <v>0</v>
      </c>
      <c r="AL358" s="2">
        <f t="shared" si="10"/>
        <v>0</v>
      </c>
      <c r="AM358" s="2">
        <f t="shared" si="10"/>
        <v>0</v>
      </c>
      <c r="AN358" s="2">
        <f t="shared" si="10"/>
        <v>0</v>
      </c>
      <c r="AO358" s="2">
        <f t="shared" si="10"/>
        <v>0</v>
      </c>
      <c r="AP358" s="2">
        <f t="shared" si="10"/>
        <v>0</v>
      </c>
    </row>
    <row r="359" spans="37:42" ht="26.25" customHeight="1">
      <c r="AK359" s="2">
        <f t="shared" si="10"/>
        <v>0</v>
      </c>
      <c r="AL359" s="2">
        <f t="shared" si="10"/>
        <v>0</v>
      </c>
      <c r="AM359" s="2">
        <f t="shared" si="10"/>
        <v>0</v>
      </c>
      <c r="AN359" s="2">
        <f t="shared" si="10"/>
        <v>0</v>
      </c>
      <c r="AO359" s="2">
        <f t="shared" si="10"/>
        <v>0</v>
      </c>
      <c r="AP359" s="2">
        <f t="shared" si="10"/>
        <v>0</v>
      </c>
    </row>
    <row r="360" spans="37:42" ht="26.25" customHeight="1">
      <c r="AK360" s="2">
        <f t="shared" si="10"/>
        <v>0</v>
      </c>
      <c r="AL360" s="2">
        <f t="shared" si="10"/>
        <v>0</v>
      </c>
      <c r="AM360" s="2">
        <f t="shared" si="10"/>
        <v>0</v>
      </c>
      <c r="AN360" s="2">
        <f t="shared" si="10"/>
        <v>0</v>
      </c>
      <c r="AO360" s="2">
        <f t="shared" si="10"/>
        <v>0</v>
      </c>
      <c r="AP360" s="2">
        <f t="shared" si="10"/>
        <v>0</v>
      </c>
    </row>
    <row r="361" spans="37:42" ht="26.25" customHeight="1">
      <c r="AK361" s="2">
        <f t="shared" si="10"/>
        <v>0</v>
      </c>
      <c r="AL361" s="2">
        <f t="shared" si="10"/>
        <v>0</v>
      </c>
      <c r="AM361" s="2">
        <f t="shared" si="10"/>
        <v>0</v>
      </c>
      <c r="AN361" s="2">
        <f t="shared" si="10"/>
        <v>0</v>
      </c>
      <c r="AO361" s="2">
        <f t="shared" si="10"/>
        <v>0</v>
      </c>
      <c r="AP361" s="2">
        <f t="shared" si="10"/>
        <v>0</v>
      </c>
    </row>
    <row r="362" spans="37:42" ht="26.25" customHeight="1">
      <c r="AK362" s="2">
        <f t="shared" si="10"/>
        <v>0</v>
      </c>
      <c r="AL362" s="2">
        <f t="shared" si="10"/>
        <v>0</v>
      </c>
      <c r="AM362" s="2">
        <f t="shared" si="10"/>
        <v>0</v>
      </c>
      <c r="AN362" s="2">
        <f t="shared" si="10"/>
        <v>0</v>
      </c>
      <c r="AO362" s="2">
        <f t="shared" si="10"/>
        <v>0</v>
      </c>
      <c r="AP362" s="2">
        <f t="shared" si="10"/>
        <v>0</v>
      </c>
    </row>
    <row r="363" spans="37:42" ht="26.25" customHeight="1">
      <c r="AK363" s="2">
        <f t="shared" si="10"/>
        <v>0</v>
      </c>
      <c r="AL363" s="2">
        <f t="shared" si="10"/>
        <v>0</v>
      </c>
      <c r="AM363" s="2">
        <f t="shared" si="10"/>
        <v>0</v>
      </c>
      <c r="AN363" s="2">
        <f t="shared" si="10"/>
        <v>0</v>
      </c>
      <c r="AO363" s="2">
        <f t="shared" si="10"/>
        <v>0</v>
      </c>
      <c r="AP363" s="2">
        <f t="shared" si="10"/>
        <v>0</v>
      </c>
    </row>
    <row r="364" spans="37:42" ht="26.25" customHeight="1">
      <c r="AK364" s="2">
        <f t="shared" si="10"/>
        <v>0</v>
      </c>
      <c r="AL364" s="2">
        <f t="shared" si="10"/>
        <v>0</v>
      </c>
      <c r="AM364" s="2">
        <f t="shared" si="10"/>
        <v>0</v>
      </c>
      <c r="AN364" s="2">
        <f t="shared" si="10"/>
        <v>0</v>
      </c>
      <c r="AO364" s="2">
        <f t="shared" si="10"/>
        <v>0</v>
      </c>
      <c r="AP364" s="2">
        <f t="shared" si="10"/>
        <v>0</v>
      </c>
    </row>
    <row r="365" spans="37:42" ht="26.25" customHeight="1">
      <c r="AK365" s="2">
        <f t="shared" si="10"/>
        <v>0</v>
      </c>
      <c r="AL365" s="2">
        <f t="shared" si="10"/>
        <v>0</v>
      </c>
      <c r="AM365" s="2">
        <f t="shared" si="10"/>
        <v>0</v>
      </c>
      <c r="AN365" s="2">
        <f t="shared" si="10"/>
        <v>0</v>
      </c>
      <c r="AO365" s="2">
        <f t="shared" si="10"/>
        <v>0</v>
      </c>
      <c r="AP365" s="2">
        <f t="shared" si="10"/>
        <v>0</v>
      </c>
    </row>
    <row r="366" spans="37:42" ht="26.25" customHeight="1">
      <c r="AK366" s="2">
        <f t="shared" si="10"/>
        <v>0</v>
      </c>
      <c r="AL366" s="2">
        <f t="shared" si="10"/>
        <v>0</v>
      </c>
      <c r="AM366" s="2">
        <f t="shared" si="10"/>
        <v>0</v>
      </c>
      <c r="AN366" s="2">
        <f t="shared" si="10"/>
        <v>0</v>
      </c>
      <c r="AO366" s="2">
        <f t="shared" si="10"/>
        <v>0</v>
      </c>
      <c r="AP366" s="2">
        <f t="shared" si="10"/>
        <v>0</v>
      </c>
    </row>
    <row r="367" spans="37:42" ht="26.25" customHeight="1">
      <c r="AK367" s="2">
        <f t="shared" si="10"/>
        <v>0</v>
      </c>
      <c r="AL367" s="2">
        <f t="shared" si="10"/>
        <v>0</v>
      </c>
      <c r="AM367" s="2">
        <f t="shared" si="10"/>
        <v>0</v>
      </c>
      <c r="AN367" s="2">
        <f t="shared" si="10"/>
        <v>0</v>
      </c>
      <c r="AO367" s="2">
        <f t="shared" si="10"/>
        <v>0</v>
      </c>
      <c r="AP367" s="2">
        <f t="shared" si="10"/>
        <v>0</v>
      </c>
    </row>
    <row r="368" spans="37:42" ht="26.25" customHeight="1">
      <c r="AK368" s="2">
        <f t="shared" si="10"/>
        <v>0</v>
      </c>
      <c r="AL368" s="2">
        <f t="shared" si="10"/>
        <v>0</v>
      </c>
      <c r="AM368" s="2">
        <f t="shared" si="10"/>
        <v>0</v>
      </c>
      <c r="AN368" s="2">
        <f t="shared" si="10"/>
        <v>0</v>
      </c>
      <c r="AO368" s="2">
        <f t="shared" si="10"/>
        <v>0</v>
      </c>
      <c r="AP368" s="2">
        <f t="shared" si="10"/>
        <v>0</v>
      </c>
    </row>
    <row r="369" spans="37:42" ht="26.25" customHeight="1">
      <c r="AK369" s="2">
        <f t="shared" si="10"/>
        <v>0</v>
      </c>
      <c r="AL369" s="2">
        <f t="shared" si="10"/>
        <v>0</v>
      </c>
      <c r="AM369" s="2">
        <f t="shared" si="10"/>
        <v>0</v>
      </c>
      <c r="AN369" s="2">
        <f t="shared" si="10"/>
        <v>0</v>
      </c>
      <c r="AO369" s="2">
        <f t="shared" si="10"/>
        <v>0</v>
      </c>
      <c r="AP369" s="2">
        <f t="shared" si="10"/>
        <v>0</v>
      </c>
    </row>
    <row r="370" spans="37:42" ht="26.25" customHeight="1">
      <c r="AK370" s="2">
        <f t="shared" si="10"/>
        <v>0</v>
      </c>
      <c r="AL370" s="2">
        <f t="shared" si="10"/>
        <v>0</v>
      </c>
      <c r="AM370" s="2">
        <f t="shared" si="10"/>
        <v>0</v>
      </c>
      <c r="AN370" s="2">
        <f t="shared" si="10"/>
        <v>0</v>
      </c>
      <c r="AO370" s="2">
        <f t="shared" si="10"/>
        <v>0</v>
      </c>
      <c r="AP370" s="2">
        <f t="shared" si="10"/>
        <v>0</v>
      </c>
    </row>
    <row r="371" spans="37:42" ht="26.25" customHeight="1">
      <c r="AK371" s="2">
        <f t="shared" si="10"/>
        <v>0</v>
      </c>
      <c r="AL371" s="2">
        <f t="shared" si="10"/>
        <v>0</v>
      </c>
      <c r="AM371" s="2">
        <f t="shared" si="10"/>
        <v>0</v>
      </c>
      <c r="AN371" s="2">
        <f t="shared" si="10"/>
        <v>0</v>
      </c>
      <c r="AO371" s="2">
        <f t="shared" si="10"/>
        <v>0</v>
      </c>
      <c r="AP371" s="2">
        <f t="shared" si="10"/>
        <v>0</v>
      </c>
    </row>
    <row r="372" spans="37:42" ht="26.25" customHeight="1">
      <c r="AK372" s="2">
        <f t="shared" si="10"/>
        <v>0</v>
      </c>
      <c r="AL372" s="2">
        <f t="shared" si="10"/>
        <v>0</v>
      </c>
      <c r="AM372" s="2">
        <f t="shared" si="10"/>
        <v>0</v>
      </c>
      <c r="AN372" s="2">
        <f t="shared" si="10"/>
        <v>0</v>
      </c>
      <c r="AO372" s="2">
        <f t="shared" si="10"/>
        <v>0</v>
      </c>
      <c r="AP372" s="2">
        <f t="shared" si="10"/>
        <v>0</v>
      </c>
    </row>
    <row r="373" spans="37:42" ht="26.25" customHeight="1">
      <c r="AK373" s="2">
        <f t="shared" si="10"/>
        <v>0</v>
      </c>
      <c r="AL373" s="2">
        <f t="shared" si="10"/>
        <v>0</v>
      </c>
      <c r="AM373" s="2">
        <f t="shared" si="10"/>
        <v>0</v>
      </c>
      <c r="AN373" s="2">
        <f t="shared" si="10"/>
        <v>0</v>
      </c>
      <c r="AO373" s="2">
        <f t="shared" si="10"/>
        <v>0</v>
      </c>
      <c r="AP373" s="2">
        <f t="shared" si="10"/>
        <v>0</v>
      </c>
    </row>
    <row r="374" spans="37:42" ht="26.25" customHeight="1">
      <c r="AK374" s="2">
        <f t="shared" si="10"/>
        <v>0</v>
      </c>
      <c r="AL374" s="2">
        <f t="shared" si="10"/>
        <v>0</v>
      </c>
      <c r="AM374" s="2">
        <f t="shared" si="10"/>
        <v>0</v>
      </c>
      <c r="AN374" s="2">
        <f t="shared" si="10"/>
        <v>0</v>
      </c>
      <c r="AO374" s="2">
        <f t="shared" si="10"/>
        <v>0</v>
      </c>
      <c r="AP374" s="2">
        <f t="shared" si="10"/>
        <v>0</v>
      </c>
    </row>
    <row r="375" spans="37:42" ht="26.25" customHeight="1">
      <c r="AK375" s="2">
        <f t="shared" si="10"/>
        <v>0</v>
      </c>
      <c r="AL375" s="2">
        <f t="shared" si="10"/>
        <v>0</v>
      </c>
      <c r="AM375" s="2">
        <f t="shared" si="10"/>
        <v>0</v>
      </c>
      <c r="AN375" s="2">
        <f t="shared" si="10"/>
        <v>0</v>
      </c>
      <c r="AO375" s="2">
        <f t="shared" si="10"/>
        <v>0</v>
      </c>
      <c r="AP375" s="2">
        <f t="shared" si="10"/>
        <v>0</v>
      </c>
    </row>
    <row r="376" spans="37:42" ht="26.25" customHeight="1">
      <c r="AK376" s="2">
        <f t="shared" si="10"/>
        <v>0</v>
      </c>
      <c r="AL376" s="2">
        <f t="shared" si="10"/>
        <v>0</v>
      </c>
      <c r="AM376" s="2">
        <f t="shared" si="10"/>
        <v>0</v>
      </c>
      <c r="AN376" s="2">
        <f t="shared" si="10"/>
        <v>0</v>
      </c>
      <c r="AO376" s="2">
        <f t="shared" si="10"/>
        <v>0</v>
      </c>
      <c r="AP376" s="2">
        <f t="shared" si="10"/>
        <v>0</v>
      </c>
    </row>
    <row r="377" spans="37:42" ht="26.25" customHeight="1">
      <c r="AK377" s="2">
        <f t="shared" si="10"/>
        <v>0</v>
      </c>
      <c r="AL377" s="2">
        <f t="shared" si="10"/>
        <v>0</v>
      </c>
      <c r="AM377" s="2">
        <f t="shared" si="10"/>
        <v>0</v>
      </c>
      <c r="AN377" s="2">
        <f t="shared" si="10"/>
        <v>0</v>
      </c>
      <c r="AO377" s="2">
        <f t="shared" si="10"/>
        <v>0</v>
      </c>
      <c r="AP377" s="2">
        <f t="shared" si="10"/>
        <v>0</v>
      </c>
    </row>
    <row r="378" spans="37:42" ht="26.25" customHeight="1">
      <c r="AK378" s="2">
        <f t="shared" si="10"/>
        <v>0</v>
      </c>
      <c r="AL378" s="2">
        <f t="shared" si="10"/>
        <v>0</v>
      </c>
      <c r="AM378" s="2">
        <f t="shared" si="10"/>
        <v>0</v>
      </c>
      <c r="AN378" s="2">
        <f t="shared" si="10"/>
        <v>0</v>
      </c>
      <c r="AO378" s="2">
        <f t="shared" si="10"/>
        <v>0</v>
      </c>
      <c r="AP378" s="2">
        <f t="shared" si="10"/>
        <v>0</v>
      </c>
    </row>
    <row r="379" spans="37:42" ht="26.25" customHeight="1">
      <c r="AK379" s="2">
        <f t="shared" si="10"/>
        <v>0</v>
      </c>
      <c r="AL379" s="2">
        <f t="shared" si="10"/>
        <v>0</v>
      </c>
      <c r="AM379" s="2">
        <f t="shared" si="10"/>
        <v>0</v>
      </c>
      <c r="AN379" s="2">
        <f t="shared" si="10"/>
        <v>0</v>
      </c>
      <c r="AO379" s="2">
        <f t="shared" si="10"/>
        <v>0</v>
      </c>
      <c r="AP379" s="2">
        <f t="shared" si="10"/>
        <v>0</v>
      </c>
    </row>
    <row r="380" spans="37:42" ht="26.25" customHeight="1">
      <c r="AK380" s="2">
        <f t="shared" si="10"/>
        <v>0</v>
      </c>
      <c r="AL380" s="2">
        <f t="shared" si="10"/>
        <v>0</v>
      </c>
      <c r="AM380" s="2">
        <f t="shared" si="10"/>
        <v>0</v>
      </c>
      <c r="AN380" s="2">
        <f t="shared" si="10"/>
        <v>0</v>
      </c>
      <c r="AO380" s="2">
        <f t="shared" si="10"/>
        <v>0</v>
      </c>
      <c r="AP380" s="2">
        <f t="shared" si="10"/>
        <v>0</v>
      </c>
    </row>
    <row r="381" spans="37:42" ht="26.25" customHeight="1">
      <c r="AK381" s="2">
        <f t="shared" si="10"/>
        <v>0</v>
      </c>
      <c r="AL381" s="2">
        <f t="shared" si="10"/>
        <v>0</v>
      </c>
      <c r="AM381" s="2">
        <f t="shared" si="10"/>
        <v>0</v>
      </c>
      <c r="AN381" s="2">
        <f t="shared" ref="AN381:AP444" si="11">+X381-AH381</f>
        <v>0</v>
      </c>
      <c r="AO381" s="2">
        <f t="shared" si="11"/>
        <v>0</v>
      </c>
      <c r="AP381" s="2">
        <f t="shared" si="11"/>
        <v>0</v>
      </c>
    </row>
    <row r="382" spans="37:42" ht="26.25" customHeight="1">
      <c r="AK382" s="2">
        <f t="shared" ref="AK382:AP445" si="12">+U382-AE382</f>
        <v>0</v>
      </c>
      <c r="AL382" s="2">
        <f t="shared" si="12"/>
        <v>0</v>
      </c>
      <c r="AM382" s="2">
        <f t="shared" si="12"/>
        <v>0</v>
      </c>
      <c r="AN382" s="2">
        <f t="shared" si="11"/>
        <v>0</v>
      </c>
      <c r="AO382" s="2">
        <f t="shared" si="11"/>
        <v>0</v>
      </c>
      <c r="AP382" s="2">
        <f t="shared" si="11"/>
        <v>0</v>
      </c>
    </row>
    <row r="383" spans="37:42" ht="26.25" customHeight="1">
      <c r="AK383" s="2">
        <f t="shared" si="12"/>
        <v>0</v>
      </c>
      <c r="AL383" s="2">
        <f t="shared" si="12"/>
        <v>0</v>
      </c>
      <c r="AM383" s="2">
        <f t="shared" si="12"/>
        <v>0</v>
      </c>
      <c r="AN383" s="2">
        <f t="shared" si="11"/>
        <v>0</v>
      </c>
      <c r="AO383" s="2">
        <f t="shared" si="11"/>
        <v>0</v>
      </c>
      <c r="AP383" s="2">
        <f t="shared" si="11"/>
        <v>0</v>
      </c>
    </row>
    <row r="384" spans="37:42" ht="26.25" customHeight="1">
      <c r="AK384" s="2">
        <f t="shared" si="12"/>
        <v>0</v>
      </c>
      <c r="AL384" s="2">
        <f t="shared" si="12"/>
        <v>0</v>
      </c>
      <c r="AM384" s="2">
        <f t="shared" si="12"/>
        <v>0</v>
      </c>
      <c r="AN384" s="2">
        <f t="shared" si="11"/>
        <v>0</v>
      </c>
      <c r="AO384" s="2">
        <f t="shared" si="11"/>
        <v>0</v>
      </c>
      <c r="AP384" s="2">
        <f t="shared" si="11"/>
        <v>0</v>
      </c>
    </row>
    <row r="385" spans="37:42" ht="26.25" customHeight="1">
      <c r="AK385" s="2">
        <f t="shared" si="12"/>
        <v>0</v>
      </c>
      <c r="AL385" s="2">
        <f t="shared" si="12"/>
        <v>0</v>
      </c>
      <c r="AM385" s="2">
        <f t="shared" si="12"/>
        <v>0</v>
      </c>
      <c r="AN385" s="2">
        <f t="shared" si="11"/>
        <v>0</v>
      </c>
      <c r="AO385" s="2">
        <f t="shared" si="11"/>
        <v>0</v>
      </c>
      <c r="AP385" s="2">
        <f t="shared" si="11"/>
        <v>0</v>
      </c>
    </row>
    <row r="386" spans="37:42" ht="26.25" customHeight="1">
      <c r="AK386" s="2">
        <f t="shared" si="12"/>
        <v>0</v>
      </c>
      <c r="AL386" s="2">
        <f t="shared" si="12"/>
        <v>0</v>
      </c>
      <c r="AM386" s="2">
        <f t="shared" si="12"/>
        <v>0</v>
      </c>
      <c r="AN386" s="2">
        <f t="shared" si="11"/>
        <v>0</v>
      </c>
      <c r="AO386" s="2">
        <f t="shared" si="11"/>
        <v>0</v>
      </c>
      <c r="AP386" s="2">
        <f t="shared" si="11"/>
        <v>0</v>
      </c>
    </row>
    <row r="387" spans="37:42" ht="26.25" customHeight="1">
      <c r="AK387" s="2">
        <f t="shared" si="12"/>
        <v>0</v>
      </c>
      <c r="AL387" s="2">
        <f t="shared" si="12"/>
        <v>0</v>
      </c>
      <c r="AM387" s="2">
        <f t="shared" si="12"/>
        <v>0</v>
      </c>
      <c r="AN387" s="2">
        <f t="shared" si="11"/>
        <v>0</v>
      </c>
      <c r="AO387" s="2">
        <f t="shared" si="11"/>
        <v>0</v>
      </c>
      <c r="AP387" s="2">
        <f t="shared" si="11"/>
        <v>0</v>
      </c>
    </row>
    <row r="388" spans="37:42" ht="26.25" customHeight="1">
      <c r="AK388" s="2">
        <f t="shared" si="12"/>
        <v>0</v>
      </c>
      <c r="AL388" s="2">
        <f t="shared" si="12"/>
        <v>0</v>
      </c>
      <c r="AM388" s="2">
        <f t="shared" si="12"/>
        <v>0</v>
      </c>
      <c r="AN388" s="2">
        <f t="shared" si="11"/>
        <v>0</v>
      </c>
      <c r="AO388" s="2">
        <f t="shared" si="11"/>
        <v>0</v>
      </c>
      <c r="AP388" s="2">
        <f t="shared" si="11"/>
        <v>0</v>
      </c>
    </row>
    <row r="389" spans="37:42" ht="26.25" customHeight="1">
      <c r="AK389" s="2">
        <f t="shared" si="12"/>
        <v>0</v>
      </c>
      <c r="AL389" s="2">
        <f t="shared" si="12"/>
        <v>0</v>
      </c>
      <c r="AM389" s="2">
        <f t="shared" si="12"/>
        <v>0</v>
      </c>
      <c r="AN389" s="2">
        <f t="shared" si="11"/>
        <v>0</v>
      </c>
      <c r="AO389" s="2">
        <f t="shared" si="11"/>
        <v>0</v>
      </c>
      <c r="AP389" s="2">
        <f t="shared" si="11"/>
        <v>0</v>
      </c>
    </row>
    <row r="390" spans="37:42" ht="26.25" customHeight="1">
      <c r="AK390" s="2">
        <f t="shared" si="12"/>
        <v>0</v>
      </c>
      <c r="AL390" s="2">
        <f t="shared" si="12"/>
        <v>0</v>
      </c>
      <c r="AM390" s="2">
        <f t="shared" si="12"/>
        <v>0</v>
      </c>
      <c r="AN390" s="2">
        <f t="shared" si="11"/>
        <v>0</v>
      </c>
      <c r="AO390" s="2">
        <f t="shared" si="11"/>
        <v>0</v>
      </c>
      <c r="AP390" s="2">
        <f t="shared" si="11"/>
        <v>0</v>
      </c>
    </row>
    <row r="391" spans="37:42" ht="26.25" customHeight="1">
      <c r="AK391" s="2">
        <f t="shared" si="12"/>
        <v>0</v>
      </c>
      <c r="AL391" s="2">
        <f t="shared" si="12"/>
        <v>0</v>
      </c>
      <c r="AM391" s="2">
        <f t="shared" si="12"/>
        <v>0</v>
      </c>
      <c r="AN391" s="2">
        <f t="shared" si="11"/>
        <v>0</v>
      </c>
      <c r="AO391" s="2">
        <f t="shared" si="11"/>
        <v>0</v>
      </c>
      <c r="AP391" s="2">
        <f t="shared" si="11"/>
        <v>0</v>
      </c>
    </row>
    <row r="392" spans="37:42" ht="26.25" customHeight="1">
      <c r="AK392" s="2">
        <f t="shared" si="12"/>
        <v>0</v>
      </c>
      <c r="AL392" s="2">
        <f t="shared" si="12"/>
        <v>0</v>
      </c>
      <c r="AM392" s="2">
        <f t="shared" si="12"/>
        <v>0</v>
      </c>
      <c r="AN392" s="2">
        <f t="shared" si="11"/>
        <v>0</v>
      </c>
      <c r="AO392" s="2">
        <f t="shared" si="11"/>
        <v>0</v>
      </c>
      <c r="AP392" s="2">
        <f t="shared" si="11"/>
        <v>0</v>
      </c>
    </row>
    <row r="393" spans="37:42" ht="26.25" customHeight="1">
      <c r="AK393" s="2">
        <f t="shared" si="12"/>
        <v>0</v>
      </c>
      <c r="AL393" s="2">
        <f t="shared" si="12"/>
        <v>0</v>
      </c>
      <c r="AM393" s="2">
        <f t="shared" si="12"/>
        <v>0</v>
      </c>
      <c r="AN393" s="2">
        <f t="shared" si="11"/>
        <v>0</v>
      </c>
      <c r="AO393" s="2">
        <f t="shared" si="11"/>
        <v>0</v>
      </c>
      <c r="AP393" s="2">
        <f t="shared" si="11"/>
        <v>0</v>
      </c>
    </row>
    <row r="394" spans="37:42" ht="26.25" customHeight="1">
      <c r="AK394" s="2">
        <f t="shared" si="12"/>
        <v>0</v>
      </c>
      <c r="AL394" s="2">
        <f t="shared" si="12"/>
        <v>0</v>
      </c>
      <c r="AM394" s="2">
        <f t="shared" si="12"/>
        <v>0</v>
      </c>
      <c r="AN394" s="2">
        <f t="shared" si="11"/>
        <v>0</v>
      </c>
      <c r="AO394" s="2">
        <f t="shared" si="11"/>
        <v>0</v>
      </c>
      <c r="AP394" s="2">
        <f t="shared" si="11"/>
        <v>0</v>
      </c>
    </row>
    <row r="395" spans="37:42" ht="26.25" customHeight="1">
      <c r="AK395" s="2">
        <f t="shared" si="12"/>
        <v>0</v>
      </c>
      <c r="AL395" s="2">
        <f t="shared" si="12"/>
        <v>0</v>
      </c>
      <c r="AM395" s="2">
        <f t="shared" si="12"/>
        <v>0</v>
      </c>
      <c r="AN395" s="2">
        <f t="shared" si="11"/>
        <v>0</v>
      </c>
      <c r="AO395" s="2">
        <f t="shared" si="11"/>
        <v>0</v>
      </c>
      <c r="AP395" s="2">
        <f t="shared" si="11"/>
        <v>0</v>
      </c>
    </row>
    <row r="396" spans="37:42" ht="26.25" customHeight="1">
      <c r="AK396" s="2">
        <f t="shared" si="12"/>
        <v>0</v>
      </c>
      <c r="AL396" s="2">
        <f t="shared" si="12"/>
        <v>0</v>
      </c>
      <c r="AM396" s="2">
        <f t="shared" si="12"/>
        <v>0</v>
      </c>
      <c r="AN396" s="2">
        <f t="shared" si="11"/>
        <v>0</v>
      </c>
      <c r="AO396" s="2">
        <f t="shared" si="11"/>
        <v>0</v>
      </c>
      <c r="AP396" s="2">
        <f t="shared" si="11"/>
        <v>0</v>
      </c>
    </row>
    <row r="397" spans="37:42" ht="26.25" customHeight="1">
      <c r="AK397" s="2">
        <f t="shared" si="12"/>
        <v>0</v>
      </c>
      <c r="AL397" s="2">
        <f t="shared" si="12"/>
        <v>0</v>
      </c>
      <c r="AM397" s="2">
        <f t="shared" si="12"/>
        <v>0</v>
      </c>
      <c r="AN397" s="2">
        <f t="shared" si="11"/>
        <v>0</v>
      </c>
      <c r="AO397" s="2">
        <f t="shared" si="11"/>
        <v>0</v>
      </c>
      <c r="AP397" s="2">
        <f t="shared" si="11"/>
        <v>0</v>
      </c>
    </row>
    <row r="398" spans="37:42" ht="26.25" customHeight="1">
      <c r="AK398" s="2">
        <f t="shared" si="12"/>
        <v>0</v>
      </c>
      <c r="AL398" s="2">
        <f t="shared" si="12"/>
        <v>0</v>
      </c>
      <c r="AM398" s="2">
        <f t="shared" si="12"/>
        <v>0</v>
      </c>
      <c r="AN398" s="2">
        <f t="shared" si="11"/>
        <v>0</v>
      </c>
      <c r="AO398" s="2">
        <f t="shared" si="11"/>
        <v>0</v>
      </c>
      <c r="AP398" s="2">
        <f t="shared" si="11"/>
        <v>0</v>
      </c>
    </row>
    <row r="399" spans="37:42" ht="26.25" customHeight="1">
      <c r="AK399" s="2">
        <f t="shared" si="12"/>
        <v>0</v>
      </c>
      <c r="AL399" s="2">
        <f t="shared" si="12"/>
        <v>0</v>
      </c>
      <c r="AM399" s="2">
        <f t="shared" si="12"/>
        <v>0</v>
      </c>
      <c r="AN399" s="2">
        <f t="shared" si="11"/>
        <v>0</v>
      </c>
      <c r="AO399" s="2">
        <f t="shared" si="11"/>
        <v>0</v>
      </c>
      <c r="AP399" s="2">
        <f t="shared" si="11"/>
        <v>0</v>
      </c>
    </row>
    <row r="400" spans="37:42" ht="26.25" customHeight="1">
      <c r="AK400" s="2">
        <f t="shared" si="12"/>
        <v>0</v>
      </c>
      <c r="AL400" s="2">
        <f t="shared" si="12"/>
        <v>0</v>
      </c>
      <c r="AM400" s="2">
        <f t="shared" si="12"/>
        <v>0</v>
      </c>
      <c r="AN400" s="2">
        <f t="shared" si="11"/>
        <v>0</v>
      </c>
      <c r="AO400" s="2">
        <f t="shared" si="11"/>
        <v>0</v>
      </c>
      <c r="AP400" s="2">
        <f t="shared" si="11"/>
        <v>0</v>
      </c>
    </row>
    <row r="401" spans="37:42" ht="26.25" customHeight="1">
      <c r="AK401" s="2">
        <f t="shared" si="12"/>
        <v>0</v>
      </c>
      <c r="AL401" s="2">
        <f t="shared" si="12"/>
        <v>0</v>
      </c>
      <c r="AM401" s="2">
        <f t="shared" si="12"/>
        <v>0</v>
      </c>
      <c r="AN401" s="2">
        <f t="shared" si="11"/>
        <v>0</v>
      </c>
      <c r="AO401" s="2">
        <f t="shared" si="11"/>
        <v>0</v>
      </c>
      <c r="AP401" s="2">
        <f t="shared" si="11"/>
        <v>0</v>
      </c>
    </row>
    <row r="402" spans="37:42" ht="26.25" customHeight="1">
      <c r="AK402" s="2">
        <f t="shared" si="12"/>
        <v>0</v>
      </c>
      <c r="AL402" s="2">
        <f t="shared" si="12"/>
        <v>0</v>
      </c>
      <c r="AM402" s="2">
        <f t="shared" si="12"/>
        <v>0</v>
      </c>
      <c r="AN402" s="2">
        <f t="shared" si="11"/>
        <v>0</v>
      </c>
      <c r="AO402" s="2">
        <f t="shared" si="11"/>
        <v>0</v>
      </c>
      <c r="AP402" s="2">
        <f t="shared" si="11"/>
        <v>0</v>
      </c>
    </row>
    <row r="403" spans="37:42" ht="26.25" customHeight="1">
      <c r="AK403" s="2">
        <f t="shared" si="12"/>
        <v>0</v>
      </c>
      <c r="AL403" s="2">
        <f t="shared" si="12"/>
        <v>0</v>
      </c>
      <c r="AM403" s="2">
        <f t="shared" si="12"/>
        <v>0</v>
      </c>
      <c r="AN403" s="2">
        <f t="shared" si="11"/>
        <v>0</v>
      </c>
      <c r="AO403" s="2">
        <f t="shared" si="11"/>
        <v>0</v>
      </c>
      <c r="AP403" s="2">
        <f t="shared" si="11"/>
        <v>0</v>
      </c>
    </row>
    <row r="404" spans="37:42" ht="26.25" customHeight="1">
      <c r="AK404" s="2">
        <f t="shared" si="12"/>
        <v>0</v>
      </c>
      <c r="AL404" s="2">
        <f t="shared" si="12"/>
        <v>0</v>
      </c>
      <c r="AM404" s="2">
        <f t="shared" si="12"/>
        <v>0</v>
      </c>
      <c r="AN404" s="2">
        <f t="shared" si="11"/>
        <v>0</v>
      </c>
      <c r="AO404" s="2">
        <f t="shared" si="11"/>
        <v>0</v>
      </c>
      <c r="AP404" s="2">
        <f t="shared" si="11"/>
        <v>0</v>
      </c>
    </row>
    <row r="405" spans="37:42" ht="26.25" customHeight="1">
      <c r="AK405" s="2">
        <f t="shared" si="12"/>
        <v>0</v>
      </c>
      <c r="AL405" s="2">
        <f t="shared" si="12"/>
        <v>0</v>
      </c>
      <c r="AM405" s="2">
        <f t="shared" si="12"/>
        <v>0</v>
      </c>
      <c r="AN405" s="2">
        <f t="shared" si="11"/>
        <v>0</v>
      </c>
      <c r="AO405" s="2">
        <f t="shared" si="11"/>
        <v>0</v>
      </c>
      <c r="AP405" s="2">
        <f t="shared" si="11"/>
        <v>0</v>
      </c>
    </row>
    <row r="406" spans="37:42" ht="26.25" customHeight="1">
      <c r="AK406" s="2">
        <f t="shared" si="12"/>
        <v>0</v>
      </c>
      <c r="AL406" s="2">
        <f t="shared" si="12"/>
        <v>0</v>
      </c>
      <c r="AM406" s="2">
        <f t="shared" si="12"/>
        <v>0</v>
      </c>
      <c r="AN406" s="2">
        <f t="shared" si="11"/>
        <v>0</v>
      </c>
      <c r="AO406" s="2">
        <f t="shared" si="11"/>
        <v>0</v>
      </c>
      <c r="AP406" s="2">
        <f t="shared" si="11"/>
        <v>0</v>
      </c>
    </row>
    <row r="407" spans="37:42" ht="26.25" customHeight="1">
      <c r="AK407" s="2">
        <f t="shared" si="12"/>
        <v>0</v>
      </c>
      <c r="AL407" s="2">
        <f t="shared" si="12"/>
        <v>0</v>
      </c>
      <c r="AM407" s="2">
        <f t="shared" si="12"/>
        <v>0</v>
      </c>
      <c r="AN407" s="2">
        <f t="shared" si="11"/>
        <v>0</v>
      </c>
      <c r="AO407" s="2">
        <f t="shared" si="11"/>
        <v>0</v>
      </c>
      <c r="AP407" s="2">
        <f t="shared" si="11"/>
        <v>0</v>
      </c>
    </row>
    <row r="408" spans="37:42" ht="26.25" customHeight="1">
      <c r="AK408" s="2">
        <f t="shared" si="12"/>
        <v>0</v>
      </c>
      <c r="AL408" s="2">
        <f t="shared" si="12"/>
        <v>0</v>
      </c>
      <c r="AM408" s="2">
        <f t="shared" si="12"/>
        <v>0</v>
      </c>
      <c r="AN408" s="2">
        <f t="shared" si="11"/>
        <v>0</v>
      </c>
      <c r="AO408" s="2">
        <f t="shared" si="11"/>
        <v>0</v>
      </c>
      <c r="AP408" s="2">
        <f t="shared" si="11"/>
        <v>0</v>
      </c>
    </row>
    <row r="409" spans="37:42" ht="26.25" customHeight="1">
      <c r="AK409" s="2">
        <f t="shared" si="12"/>
        <v>0</v>
      </c>
      <c r="AL409" s="2">
        <f t="shared" si="12"/>
        <v>0</v>
      </c>
      <c r="AM409" s="2">
        <f t="shared" si="12"/>
        <v>0</v>
      </c>
      <c r="AN409" s="2">
        <f t="shared" si="11"/>
        <v>0</v>
      </c>
      <c r="AO409" s="2">
        <f t="shared" si="11"/>
        <v>0</v>
      </c>
      <c r="AP409" s="2">
        <f t="shared" si="11"/>
        <v>0</v>
      </c>
    </row>
    <row r="410" spans="37:42" ht="26.25" customHeight="1">
      <c r="AK410" s="2">
        <f t="shared" si="12"/>
        <v>0</v>
      </c>
      <c r="AL410" s="2">
        <f t="shared" si="12"/>
        <v>0</v>
      </c>
      <c r="AM410" s="2">
        <f t="shared" si="12"/>
        <v>0</v>
      </c>
      <c r="AN410" s="2">
        <f t="shared" si="11"/>
        <v>0</v>
      </c>
      <c r="AO410" s="2">
        <f t="shared" si="11"/>
        <v>0</v>
      </c>
      <c r="AP410" s="2">
        <f t="shared" si="11"/>
        <v>0</v>
      </c>
    </row>
    <row r="411" spans="37:42" ht="26.25" customHeight="1">
      <c r="AK411" s="2">
        <f t="shared" si="12"/>
        <v>0</v>
      </c>
      <c r="AL411" s="2">
        <f t="shared" si="12"/>
        <v>0</v>
      </c>
      <c r="AM411" s="2">
        <f t="shared" si="12"/>
        <v>0</v>
      </c>
      <c r="AN411" s="2">
        <f t="shared" si="11"/>
        <v>0</v>
      </c>
      <c r="AO411" s="2">
        <f t="shared" si="11"/>
        <v>0</v>
      </c>
      <c r="AP411" s="2">
        <f t="shared" si="11"/>
        <v>0</v>
      </c>
    </row>
    <row r="412" spans="37:42" ht="26.25" customHeight="1">
      <c r="AK412" s="2">
        <f t="shared" si="12"/>
        <v>0</v>
      </c>
      <c r="AL412" s="2">
        <f t="shared" si="12"/>
        <v>0</v>
      </c>
      <c r="AM412" s="2">
        <f t="shared" si="12"/>
        <v>0</v>
      </c>
      <c r="AN412" s="2">
        <f t="shared" si="11"/>
        <v>0</v>
      </c>
      <c r="AO412" s="2">
        <f t="shared" si="11"/>
        <v>0</v>
      </c>
      <c r="AP412" s="2">
        <f t="shared" si="11"/>
        <v>0</v>
      </c>
    </row>
    <row r="413" spans="37:42" ht="26.25" customHeight="1">
      <c r="AK413" s="2">
        <f t="shared" si="12"/>
        <v>0</v>
      </c>
      <c r="AL413" s="2">
        <f t="shared" si="12"/>
        <v>0</v>
      </c>
      <c r="AM413" s="2">
        <f t="shared" si="12"/>
        <v>0</v>
      </c>
      <c r="AN413" s="2">
        <f t="shared" si="11"/>
        <v>0</v>
      </c>
      <c r="AO413" s="2">
        <f t="shared" si="11"/>
        <v>0</v>
      </c>
      <c r="AP413" s="2">
        <f t="shared" si="11"/>
        <v>0</v>
      </c>
    </row>
    <row r="414" spans="37:42" ht="26.25" customHeight="1">
      <c r="AK414" s="2">
        <f t="shared" si="12"/>
        <v>0</v>
      </c>
      <c r="AL414" s="2">
        <f t="shared" si="12"/>
        <v>0</v>
      </c>
      <c r="AM414" s="2">
        <f t="shared" si="12"/>
        <v>0</v>
      </c>
      <c r="AN414" s="2">
        <f t="shared" si="11"/>
        <v>0</v>
      </c>
      <c r="AO414" s="2">
        <f t="shared" si="11"/>
        <v>0</v>
      </c>
      <c r="AP414" s="2">
        <f t="shared" si="11"/>
        <v>0</v>
      </c>
    </row>
    <row r="415" spans="37:42" ht="26.25" customHeight="1">
      <c r="AK415" s="2">
        <f t="shared" si="12"/>
        <v>0</v>
      </c>
      <c r="AL415" s="2">
        <f t="shared" si="12"/>
        <v>0</v>
      </c>
      <c r="AM415" s="2">
        <f t="shared" si="12"/>
        <v>0</v>
      </c>
      <c r="AN415" s="2">
        <f t="shared" si="11"/>
        <v>0</v>
      </c>
      <c r="AO415" s="2">
        <f t="shared" si="11"/>
        <v>0</v>
      </c>
      <c r="AP415" s="2">
        <f t="shared" si="11"/>
        <v>0</v>
      </c>
    </row>
    <row r="416" spans="37:42" ht="26.25" customHeight="1">
      <c r="AK416" s="2">
        <f t="shared" si="12"/>
        <v>0</v>
      </c>
      <c r="AL416" s="2">
        <f t="shared" si="12"/>
        <v>0</v>
      </c>
      <c r="AM416" s="2">
        <f t="shared" si="12"/>
        <v>0</v>
      </c>
      <c r="AN416" s="2">
        <f t="shared" si="11"/>
        <v>0</v>
      </c>
      <c r="AO416" s="2">
        <f t="shared" si="11"/>
        <v>0</v>
      </c>
      <c r="AP416" s="2">
        <f t="shared" si="11"/>
        <v>0</v>
      </c>
    </row>
    <row r="417" spans="37:42" ht="26.25" customHeight="1">
      <c r="AK417" s="2">
        <f t="shared" si="12"/>
        <v>0</v>
      </c>
      <c r="AL417" s="2">
        <f t="shared" si="12"/>
        <v>0</v>
      </c>
      <c r="AM417" s="2">
        <f t="shared" si="12"/>
        <v>0</v>
      </c>
      <c r="AN417" s="2">
        <f t="shared" si="11"/>
        <v>0</v>
      </c>
      <c r="AO417" s="2">
        <f t="shared" si="11"/>
        <v>0</v>
      </c>
      <c r="AP417" s="2">
        <f t="shared" si="11"/>
        <v>0</v>
      </c>
    </row>
    <row r="418" spans="37:42" ht="26.25" customHeight="1">
      <c r="AK418" s="2">
        <f t="shared" si="12"/>
        <v>0</v>
      </c>
      <c r="AL418" s="2">
        <f t="shared" si="12"/>
        <v>0</v>
      </c>
      <c r="AM418" s="2">
        <f t="shared" si="12"/>
        <v>0</v>
      </c>
      <c r="AN418" s="2">
        <f t="shared" si="11"/>
        <v>0</v>
      </c>
      <c r="AO418" s="2">
        <f t="shared" si="11"/>
        <v>0</v>
      </c>
      <c r="AP418" s="2">
        <f t="shared" si="11"/>
        <v>0</v>
      </c>
    </row>
    <row r="419" spans="37:42" ht="26.25" customHeight="1">
      <c r="AK419" s="2">
        <f t="shared" si="12"/>
        <v>0</v>
      </c>
      <c r="AL419" s="2">
        <f t="shared" si="12"/>
        <v>0</v>
      </c>
      <c r="AM419" s="2">
        <f t="shared" si="12"/>
        <v>0</v>
      </c>
      <c r="AN419" s="2">
        <f t="shared" si="11"/>
        <v>0</v>
      </c>
      <c r="AO419" s="2">
        <f t="shared" si="11"/>
        <v>0</v>
      </c>
      <c r="AP419" s="2">
        <f t="shared" si="11"/>
        <v>0</v>
      </c>
    </row>
    <row r="420" spans="37:42" ht="26.25" customHeight="1">
      <c r="AK420" s="2">
        <f t="shared" si="12"/>
        <v>0</v>
      </c>
      <c r="AL420" s="2">
        <f t="shared" si="12"/>
        <v>0</v>
      </c>
      <c r="AM420" s="2">
        <f t="shared" si="12"/>
        <v>0</v>
      </c>
      <c r="AN420" s="2">
        <f t="shared" si="11"/>
        <v>0</v>
      </c>
      <c r="AO420" s="2">
        <f t="shared" si="11"/>
        <v>0</v>
      </c>
      <c r="AP420" s="2">
        <f t="shared" si="11"/>
        <v>0</v>
      </c>
    </row>
    <row r="421" spans="37:42" ht="26.25" customHeight="1">
      <c r="AK421" s="2">
        <f t="shared" si="12"/>
        <v>0</v>
      </c>
      <c r="AL421" s="2">
        <f t="shared" si="12"/>
        <v>0</v>
      </c>
      <c r="AM421" s="2">
        <f t="shared" si="12"/>
        <v>0</v>
      </c>
      <c r="AN421" s="2">
        <f t="shared" si="11"/>
        <v>0</v>
      </c>
      <c r="AO421" s="2">
        <f t="shared" si="11"/>
        <v>0</v>
      </c>
      <c r="AP421" s="2">
        <f t="shared" si="11"/>
        <v>0</v>
      </c>
    </row>
    <row r="422" spans="37:42" ht="26.25" customHeight="1">
      <c r="AK422" s="2">
        <f t="shared" si="12"/>
        <v>0</v>
      </c>
      <c r="AL422" s="2">
        <f t="shared" si="12"/>
        <v>0</v>
      </c>
      <c r="AM422" s="2">
        <f t="shared" si="12"/>
        <v>0</v>
      </c>
      <c r="AN422" s="2">
        <f t="shared" si="11"/>
        <v>0</v>
      </c>
      <c r="AO422" s="2">
        <f t="shared" si="11"/>
        <v>0</v>
      </c>
      <c r="AP422" s="2">
        <f t="shared" si="11"/>
        <v>0</v>
      </c>
    </row>
    <row r="423" spans="37:42" ht="26.25" customHeight="1">
      <c r="AK423" s="2">
        <f t="shared" si="12"/>
        <v>0</v>
      </c>
      <c r="AL423" s="2">
        <f t="shared" si="12"/>
        <v>0</v>
      </c>
      <c r="AM423" s="2">
        <f t="shared" si="12"/>
        <v>0</v>
      </c>
      <c r="AN423" s="2">
        <f t="shared" si="11"/>
        <v>0</v>
      </c>
      <c r="AO423" s="2">
        <f t="shared" si="11"/>
        <v>0</v>
      </c>
      <c r="AP423" s="2">
        <f t="shared" si="11"/>
        <v>0</v>
      </c>
    </row>
    <row r="424" spans="37:42" ht="26.25" customHeight="1">
      <c r="AK424" s="2">
        <f t="shared" si="12"/>
        <v>0</v>
      </c>
      <c r="AL424" s="2">
        <f t="shared" si="12"/>
        <v>0</v>
      </c>
      <c r="AM424" s="2">
        <f t="shared" si="12"/>
        <v>0</v>
      </c>
      <c r="AN424" s="2">
        <f t="shared" si="11"/>
        <v>0</v>
      </c>
      <c r="AO424" s="2">
        <f t="shared" si="11"/>
        <v>0</v>
      </c>
      <c r="AP424" s="2">
        <f t="shared" si="11"/>
        <v>0</v>
      </c>
    </row>
    <row r="425" spans="37:42" ht="26.25" customHeight="1">
      <c r="AK425" s="2">
        <f t="shared" si="12"/>
        <v>0</v>
      </c>
      <c r="AL425" s="2">
        <f t="shared" si="12"/>
        <v>0</v>
      </c>
      <c r="AM425" s="2">
        <f t="shared" si="12"/>
        <v>0</v>
      </c>
      <c r="AN425" s="2">
        <f t="shared" si="11"/>
        <v>0</v>
      </c>
      <c r="AO425" s="2">
        <f t="shared" si="11"/>
        <v>0</v>
      </c>
      <c r="AP425" s="2">
        <f t="shared" si="11"/>
        <v>0</v>
      </c>
    </row>
    <row r="426" spans="37:42" ht="26.25" customHeight="1">
      <c r="AK426" s="2">
        <f t="shared" si="12"/>
        <v>0</v>
      </c>
      <c r="AL426" s="2">
        <f t="shared" si="12"/>
        <v>0</v>
      </c>
      <c r="AM426" s="2">
        <f t="shared" si="12"/>
        <v>0</v>
      </c>
      <c r="AN426" s="2">
        <f t="shared" si="11"/>
        <v>0</v>
      </c>
      <c r="AO426" s="2">
        <f t="shared" si="11"/>
        <v>0</v>
      </c>
      <c r="AP426" s="2">
        <f t="shared" si="11"/>
        <v>0</v>
      </c>
    </row>
    <row r="427" spans="37:42" ht="26.25" customHeight="1">
      <c r="AK427" s="2">
        <f t="shared" si="12"/>
        <v>0</v>
      </c>
      <c r="AL427" s="2">
        <f t="shared" si="12"/>
        <v>0</v>
      </c>
      <c r="AM427" s="2">
        <f t="shared" si="12"/>
        <v>0</v>
      </c>
      <c r="AN427" s="2">
        <f t="shared" si="11"/>
        <v>0</v>
      </c>
      <c r="AO427" s="2">
        <f t="shared" si="11"/>
        <v>0</v>
      </c>
      <c r="AP427" s="2">
        <f t="shared" si="11"/>
        <v>0</v>
      </c>
    </row>
    <row r="428" spans="37:42" ht="26.25" customHeight="1">
      <c r="AK428" s="2">
        <f t="shared" si="12"/>
        <v>0</v>
      </c>
      <c r="AL428" s="2">
        <f t="shared" si="12"/>
        <v>0</v>
      </c>
      <c r="AM428" s="2">
        <f t="shared" si="12"/>
        <v>0</v>
      </c>
      <c r="AN428" s="2">
        <f t="shared" si="11"/>
        <v>0</v>
      </c>
      <c r="AO428" s="2">
        <f t="shared" si="11"/>
        <v>0</v>
      </c>
      <c r="AP428" s="2">
        <f t="shared" si="11"/>
        <v>0</v>
      </c>
    </row>
    <row r="429" spans="37:42" ht="26.25" customHeight="1">
      <c r="AK429" s="2">
        <f t="shared" si="12"/>
        <v>0</v>
      </c>
      <c r="AL429" s="2">
        <f t="shared" si="12"/>
        <v>0</v>
      </c>
      <c r="AM429" s="2">
        <f t="shared" si="12"/>
        <v>0</v>
      </c>
      <c r="AN429" s="2">
        <f t="shared" si="11"/>
        <v>0</v>
      </c>
      <c r="AO429" s="2">
        <f t="shared" si="11"/>
        <v>0</v>
      </c>
      <c r="AP429" s="2">
        <f t="shared" si="11"/>
        <v>0</v>
      </c>
    </row>
    <row r="430" spans="37:42" ht="26.25" customHeight="1">
      <c r="AK430" s="2">
        <f t="shared" si="12"/>
        <v>0</v>
      </c>
      <c r="AL430" s="2">
        <f t="shared" si="12"/>
        <v>0</v>
      </c>
      <c r="AM430" s="2">
        <f t="shared" si="12"/>
        <v>0</v>
      </c>
      <c r="AN430" s="2">
        <f t="shared" si="11"/>
        <v>0</v>
      </c>
      <c r="AO430" s="2">
        <f t="shared" si="11"/>
        <v>0</v>
      </c>
      <c r="AP430" s="2">
        <f t="shared" si="11"/>
        <v>0</v>
      </c>
    </row>
    <row r="431" spans="37:42" ht="26.25" customHeight="1">
      <c r="AK431" s="2">
        <f t="shared" si="12"/>
        <v>0</v>
      </c>
      <c r="AL431" s="2">
        <f t="shared" si="12"/>
        <v>0</v>
      </c>
      <c r="AM431" s="2">
        <f t="shared" si="12"/>
        <v>0</v>
      </c>
      <c r="AN431" s="2">
        <f t="shared" si="11"/>
        <v>0</v>
      </c>
      <c r="AO431" s="2">
        <f t="shared" si="11"/>
        <v>0</v>
      </c>
      <c r="AP431" s="2">
        <f t="shared" si="11"/>
        <v>0</v>
      </c>
    </row>
    <row r="432" spans="37:42" ht="26.25" customHeight="1">
      <c r="AK432" s="2">
        <f t="shared" si="12"/>
        <v>0</v>
      </c>
      <c r="AL432" s="2">
        <f t="shared" si="12"/>
        <v>0</v>
      </c>
      <c r="AM432" s="2">
        <f t="shared" si="12"/>
        <v>0</v>
      </c>
      <c r="AN432" s="2">
        <f t="shared" si="11"/>
        <v>0</v>
      </c>
      <c r="AO432" s="2">
        <f t="shared" si="11"/>
        <v>0</v>
      </c>
      <c r="AP432" s="2">
        <f t="shared" si="11"/>
        <v>0</v>
      </c>
    </row>
    <row r="433" spans="37:42" ht="26.25" customHeight="1">
      <c r="AK433" s="2">
        <f t="shared" si="12"/>
        <v>0</v>
      </c>
      <c r="AL433" s="2">
        <f t="shared" si="12"/>
        <v>0</v>
      </c>
      <c r="AM433" s="2">
        <f t="shared" si="12"/>
        <v>0</v>
      </c>
      <c r="AN433" s="2">
        <f t="shared" si="11"/>
        <v>0</v>
      </c>
      <c r="AO433" s="2">
        <f t="shared" si="11"/>
        <v>0</v>
      </c>
      <c r="AP433" s="2">
        <f t="shared" si="11"/>
        <v>0</v>
      </c>
    </row>
    <row r="434" spans="37:42" ht="26.25" customHeight="1">
      <c r="AK434" s="2">
        <f t="shared" si="12"/>
        <v>0</v>
      </c>
      <c r="AL434" s="2">
        <f t="shared" si="12"/>
        <v>0</v>
      </c>
      <c r="AM434" s="2">
        <f t="shared" si="12"/>
        <v>0</v>
      </c>
      <c r="AN434" s="2">
        <f t="shared" si="11"/>
        <v>0</v>
      </c>
      <c r="AO434" s="2">
        <f t="shared" si="11"/>
        <v>0</v>
      </c>
      <c r="AP434" s="2">
        <f t="shared" si="11"/>
        <v>0</v>
      </c>
    </row>
    <row r="435" spans="37:42" ht="26.25" customHeight="1">
      <c r="AK435" s="2">
        <f t="shared" si="12"/>
        <v>0</v>
      </c>
      <c r="AL435" s="2">
        <f t="shared" si="12"/>
        <v>0</v>
      </c>
      <c r="AM435" s="2">
        <f t="shared" si="12"/>
        <v>0</v>
      </c>
      <c r="AN435" s="2">
        <f t="shared" si="11"/>
        <v>0</v>
      </c>
      <c r="AO435" s="2">
        <f t="shared" si="11"/>
        <v>0</v>
      </c>
      <c r="AP435" s="2">
        <f t="shared" si="11"/>
        <v>0</v>
      </c>
    </row>
    <row r="436" spans="37:42" ht="26.25" customHeight="1">
      <c r="AK436" s="2">
        <f t="shared" si="12"/>
        <v>0</v>
      </c>
      <c r="AL436" s="2">
        <f t="shared" si="12"/>
        <v>0</v>
      </c>
      <c r="AM436" s="2">
        <f t="shared" si="12"/>
        <v>0</v>
      </c>
      <c r="AN436" s="2">
        <f t="shared" si="11"/>
        <v>0</v>
      </c>
      <c r="AO436" s="2">
        <f t="shared" si="11"/>
        <v>0</v>
      </c>
      <c r="AP436" s="2">
        <f t="shared" si="11"/>
        <v>0</v>
      </c>
    </row>
    <row r="437" spans="37:42" ht="26.25" customHeight="1">
      <c r="AK437" s="2">
        <f t="shared" si="12"/>
        <v>0</v>
      </c>
      <c r="AL437" s="2">
        <f t="shared" si="12"/>
        <v>0</v>
      </c>
      <c r="AM437" s="2">
        <f t="shared" si="12"/>
        <v>0</v>
      </c>
      <c r="AN437" s="2">
        <f t="shared" si="11"/>
        <v>0</v>
      </c>
      <c r="AO437" s="2">
        <f t="shared" si="11"/>
        <v>0</v>
      </c>
      <c r="AP437" s="2">
        <f t="shared" si="11"/>
        <v>0</v>
      </c>
    </row>
    <row r="438" spans="37:42" ht="26.25" customHeight="1">
      <c r="AK438" s="2">
        <f t="shared" si="12"/>
        <v>0</v>
      </c>
      <c r="AL438" s="2">
        <f t="shared" si="12"/>
        <v>0</v>
      </c>
      <c r="AM438" s="2">
        <f t="shared" si="12"/>
        <v>0</v>
      </c>
      <c r="AN438" s="2">
        <f t="shared" si="11"/>
        <v>0</v>
      </c>
      <c r="AO438" s="2">
        <f t="shared" si="11"/>
        <v>0</v>
      </c>
      <c r="AP438" s="2">
        <f t="shared" si="11"/>
        <v>0</v>
      </c>
    </row>
    <row r="439" spans="37:42" ht="26.25" customHeight="1">
      <c r="AK439" s="2">
        <f t="shared" si="12"/>
        <v>0</v>
      </c>
      <c r="AL439" s="2">
        <f t="shared" si="12"/>
        <v>0</v>
      </c>
      <c r="AM439" s="2">
        <f t="shared" si="12"/>
        <v>0</v>
      </c>
      <c r="AN439" s="2">
        <f t="shared" si="11"/>
        <v>0</v>
      </c>
      <c r="AO439" s="2">
        <f t="shared" si="11"/>
        <v>0</v>
      </c>
      <c r="AP439" s="2">
        <f t="shared" si="11"/>
        <v>0</v>
      </c>
    </row>
    <row r="440" spans="37:42" ht="26.25" customHeight="1">
      <c r="AK440" s="2">
        <f t="shared" si="12"/>
        <v>0</v>
      </c>
      <c r="AL440" s="2">
        <f t="shared" si="12"/>
        <v>0</v>
      </c>
      <c r="AM440" s="2">
        <f t="shared" si="12"/>
        <v>0</v>
      </c>
      <c r="AN440" s="2">
        <f t="shared" si="11"/>
        <v>0</v>
      </c>
      <c r="AO440" s="2">
        <f t="shared" si="11"/>
        <v>0</v>
      </c>
      <c r="AP440" s="2">
        <f t="shared" si="11"/>
        <v>0</v>
      </c>
    </row>
    <row r="441" spans="37:42" ht="26.25" customHeight="1">
      <c r="AK441" s="2">
        <f t="shared" si="12"/>
        <v>0</v>
      </c>
      <c r="AL441" s="2">
        <f t="shared" si="12"/>
        <v>0</v>
      </c>
      <c r="AM441" s="2">
        <f t="shared" si="12"/>
        <v>0</v>
      </c>
      <c r="AN441" s="2">
        <f t="shared" si="11"/>
        <v>0</v>
      </c>
      <c r="AO441" s="2">
        <f t="shared" si="11"/>
        <v>0</v>
      </c>
      <c r="AP441" s="2">
        <f t="shared" si="11"/>
        <v>0</v>
      </c>
    </row>
    <row r="442" spans="37:42" ht="26.25" customHeight="1">
      <c r="AK442" s="2">
        <f t="shared" si="12"/>
        <v>0</v>
      </c>
      <c r="AL442" s="2">
        <f t="shared" si="12"/>
        <v>0</v>
      </c>
      <c r="AM442" s="2">
        <f t="shared" si="12"/>
        <v>0</v>
      </c>
      <c r="AN442" s="2">
        <f t="shared" si="11"/>
        <v>0</v>
      </c>
      <c r="AO442" s="2">
        <f t="shared" si="11"/>
        <v>0</v>
      </c>
      <c r="AP442" s="2">
        <f t="shared" si="11"/>
        <v>0</v>
      </c>
    </row>
    <row r="443" spans="37:42" ht="26.25" customHeight="1">
      <c r="AK443" s="2">
        <f t="shared" si="12"/>
        <v>0</v>
      </c>
      <c r="AL443" s="2">
        <f t="shared" si="12"/>
        <v>0</v>
      </c>
      <c r="AM443" s="2">
        <f t="shared" si="12"/>
        <v>0</v>
      </c>
      <c r="AN443" s="2">
        <f t="shared" si="11"/>
        <v>0</v>
      </c>
      <c r="AO443" s="2">
        <f t="shared" si="11"/>
        <v>0</v>
      </c>
      <c r="AP443" s="2">
        <f t="shared" si="11"/>
        <v>0</v>
      </c>
    </row>
    <row r="444" spans="37:42" ht="26.25" customHeight="1">
      <c r="AK444" s="2">
        <f t="shared" si="12"/>
        <v>0</v>
      </c>
      <c r="AL444" s="2">
        <f t="shared" si="12"/>
        <v>0</v>
      </c>
      <c r="AM444" s="2">
        <f t="shared" si="12"/>
        <v>0</v>
      </c>
      <c r="AN444" s="2">
        <f t="shared" si="11"/>
        <v>0</v>
      </c>
      <c r="AO444" s="2">
        <f t="shared" si="11"/>
        <v>0</v>
      </c>
      <c r="AP444" s="2">
        <f t="shared" si="11"/>
        <v>0</v>
      </c>
    </row>
    <row r="445" spans="37:42" ht="26.25" customHeight="1">
      <c r="AK445" s="2">
        <f t="shared" si="12"/>
        <v>0</v>
      </c>
      <c r="AL445" s="2">
        <f t="shared" si="12"/>
        <v>0</v>
      </c>
      <c r="AM445" s="2">
        <f t="shared" si="12"/>
        <v>0</v>
      </c>
      <c r="AN445" s="2">
        <f t="shared" si="12"/>
        <v>0</v>
      </c>
      <c r="AO445" s="2">
        <f t="shared" si="12"/>
        <v>0</v>
      </c>
      <c r="AP445" s="2">
        <f t="shared" si="12"/>
        <v>0</v>
      </c>
    </row>
    <row r="446" spans="37:42" ht="26.25" customHeight="1">
      <c r="AK446" s="2">
        <f t="shared" ref="AK446:AP488" si="13">+U446-AE446</f>
        <v>0</v>
      </c>
      <c r="AL446" s="2">
        <f t="shared" si="13"/>
        <v>0</v>
      </c>
      <c r="AM446" s="2">
        <f t="shared" si="13"/>
        <v>0</v>
      </c>
      <c r="AN446" s="2">
        <f t="shared" si="13"/>
        <v>0</v>
      </c>
      <c r="AO446" s="2">
        <f t="shared" si="13"/>
        <v>0</v>
      </c>
      <c r="AP446" s="2">
        <f t="shared" si="13"/>
        <v>0</v>
      </c>
    </row>
    <row r="447" spans="37:42" ht="26.25" customHeight="1">
      <c r="AK447" s="2">
        <f t="shared" si="13"/>
        <v>0</v>
      </c>
      <c r="AL447" s="2">
        <f t="shared" si="13"/>
        <v>0</v>
      </c>
      <c r="AM447" s="2">
        <f t="shared" si="13"/>
        <v>0</v>
      </c>
      <c r="AN447" s="2">
        <f t="shared" si="13"/>
        <v>0</v>
      </c>
      <c r="AO447" s="2">
        <f t="shared" si="13"/>
        <v>0</v>
      </c>
      <c r="AP447" s="2">
        <f t="shared" si="13"/>
        <v>0</v>
      </c>
    </row>
    <row r="448" spans="37:42" ht="26.25" customHeight="1">
      <c r="AK448" s="2">
        <f t="shared" si="13"/>
        <v>0</v>
      </c>
      <c r="AL448" s="2">
        <f t="shared" si="13"/>
        <v>0</v>
      </c>
      <c r="AM448" s="2">
        <f t="shared" si="13"/>
        <v>0</v>
      </c>
      <c r="AN448" s="2">
        <f t="shared" si="13"/>
        <v>0</v>
      </c>
      <c r="AO448" s="2">
        <f t="shared" si="13"/>
        <v>0</v>
      </c>
      <c r="AP448" s="2">
        <f t="shared" si="13"/>
        <v>0</v>
      </c>
    </row>
    <row r="449" spans="37:42" ht="26.25" customHeight="1">
      <c r="AK449" s="2">
        <f t="shared" si="13"/>
        <v>0</v>
      </c>
      <c r="AL449" s="2">
        <f t="shared" si="13"/>
        <v>0</v>
      </c>
      <c r="AM449" s="2">
        <f t="shared" si="13"/>
        <v>0</v>
      </c>
      <c r="AN449" s="2">
        <f t="shared" si="13"/>
        <v>0</v>
      </c>
      <c r="AO449" s="2">
        <f t="shared" si="13"/>
        <v>0</v>
      </c>
      <c r="AP449" s="2">
        <f t="shared" si="13"/>
        <v>0</v>
      </c>
    </row>
    <row r="450" spans="37:42" ht="26.25" customHeight="1">
      <c r="AK450" s="2">
        <f t="shared" si="13"/>
        <v>0</v>
      </c>
      <c r="AL450" s="2">
        <f t="shared" si="13"/>
        <v>0</v>
      </c>
      <c r="AM450" s="2">
        <f t="shared" si="13"/>
        <v>0</v>
      </c>
      <c r="AN450" s="2">
        <f t="shared" si="13"/>
        <v>0</v>
      </c>
      <c r="AO450" s="2">
        <f t="shared" si="13"/>
        <v>0</v>
      </c>
      <c r="AP450" s="2">
        <f t="shared" si="13"/>
        <v>0</v>
      </c>
    </row>
    <row r="451" spans="37:42" ht="26.25" customHeight="1">
      <c r="AK451" s="2">
        <f t="shared" si="13"/>
        <v>0</v>
      </c>
      <c r="AL451" s="2">
        <f t="shared" si="13"/>
        <v>0</v>
      </c>
      <c r="AM451" s="2">
        <f t="shared" si="13"/>
        <v>0</v>
      </c>
      <c r="AN451" s="2">
        <f t="shared" si="13"/>
        <v>0</v>
      </c>
      <c r="AO451" s="2">
        <f t="shared" si="13"/>
        <v>0</v>
      </c>
      <c r="AP451" s="2">
        <f t="shared" si="13"/>
        <v>0</v>
      </c>
    </row>
    <row r="452" spans="37:42" ht="26.25" customHeight="1">
      <c r="AK452" s="2">
        <f t="shared" si="13"/>
        <v>0</v>
      </c>
      <c r="AL452" s="2">
        <f t="shared" si="13"/>
        <v>0</v>
      </c>
      <c r="AM452" s="2">
        <f t="shared" si="13"/>
        <v>0</v>
      </c>
      <c r="AN452" s="2">
        <f t="shared" si="13"/>
        <v>0</v>
      </c>
      <c r="AO452" s="2">
        <f t="shared" si="13"/>
        <v>0</v>
      </c>
      <c r="AP452" s="2">
        <f t="shared" si="13"/>
        <v>0</v>
      </c>
    </row>
    <row r="453" spans="37:42" ht="26.25" customHeight="1">
      <c r="AK453" s="2">
        <f t="shared" si="13"/>
        <v>0</v>
      </c>
      <c r="AL453" s="2">
        <f t="shared" si="13"/>
        <v>0</v>
      </c>
      <c r="AM453" s="2">
        <f t="shared" si="13"/>
        <v>0</v>
      </c>
      <c r="AN453" s="2">
        <f t="shared" si="13"/>
        <v>0</v>
      </c>
      <c r="AO453" s="2">
        <f t="shared" si="13"/>
        <v>0</v>
      </c>
      <c r="AP453" s="2">
        <f t="shared" si="13"/>
        <v>0</v>
      </c>
    </row>
    <row r="454" spans="37:42" ht="26.25" customHeight="1">
      <c r="AK454" s="2">
        <f t="shared" si="13"/>
        <v>0</v>
      </c>
      <c r="AL454" s="2">
        <f t="shared" si="13"/>
        <v>0</v>
      </c>
      <c r="AM454" s="2">
        <f t="shared" si="13"/>
        <v>0</v>
      </c>
      <c r="AN454" s="2">
        <f t="shared" si="13"/>
        <v>0</v>
      </c>
      <c r="AO454" s="2">
        <f t="shared" si="13"/>
        <v>0</v>
      </c>
      <c r="AP454" s="2">
        <f t="shared" si="13"/>
        <v>0</v>
      </c>
    </row>
    <row r="455" spans="37:42" ht="26.25" customHeight="1">
      <c r="AK455" s="2">
        <f t="shared" si="13"/>
        <v>0</v>
      </c>
      <c r="AL455" s="2">
        <f t="shared" si="13"/>
        <v>0</v>
      </c>
      <c r="AM455" s="2">
        <f t="shared" si="13"/>
        <v>0</v>
      </c>
      <c r="AN455" s="2">
        <f t="shared" si="13"/>
        <v>0</v>
      </c>
      <c r="AO455" s="2">
        <f t="shared" si="13"/>
        <v>0</v>
      </c>
      <c r="AP455" s="2">
        <f t="shared" si="13"/>
        <v>0</v>
      </c>
    </row>
    <row r="456" spans="37:42" ht="26.25" customHeight="1">
      <c r="AK456" s="2">
        <f t="shared" si="13"/>
        <v>0</v>
      </c>
      <c r="AL456" s="2">
        <f t="shared" si="13"/>
        <v>0</v>
      </c>
      <c r="AM456" s="2">
        <f t="shared" si="13"/>
        <v>0</v>
      </c>
      <c r="AN456" s="2">
        <f t="shared" si="13"/>
        <v>0</v>
      </c>
      <c r="AO456" s="2">
        <f t="shared" si="13"/>
        <v>0</v>
      </c>
      <c r="AP456" s="2">
        <f t="shared" si="13"/>
        <v>0</v>
      </c>
    </row>
    <row r="457" spans="37:42" ht="26.25" customHeight="1">
      <c r="AK457" s="2">
        <f t="shared" si="13"/>
        <v>0</v>
      </c>
      <c r="AL457" s="2">
        <f t="shared" si="13"/>
        <v>0</v>
      </c>
      <c r="AM457" s="2">
        <f t="shared" si="13"/>
        <v>0</v>
      </c>
      <c r="AN457" s="2">
        <f t="shared" si="13"/>
        <v>0</v>
      </c>
      <c r="AO457" s="2">
        <f t="shared" si="13"/>
        <v>0</v>
      </c>
      <c r="AP457" s="2">
        <f t="shared" si="13"/>
        <v>0</v>
      </c>
    </row>
    <row r="458" spans="37:42" ht="26.25" customHeight="1">
      <c r="AK458" s="2">
        <f t="shared" si="13"/>
        <v>0</v>
      </c>
      <c r="AL458" s="2">
        <f t="shared" si="13"/>
        <v>0</v>
      </c>
      <c r="AM458" s="2">
        <f t="shared" si="13"/>
        <v>0</v>
      </c>
      <c r="AN458" s="2">
        <f t="shared" si="13"/>
        <v>0</v>
      </c>
      <c r="AO458" s="2">
        <f t="shared" si="13"/>
        <v>0</v>
      </c>
      <c r="AP458" s="2">
        <f t="shared" si="13"/>
        <v>0</v>
      </c>
    </row>
    <row r="459" spans="37:42" ht="26.25" customHeight="1">
      <c r="AK459" s="2">
        <f t="shared" si="13"/>
        <v>0</v>
      </c>
      <c r="AL459" s="2">
        <f t="shared" si="13"/>
        <v>0</v>
      </c>
      <c r="AM459" s="2">
        <f t="shared" si="13"/>
        <v>0</v>
      </c>
      <c r="AN459" s="2">
        <f t="shared" si="13"/>
        <v>0</v>
      </c>
      <c r="AO459" s="2">
        <f t="shared" si="13"/>
        <v>0</v>
      </c>
      <c r="AP459" s="2">
        <f t="shared" si="13"/>
        <v>0</v>
      </c>
    </row>
    <row r="460" spans="37:42" ht="26.25" customHeight="1">
      <c r="AK460" s="2">
        <f t="shared" si="13"/>
        <v>0</v>
      </c>
      <c r="AL460" s="2">
        <f t="shared" si="13"/>
        <v>0</v>
      </c>
      <c r="AM460" s="2">
        <f t="shared" si="13"/>
        <v>0</v>
      </c>
      <c r="AN460" s="2">
        <f t="shared" si="13"/>
        <v>0</v>
      </c>
      <c r="AO460" s="2">
        <f t="shared" si="13"/>
        <v>0</v>
      </c>
      <c r="AP460" s="2">
        <f t="shared" si="13"/>
        <v>0</v>
      </c>
    </row>
    <row r="461" spans="37:42" ht="26.25" customHeight="1">
      <c r="AK461" s="2">
        <f t="shared" si="13"/>
        <v>0</v>
      </c>
      <c r="AL461" s="2">
        <f t="shared" si="13"/>
        <v>0</v>
      </c>
      <c r="AM461" s="2">
        <f t="shared" si="13"/>
        <v>0</v>
      </c>
      <c r="AN461" s="2">
        <f t="shared" si="13"/>
        <v>0</v>
      </c>
      <c r="AO461" s="2">
        <f t="shared" si="13"/>
        <v>0</v>
      </c>
      <c r="AP461" s="2">
        <f t="shared" si="13"/>
        <v>0</v>
      </c>
    </row>
    <row r="462" spans="37:42" ht="26.25" customHeight="1">
      <c r="AK462" s="2">
        <f t="shared" si="13"/>
        <v>0</v>
      </c>
      <c r="AL462" s="2">
        <f t="shared" si="13"/>
        <v>0</v>
      </c>
      <c r="AM462" s="2">
        <f t="shared" si="13"/>
        <v>0</v>
      </c>
      <c r="AN462" s="2">
        <f t="shared" si="13"/>
        <v>0</v>
      </c>
      <c r="AO462" s="2">
        <f t="shared" si="13"/>
        <v>0</v>
      </c>
      <c r="AP462" s="2">
        <f t="shared" si="13"/>
        <v>0</v>
      </c>
    </row>
    <row r="463" spans="37:42" ht="26.25" customHeight="1">
      <c r="AK463" s="2">
        <f t="shared" si="13"/>
        <v>0</v>
      </c>
      <c r="AL463" s="2">
        <f t="shared" si="13"/>
        <v>0</v>
      </c>
      <c r="AM463" s="2">
        <f t="shared" si="13"/>
        <v>0</v>
      </c>
      <c r="AN463" s="2">
        <f t="shared" si="13"/>
        <v>0</v>
      </c>
      <c r="AO463" s="2">
        <f t="shared" si="13"/>
        <v>0</v>
      </c>
      <c r="AP463" s="2">
        <f t="shared" si="13"/>
        <v>0</v>
      </c>
    </row>
    <row r="464" spans="37:42" ht="26.25" customHeight="1">
      <c r="AK464" s="2">
        <f t="shared" si="13"/>
        <v>0</v>
      </c>
      <c r="AL464" s="2">
        <f t="shared" si="13"/>
        <v>0</v>
      </c>
      <c r="AM464" s="2">
        <f t="shared" si="13"/>
        <v>0</v>
      </c>
      <c r="AN464" s="2">
        <f t="shared" si="13"/>
        <v>0</v>
      </c>
      <c r="AO464" s="2">
        <f t="shared" si="13"/>
        <v>0</v>
      </c>
      <c r="AP464" s="2">
        <f t="shared" si="13"/>
        <v>0</v>
      </c>
    </row>
    <row r="465" spans="37:42" ht="26.25" customHeight="1">
      <c r="AK465" s="2">
        <f t="shared" si="13"/>
        <v>0</v>
      </c>
      <c r="AL465" s="2">
        <f t="shared" si="13"/>
        <v>0</v>
      </c>
      <c r="AM465" s="2">
        <f t="shared" si="13"/>
        <v>0</v>
      </c>
      <c r="AN465" s="2">
        <f t="shared" si="13"/>
        <v>0</v>
      </c>
      <c r="AO465" s="2">
        <f t="shared" si="13"/>
        <v>0</v>
      </c>
      <c r="AP465" s="2">
        <f t="shared" si="13"/>
        <v>0</v>
      </c>
    </row>
    <row r="466" spans="37:42" ht="26.25" customHeight="1">
      <c r="AK466" s="2">
        <f t="shared" si="13"/>
        <v>0</v>
      </c>
      <c r="AL466" s="2">
        <f t="shared" si="13"/>
        <v>0</v>
      </c>
      <c r="AM466" s="2">
        <f t="shared" si="13"/>
        <v>0</v>
      </c>
      <c r="AN466" s="2">
        <f t="shared" si="13"/>
        <v>0</v>
      </c>
      <c r="AO466" s="2">
        <f t="shared" si="13"/>
        <v>0</v>
      </c>
      <c r="AP466" s="2">
        <f t="shared" si="13"/>
        <v>0</v>
      </c>
    </row>
    <row r="467" spans="37:42" ht="26.25" customHeight="1">
      <c r="AK467" s="2">
        <f t="shared" si="13"/>
        <v>0</v>
      </c>
      <c r="AL467" s="2">
        <f t="shared" si="13"/>
        <v>0</v>
      </c>
      <c r="AM467" s="2">
        <f t="shared" si="13"/>
        <v>0</v>
      </c>
      <c r="AN467" s="2">
        <f t="shared" si="13"/>
        <v>0</v>
      </c>
      <c r="AO467" s="2">
        <f t="shared" si="13"/>
        <v>0</v>
      </c>
      <c r="AP467" s="2">
        <f t="shared" si="13"/>
        <v>0</v>
      </c>
    </row>
    <row r="468" spans="37:42" ht="26.25" customHeight="1">
      <c r="AK468" s="2">
        <f t="shared" si="13"/>
        <v>0</v>
      </c>
      <c r="AL468" s="2">
        <f t="shared" si="13"/>
        <v>0</v>
      </c>
      <c r="AM468" s="2">
        <f t="shared" si="13"/>
        <v>0</v>
      </c>
      <c r="AN468" s="2">
        <f t="shared" si="13"/>
        <v>0</v>
      </c>
      <c r="AO468" s="2">
        <f t="shared" si="13"/>
        <v>0</v>
      </c>
      <c r="AP468" s="2">
        <f t="shared" si="13"/>
        <v>0</v>
      </c>
    </row>
    <row r="469" spans="37:42" ht="26.25" customHeight="1">
      <c r="AK469" s="2">
        <f t="shared" si="13"/>
        <v>0</v>
      </c>
      <c r="AL469" s="2">
        <f t="shared" si="13"/>
        <v>0</v>
      </c>
      <c r="AM469" s="2">
        <f t="shared" si="13"/>
        <v>0</v>
      </c>
      <c r="AN469" s="2">
        <f t="shared" si="13"/>
        <v>0</v>
      </c>
      <c r="AO469" s="2">
        <f t="shared" si="13"/>
        <v>0</v>
      </c>
      <c r="AP469" s="2">
        <f t="shared" si="13"/>
        <v>0</v>
      </c>
    </row>
    <row r="470" spans="37:42" ht="26.25" customHeight="1">
      <c r="AK470" s="2">
        <f t="shared" si="13"/>
        <v>0</v>
      </c>
      <c r="AL470" s="2">
        <f t="shared" si="13"/>
        <v>0</v>
      </c>
      <c r="AM470" s="2">
        <f t="shared" si="13"/>
        <v>0</v>
      </c>
      <c r="AN470" s="2">
        <f t="shared" si="13"/>
        <v>0</v>
      </c>
      <c r="AO470" s="2">
        <f t="shared" si="13"/>
        <v>0</v>
      </c>
      <c r="AP470" s="2">
        <f t="shared" si="13"/>
        <v>0</v>
      </c>
    </row>
    <row r="471" spans="37:42" ht="26.25" customHeight="1">
      <c r="AK471" s="2">
        <f t="shared" si="13"/>
        <v>0</v>
      </c>
      <c r="AL471" s="2">
        <f t="shared" si="13"/>
        <v>0</v>
      </c>
      <c r="AM471" s="2">
        <f t="shared" si="13"/>
        <v>0</v>
      </c>
      <c r="AN471" s="2">
        <f t="shared" si="13"/>
        <v>0</v>
      </c>
      <c r="AO471" s="2">
        <f t="shared" si="13"/>
        <v>0</v>
      </c>
      <c r="AP471" s="2">
        <f t="shared" si="13"/>
        <v>0</v>
      </c>
    </row>
    <row r="472" spans="37:42" ht="26.25" customHeight="1">
      <c r="AK472" s="2">
        <f t="shared" si="13"/>
        <v>0</v>
      </c>
      <c r="AL472" s="2">
        <f t="shared" si="13"/>
        <v>0</v>
      </c>
      <c r="AM472" s="2">
        <f t="shared" si="13"/>
        <v>0</v>
      </c>
      <c r="AN472" s="2">
        <f t="shared" si="13"/>
        <v>0</v>
      </c>
      <c r="AO472" s="2">
        <f t="shared" si="13"/>
        <v>0</v>
      </c>
      <c r="AP472" s="2">
        <f t="shared" si="13"/>
        <v>0</v>
      </c>
    </row>
    <row r="473" spans="37:42" ht="26.25" customHeight="1">
      <c r="AK473" s="2">
        <f t="shared" si="13"/>
        <v>0</v>
      </c>
      <c r="AL473" s="2">
        <f t="shared" si="13"/>
        <v>0</v>
      </c>
      <c r="AM473" s="2">
        <f t="shared" si="13"/>
        <v>0</v>
      </c>
      <c r="AN473" s="2">
        <f t="shared" si="13"/>
        <v>0</v>
      </c>
      <c r="AO473" s="2">
        <f t="shared" si="13"/>
        <v>0</v>
      </c>
      <c r="AP473" s="2">
        <f t="shared" si="13"/>
        <v>0</v>
      </c>
    </row>
    <row r="474" spans="37:42" ht="26.25" customHeight="1">
      <c r="AK474" s="2">
        <f t="shared" si="13"/>
        <v>0</v>
      </c>
      <c r="AL474" s="2">
        <f t="shared" si="13"/>
        <v>0</v>
      </c>
      <c r="AM474" s="2">
        <f t="shared" si="13"/>
        <v>0</v>
      </c>
      <c r="AN474" s="2">
        <f t="shared" si="13"/>
        <v>0</v>
      </c>
      <c r="AO474" s="2">
        <f t="shared" si="13"/>
        <v>0</v>
      </c>
      <c r="AP474" s="2">
        <f t="shared" si="13"/>
        <v>0</v>
      </c>
    </row>
    <row r="475" spans="37:42" ht="26.25" customHeight="1">
      <c r="AK475" s="2">
        <f t="shared" si="13"/>
        <v>0</v>
      </c>
      <c r="AL475" s="2">
        <f t="shared" si="13"/>
        <v>0</v>
      </c>
      <c r="AM475" s="2">
        <f t="shared" si="13"/>
        <v>0</v>
      </c>
      <c r="AN475" s="2">
        <f t="shared" si="13"/>
        <v>0</v>
      </c>
      <c r="AO475" s="2">
        <f t="shared" si="13"/>
        <v>0</v>
      </c>
      <c r="AP475" s="2">
        <f t="shared" si="13"/>
        <v>0</v>
      </c>
    </row>
    <row r="476" spans="37:42" ht="26.25" customHeight="1">
      <c r="AK476" s="2">
        <f t="shared" si="13"/>
        <v>0</v>
      </c>
      <c r="AL476" s="2">
        <f t="shared" si="13"/>
        <v>0</v>
      </c>
      <c r="AM476" s="2">
        <f t="shared" si="13"/>
        <v>0</v>
      </c>
      <c r="AN476" s="2">
        <f t="shared" si="13"/>
        <v>0</v>
      </c>
      <c r="AO476" s="2">
        <f t="shared" si="13"/>
        <v>0</v>
      </c>
      <c r="AP476" s="2">
        <f t="shared" si="13"/>
        <v>0</v>
      </c>
    </row>
    <row r="477" spans="37:42" ht="26.25" customHeight="1">
      <c r="AK477" s="2">
        <f t="shared" si="13"/>
        <v>0</v>
      </c>
      <c r="AL477" s="2">
        <f t="shared" si="13"/>
        <v>0</v>
      </c>
      <c r="AM477" s="2">
        <f t="shared" si="13"/>
        <v>0</v>
      </c>
      <c r="AN477" s="2">
        <f t="shared" si="13"/>
        <v>0</v>
      </c>
      <c r="AO477" s="2">
        <f t="shared" si="13"/>
        <v>0</v>
      </c>
      <c r="AP477" s="2">
        <f t="shared" si="13"/>
        <v>0</v>
      </c>
    </row>
    <row r="478" spans="37:42" ht="26.25" customHeight="1">
      <c r="AK478" s="2">
        <f t="shared" si="13"/>
        <v>0</v>
      </c>
      <c r="AL478" s="2">
        <f t="shared" si="13"/>
        <v>0</v>
      </c>
      <c r="AM478" s="2">
        <f t="shared" si="13"/>
        <v>0</v>
      </c>
      <c r="AN478" s="2">
        <f t="shared" si="13"/>
        <v>0</v>
      </c>
      <c r="AO478" s="2">
        <f t="shared" si="13"/>
        <v>0</v>
      </c>
      <c r="AP478" s="2">
        <f t="shared" si="13"/>
        <v>0</v>
      </c>
    </row>
    <row r="479" spans="37:42" ht="26.25" customHeight="1">
      <c r="AK479" s="2">
        <f t="shared" si="13"/>
        <v>0</v>
      </c>
      <c r="AL479" s="2">
        <f t="shared" si="13"/>
        <v>0</v>
      </c>
      <c r="AM479" s="2">
        <f t="shared" si="13"/>
        <v>0</v>
      </c>
      <c r="AN479" s="2">
        <f t="shared" si="13"/>
        <v>0</v>
      </c>
      <c r="AO479" s="2">
        <f t="shared" si="13"/>
        <v>0</v>
      </c>
      <c r="AP479" s="2">
        <f t="shared" si="13"/>
        <v>0</v>
      </c>
    </row>
    <row r="480" spans="37:42" ht="26.25" customHeight="1">
      <c r="AK480" s="2">
        <f t="shared" si="13"/>
        <v>0</v>
      </c>
      <c r="AL480" s="2">
        <f t="shared" si="13"/>
        <v>0</v>
      </c>
      <c r="AM480" s="2">
        <f t="shared" si="13"/>
        <v>0</v>
      </c>
      <c r="AN480" s="2">
        <f t="shared" si="13"/>
        <v>0</v>
      </c>
      <c r="AO480" s="2">
        <f t="shared" si="13"/>
        <v>0</v>
      </c>
      <c r="AP480" s="2">
        <f t="shared" si="13"/>
        <v>0</v>
      </c>
    </row>
    <row r="481" spans="37:42" ht="26.25" customHeight="1">
      <c r="AK481" s="2">
        <f t="shared" si="13"/>
        <v>0</v>
      </c>
      <c r="AL481" s="2">
        <f t="shared" si="13"/>
        <v>0</v>
      </c>
      <c r="AM481" s="2">
        <f t="shared" si="13"/>
        <v>0</v>
      </c>
      <c r="AN481" s="2">
        <f t="shared" si="13"/>
        <v>0</v>
      </c>
      <c r="AO481" s="2">
        <f t="shared" si="13"/>
        <v>0</v>
      </c>
      <c r="AP481" s="2">
        <f t="shared" si="13"/>
        <v>0</v>
      </c>
    </row>
    <row r="482" spans="37:42" ht="26.25" customHeight="1">
      <c r="AK482" s="2">
        <f t="shared" si="13"/>
        <v>0</v>
      </c>
      <c r="AL482" s="2">
        <f t="shared" si="13"/>
        <v>0</v>
      </c>
      <c r="AM482" s="2">
        <f t="shared" si="13"/>
        <v>0</v>
      </c>
      <c r="AN482" s="2">
        <f t="shared" si="13"/>
        <v>0</v>
      </c>
      <c r="AO482" s="2">
        <f t="shared" si="13"/>
        <v>0</v>
      </c>
      <c r="AP482" s="2">
        <f t="shared" si="13"/>
        <v>0</v>
      </c>
    </row>
    <row r="483" spans="37:42" ht="26.25" customHeight="1">
      <c r="AK483" s="2">
        <f t="shared" si="13"/>
        <v>0</v>
      </c>
      <c r="AL483" s="2">
        <f t="shared" si="13"/>
        <v>0</v>
      </c>
      <c r="AM483" s="2">
        <f t="shared" si="13"/>
        <v>0</v>
      </c>
      <c r="AN483" s="2">
        <f t="shared" si="13"/>
        <v>0</v>
      </c>
      <c r="AO483" s="2">
        <f t="shared" si="13"/>
        <v>0</v>
      </c>
      <c r="AP483" s="2">
        <f t="shared" si="13"/>
        <v>0</v>
      </c>
    </row>
    <row r="484" spans="37:42" ht="26.25" customHeight="1">
      <c r="AK484" s="2">
        <f t="shared" si="13"/>
        <v>0</v>
      </c>
      <c r="AL484" s="2">
        <f t="shared" si="13"/>
        <v>0</v>
      </c>
      <c r="AM484" s="2">
        <f t="shared" si="13"/>
        <v>0</v>
      </c>
      <c r="AN484" s="2">
        <f t="shared" si="13"/>
        <v>0</v>
      </c>
      <c r="AO484" s="2">
        <f t="shared" si="13"/>
        <v>0</v>
      </c>
      <c r="AP484" s="2">
        <f t="shared" si="13"/>
        <v>0</v>
      </c>
    </row>
    <row r="485" spans="37:42" ht="26.25" customHeight="1">
      <c r="AK485" s="2">
        <f t="shared" si="13"/>
        <v>0</v>
      </c>
      <c r="AL485" s="2">
        <f t="shared" si="13"/>
        <v>0</v>
      </c>
      <c r="AM485" s="2">
        <f t="shared" si="13"/>
        <v>0</v>
      </c>
      <c r="AN485" s="2">
        <f t="shared" si="13"/>
        <v>0</v>
      </c>
      <c r="AO485" s="2">
        <f t="shared" si="13"/>
        <v>0</v>
      </c>
      <c r="AP485" s="2">
        <f t="shared" si="13"/>
        <v>0</v>
      </c>
    </row>
    <row r="486" spans="37:42" ht="26.25" customHeight="1">
      <c r="AK486" s="2">
        <f t="shared" si="13"/>
        <v>0</v>
      </c>
      <c r="AL486" s="2">
        <f t="shared" si="13"/>
        <v>0</v>
      </c>
      <c r="AM486" s="2">
        <f t="shared" si="13"/>
        <v>0</v>
      </c>
      <c r="AN486" s="2">
        <f t="shared" si="13"/>
        <v>0</v>
      </c>
      <c r="AO486" s="2">
        <f t="shared" si="13"/>
        <v>0</v>
      </c>
      <c r="AP486" s="2">
        <f t="shared" si="13"/>
        <v>0</v>
      </c>
    </row>
    <row r="487" spans="37:42" ht="26.25" customHeight="1">
      <c r="AK487" s="2">
        <f t="shared" si="13"/>
        <v>0</v>
      </c>
      <c r="AL487" s="2">
        <f t="shared" si="13"/>
        <v>0</v>
      </c>
      <c r="AM487" s="2">
        <f t="shared" si="13"/>
        <v>0</v>
      </c>
      <c r="AN487" s="2">
        <f t="shared" si="13"/>
        <v>0</v>
      </c>
      <c r="AO487" s="2">
        <f t="shared" si="13"/>
        <v>0</v>
      </c>
      <c r="AP487" s="2">
        <f t="shared" si="13"/>
        <v>0</v>
      </c>
    </row>
    <row r="488" spans="37:42" ht="26.25" customHeight="1">
      <c r="AK488" s="2">
        <f t="shared" si="13"/>
        <v>0</v>
      </c>
      <c r="AL488" s="2">
        <f t="shared" si="13"/>
        <v>0</v>
      </c>
      <c r="AM488" s="2">
        <f t="shared" si="13"/>
        <v>0</v>
      </c>
      <c r="AN488" s="2">
        <f t="shared" ref="AN488:AP499" si="14">+X488-AH488</f>
        <v>0</v>
      </c>
      <c r="AO488" s="2">
        <f t="shared" si="14"/>
        <v>0</v>
      </c>
      <c r="AP488" s="2">
        <f t="shared" si="14"/>
        <v>0</v>
      </c>
    </row>
    <row r="489" spans="37:42" ht="26.25" customHeight="1">
      <c r="AK489" s="2">
        <f t="shared" ref="AK489:AM499" si="15">+U489-AE489</f>
        <v>0</v>
      </c>
      <c r="AL489" s="2">
        <f t="shared" si="15"/>
        <v>0</v>
      </c>
      <c r="AM489" s="2">
        <f t="shared" si="15"/>
        <v>0</v>
      </c>
      <c r="AN489" s="2">
        <f t="shared" si="14"/>
        <v>0</v>
      </c>
      <c r="AO489" s="2">
        <f t="shared" si="14"/>
        <v>0</v>
      </c>
      <c r="AP489" s="2">
        <f t="shared" si="14"/>
        <v>0</v>
      </c>
    </row>
    <row r="490" spans="37:42" ht="26.25" customHeight="1">
      <c r="AK490" s="2">
        <f t="shared" si="15"/>
        <v>0</v>
      </c>
      <c r="AL490" s="2">
        <f t="shared" si="15"/>
        <v>0</v>
      </c>
      <c r="AM490" s="2">
        <f t="shared" si="15"/>
        <v>0</v>
      </c>
      <c r="AN490" s="2">
        <f t="shared" si="14"/>
        <v>0</v>
      </c>
      <c r="AO490" s="2">
        <f t="shared" si="14"/>
        <v>0</v>
      </c>
      <c r="AP490" s="2">
        <f t="shared" si="14"/>
        <v>0</v>
      </c>
    </row>
    <row r="491" spans="37:42" ht="26.25" customHeight="1">
      <c r="AK491" s="2">
        <f t="shared" si="15"/>
        <v>0</v>
      </c>
      <c r="AL491" s="2">
        <f t="shared" si="15"/>
        <v>0</v>
      </c>
      <c r="AM491" s="2">
        <f t="shared" si="15"/>
        <v>0</v>
      </c>
      <c r="AN491" s="2">
        <f t="shared" si="14"/>
        <v>0</v>
      </c>
      <c r="AO491" s="2">
        <f t="shared" si="14"/>
        <v>0</v>
      </c>
      <c r="AP491" s="2">
        <f t="shared" si="14"/>
        <v>0</v>
      </c>
    </row>
    <row r="492" spans="37:42" ht="26.25" customHeight="1">
      <c r="AK492" s="2">
        <f t="shared" si="15"/>
        <v>0</v>
      </c>
      <c r="AL492" s="2">
        <f t="shared" si="15"/>
        <v>0</v>
      </c>
      <c r="AM492" s="2">
        <f t="shared" si="15"/>
        <v>0</v>
      </c>
      <c r="AN492" s="2">
        <f t="shared" si="14"/>
        <v>0</v>
      </c>
      <c r="AO492" s="2">
        <f t="shared" si="14"/>
        <v>0</v>
      </c>
      <c r="AP492" s="2">
        <f t="shared" si="14"/>
        <v>0</v>
      </c>
    </row>
    <row r="493" spans="37:42" ht="26.25" customHeight="1">
      <c r="AK493" s="2">
        <f t="shared" si="15"/>
        <v>0</v>
      </c>
      <c r="AL493" s="2">
        <f t="shared" si="15"/>
        <v>0</v>
      </c>
      <c r="AM493" s="2">
        <f t="shared" si="15"/>
        <v>0</v>
      </c>
      <c r="AN493" s="2">
        <f t="shared" si="14"/>
        <v>0</v>
      </c>
      <c r="AO493" s="2">
        <f t="shared" si="14"/>
        <v>0</v>
      </c>
      <c r="AP493" s="2">
        <f t="shared" si="14"/>
        <v>0</v>
      </c>
    </row>
    <row r="494" spans="37:42" ht="26.25" customHeight="1">
      <c r="AK494" s="2">
        <f t="shared" si="15"/>
        <v>0</v>
      </c>
      <c r="AL494" s="2">
        <f t="shared" si="15"/>
        <v>0</v>
      </c>
      <c r="AM494" s="2">
        <f t="shared" si="15"/>
        <v>0</v>
      </c>
      <c r="AN494" s="2">
        <f t="shared" si="14"/>
        <v>0</v>
      </c>
      <c r="AO494" s="2">
        <f t="shared" si="14"/>
        <v>0</v>
      </c>
      <c r="AP494" s="2">
        <f t="shared" si="14"/>
        <v>0</v>
      </c>
    </row>
    <row r="495" spans="37:42" ht="26.25" customHeight="1">
      <c r="AK495" s="2">
        <f t="shared" si="15"/>
        <v>0</v>
      </c>
      <c r="AL495" s="2">
        <f t="shared" si="15"/>
        <v>0</v>
      </c>
      <c r="AM495" s="2">
        <f t="shared" si="15"/>
        <v>0</v>
      </c>
      <c r="AN495" s="2">
        <f t="shared" si="14"/>
        <v>0</v>
      </c>
      <c r="AO495" s="2">
        <f t="shared" si="14"/>
        <v>0</v>
      </c>
      <c r="AP495" s="2">
        <f t="shared" si="14"/>
        <v>0</v>
      </c>
    </row>
    <row r="496" spans="37:42" ht="26.25" customHeight="1">
      <c r="AK496" s="2">
        <f t="shared" si="15"/>
        <v>0</v>
      </c>
      <c r="AL496" s="2">
        <f t="shared" si="15"/>
        <v>0</v>
      </c>
      <c r="AM496" s="2">
        <f t="shared" si="15"/>
        <v>0</v>
      </c>
      <c r="AN496" s="2">
        <f t="shared" si="14"/>
        <v>0</v>
      </c>
      <c r="AO496" s="2">
        <f t="shared" si="14"/>
        <v>0</v>
      </c>
      <c r="AP496" s="2">
        <f t="shared" si="14"/>
        <v>0</v>
      </c>
    </row>
    <row r="497" spans="37:42" ht="26.25" customHeight="1">
      <c r="AK497" s="2">
        <f t="shared" si="15"/>
        <v>0</v>
      </c>
      <c r="AL497" s="2">
        <f t="shared" si="15"/>
        <v>0</v>
      </c>
      <c r="AM497" s="2">
        <f t="shared" si="15"/>
        <v>0</v>
      </c>
      <c r="AN497" s="2">
        <f t="shared" si="14"/>
        <v>0</v>
      </c>
      <c r="AO497" s="2">
        <f t="shared" si="14"/>
        <v>0</v>
      </c>
      <c r="AP497" s="2">
        <f t="shared" si="14"/>
        <v>0</v>
      </c>
    </row>
    <row r="498" spans="37:42" ht="26.25" customHeight="1">
      <c r="AK498" s="2">
        <f t="shared" si="15"/>
        <v>0</v>
      </c>
      <c r="AL498" s="2">
        <f t="shared" si="15"/>
        <v>0</v>
      </c>
      <c r="AM498" s="2">
        <f t="shared" si="15"/>
        <v>0</v>
      </c>
      <c r="AN498" s="2">
        <f t="shared" si="14"/>
        <v>0</v>
      </c>
      <c r="AO498" s="2">
        <f t="shared" si="14"/>
        <v>0</v>
      </c>
      <c r="AP498" s="2">
        <f t="shared" si="14"/>
        <v>0</v>
      </c>
    </row>
    <row r="499" spans="37:42" ht="26.25" customHeight="1">
      <c r="AK499" s="2">
        <f t="shared" si="15"/>
        <v>0</v>
      </c>
      <c r="AL499" s="2">
        <f t="shared" si="15"/>
        <v>0</v>
      </c>
      <c r="AM499" s="2">
        <f t="shared" si="15"/>
        <v>0</v>
      </c>
      <c r="AN499" s="2">
        <f t="shared" si="14"/>
        <v>0</v>
      </c>
      <c r="AO499" s="2">
        <f t="shared" si="14"/>
        <v>0</v>
      </c>
      <c r="AP499" s="2">
        <f t="shared" si="14"/>
        <v>0</v>
      </c>
    </row>
  </sheetData>
  <mergeCells count="3">
    <mergeCell ref="E12:M12"/>
    <mergeCell ref="A13:I13"/>
    <mergeCell ref="E15:M15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99860-36D9-4311-AD9A-12925399CFA7}">
  <dimension ref="A1:AG41"/>
  <sheetViews>
    <sheetView zoomScaleNormal="100" zoomScaleSheetLayoutView="7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5" customHeight="1"/>
  <cols>
    <col min="1" max="1" width="33.375" style="12" customWidth="1"/>
    <col min="2" max="23" width="7.125" style="12" hidden="1" customWidth="1"/>
    <col min="24" max="25" width="7.625" style="12" hidden="1" customWidth="1"/>
    <col min="26" max="33" width="7.625" style="12" customWidth="1"/>
    <col min="34" max="16384" width="9.125" style="8"/>
  </cols>
  <sheetData>
    <row r="1" spans="1:33" ht="15" customHeight="1">
      <c r="A1" s="5" t="s">
        <v>1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5" customHeight="1">
      <c r="A2" s="9" t="s">
        <v>2</v>
      </c>
      <c r="B2" s="6"/>
      <c r="C2" s="10"/>
      <c r="D2" s="10"/>
      <c r="E2" s="10"/>
      <c r="F2" s="11"/>
      <c r="G2" s="11"/>
      <c r="H2" s="11"/>
      <c r="I2" s="11"/>
      <c r="J2" s="11"/>
      <c r="K2" s="11"/>
      <c r="M2" s="11"/>
      <c r="N2" s="10"/>
      <c r="O2" s="10"/>
      <c r="P2" s="10"/>
      <c r="Q2" s="10"/>
      <c r="R2" s="10"/>
      <c r="S2" s="10"/>
      <c r="T2" s="10"/>
      <c r="U2" s="10"/>
    </row>
    <row r="3" spans="1:33" ht="15" customHeight="1">
      <c r="A3" s="13" t="s">
        <v>3</v>
      </c>
      <c r="B3" s="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"/>
      <c r="Q3" s="13"/>
      <c r="R3" s="13"/>
      <c r="S3" s="13"/>
      <c r="T3" s="13"/>
      <c r="U3" s="13"/>
      <c r="V3" s="15"/>
      <c r="AG3" s="16" t="s">
        <v>4</v>
      </c>
    </row>
    <row r="4" spans="1:33" s="13" customFormat="1" ht="12" customHeight="1">
      <c r="A4" s="17"/>
      <c r="B4" s="18">
        <v>1990</v>
      </c>
      <c r="C4" s="18">
        <v>1991</v>
      </c>
      <c r="D4" s="18">
        <v>1992</v>
      </c>
      <c r="E4" s="18">
        <v>1993</v>
      </c>
      <c r="F4" s="18">
        <v>1994</v>
      </c>
      <c r="G4" s="18">
        <v>1995</v>
      </c>
      <c r="H4" s="18">
        <v>1996</v>
      </c>
      <c r="I4" s="18">
        <v>1997</v>
      </c>
      <c r="J4" s="18">
        <v>1998</v>
      </c>
      <c r="K4" s="18">
        <v>1999</v>
      </c>
      <c r="L4" s="18">
        <v>2000</v>
      </c>
      <c r="M4" s="18">
        <v>2001</v>
      </c>
      <c r="N4" s="18">
        <v>2002</v>
      </c>
      <c r="O4" s="18">
        <v>2003</v>
      </c>
      <c r="P4" s="18">
        <v>2004</v>
      </c>
      <c r="Q4" s="18" t="s">
        <v>5</v>
      </c>
      <c r="R4" s="18" t="s">
        <v>6</v>
      </c>
      <c r="S4" s="18" t="s">
        <v>7</v>
      </c>
      <c r="T4" s="18" t="s">
        <v>8</v>
      </c>
      <c r="U4" s="18">
        <v>2009</v>
      </c>
      <c r="V4" s="19" t="s">
        <v>9</v>
      </c>
      <c r="W4" s="19" t="s">
        <v>10</v>
      </c>
      <c r="X4" s="19">
        <f>'[1]Table48-49.2'!X4</f>
        <v>2012</v>
      </c>
      <c r="Y4" s="19">
        <f>'[1]Table48-49.2'!Y4</f>
        <v>2013</v>
      </c>
      <c r="Z4" s="19">
        <f>'[1]Table48-49.2'!Z4</f>
        <v>2014</v>
      </c>
      <c r="AA4" s="19">
        <f>'[1]Table48-49.2'!AA4</f>
        <v>2015</v>
      </c>
      <c r="AB4" s="19">
        <f>'[1]Table48-49.2'!AB4</f>
        <v>2016</v>
      </c>
      <c r="AC4" s="19">
        <f>'[1]Table48-49.2'!AC4</f>
        <v>2017</v>
      </c>
      <c r="AD4" s="19" t="str">
        <f>'[1]Table48-49.2'!AD4</f>
        <v>2018r</v>
      </c>
      <c r="AE4" s="19" t="str">
        <f>'[1]Table48-49.2'!AE4</f>
        <v>2019r</v>
      </c>
      <c r="AF4" s="19" t="str">
        <f>'[1]Table48-49.2'!AF4</f>
        <v>2020r</v>
      </c>
      <c r="AG4" s="19" t="str">
        <f>'[1]Table48-49.2'!AG4</f>
        <v>2021p</v>
      </c>
    </row>
    <row r="5" spans="1:33" ht="15" customHeight="1">
      <c r="A5" s="20" t="s">
        <v>11</v>
      </c>
      <c r="B5" s="21">
        <v>598498</v>
      </c>
      <c r="C5" s="21">
        <v>691199</v>
      </c>
      <c r="D5" s="21">
        <v>804626</v>
      </c>
      <c r="E5" s="21">
        <v>937146</v>
      </c>
      <c r="F5" s="21">
        <v>1051459</v>
      </c>
      <c r="G5" s="21">
        <v>1263742</v>
      </c>
      <c r="H5" s="21">
        <v>1369176</v>
      </c>
      <c r="I5" s="21">
        <v>1421257</v>
      </c>
      <c r="J5" s="21">
        <v>1433244</v>
      </c>
      <c r="K5" s="21">
        <v>1485337</v>
      </c>
      <c r="L5" s="21">
        <v>1576575</v>
      </c>
      <c r="M5" s="21">
        <v>1681261</v>
      </c>
      <c r="N5" s="21">
        <v>1782492</v>
      </c>
      <c r="O5" s="21">
        <v>1934610</v>
      </c>
      <c r="P5" s="21">
        <v>2136450</v>
      </c>
      <c r="Q5" s="21">
        <v>2327898</v>
      </c>
      <c r="R5" s="21">
        <v>2507289</v>
      </c>
      <c r="S5" s="21">
        <v>2723671</v>
      </c>
      <c r="T5" s="21">
        <v>2915696</v>
      </c>
      <c r="U5" s="21">
        <v>3026432</v>
      </c>
      <c r="V5" s="21">
        <v>3231751</v>
      </c>
      <c r="W5" s="21">
        <v>3430944</v>
      </c>
      <c r="X5" s="21">
        <v>3812499</v>
      </c>
      <c r="Y5" s="21">
        <v>4041907</v>
      </c>
      <c r="Z5" s="21">
        <v>4323540</v>
      </c>
      <c r="AA5" s="21">
        <v>4554169</v>
      </c>
      <c r="AB5" s="21">
        <v>4711391</v>
      </c>
      <c r="AC5" s="21">
        <v>4855252</v>
      </c>
      <c r="AD5" s="21">
        <v>5044149</v>
      </c>
      <c r="AE5" s="21">
        <v>5170262</v>
      </c>
      <c r="AF5" s="21">
        <v>5004341</v>
      </c>
      <c r="AG5" s="21">
        <v>5059533</v>
      </c>
    </row>
    <row r="6" spans="1:33" ht="15" customHeight="1">
      <c r="A6" s="22" t="s">
        <v>12</v>
      </c>
      <c r="B6" s="23">
        <v>563359</v>
      </c>
      <c r="C6" s="23">
        <v>651403</v>
      </c>
      <c r="D6" s="23">
        <v>757315</v>
      </c>
      <c r="E6" s="23">
        <v>878888</v>
      </c>
      <c r="F6" s="23">
        <v>984282</v>
      </c>
      <c r="G6" s="23">
        <v>1163824</v>
      </c>
      <c r="H6" s="23">
        <v>1261654</v>
      </c>
      <c r="I6" s="23">
        <v>1302355</v>
      </c>
      <c r="J6" s="23">
        <v>1297731</v>
      </c>
      <c r="K6" s="23">
        <v>1360147</v>
      </c>
      <c r="L6" s="23">
        <v>1431564</v>
      </c>
      <c r="M6" s="23">
        <v>1527403</v>
      </c>
      <c r="N6" s="23">
        <v>1617042</v>
      </c>
      <c r="O6" s="23">
        <v>1753316</v>
      </c>
      <c r="P6" s="23">
        <v>1936524</v>
      </c>
      <c r="Q6" s="23">
        <v>2072815</v>
      </c>
      <c r="R6" s="23">
        <v>2232022</v>
      </c>
      <c r="S6" s="23">
        <v>2418953</v>
      </c>
      <c r="T6" s="23">
        <v>2573068</v>
      </c>
      <c r="U6" s="23">
        <v>2682329</v>
      </c>
      <c r="V6" s="23">
        <v>2860934</v>
      </c>
      <c r="W6" s="23">
        <v>3033299</v>
      </c>
      <c r="X6" s="23">
        <v>3393830</v>
      </c>
      <c r="Y6" s="23">
        <v>3600119</v>
      </c>
      <c r="Z6" s="23">
        <v>3839449</v>
      </c>
      <c r="AA6" s="23">
        <v>4026068</v>
      </c>
      <c r="AB6" s="23">
        <v>4141598</v>
      </c>
      <c r="AC6" s="23">
        <v>4252535</v>
      </c>
      <c r="AD6" s="23">
        <v>4409000</v>
      </c>
      <c r="AE6" s="23">
        <v>4481694</v>
      </c>
      <c r="AF6" s="23">
        <v>4323444</v>
      </c>
      <c r="AG6" s="23">
        <v>4362815</v>
      </c>
    </row>
    <row r="7" spans="1:33" ht="15" customHeight="1">
      <c r="A7" s="22" t="s">
        <v>13</v>
      </c>
      <c r="B7" s="23">
        <v>35139</v>
      </c>
      <c r="C7" s="23">
        <v>39796</v>
      </c>
      <c r="D7" s="23">
        <v>47311</v>
      </c>
      <c r="E7" s="23">
        <v>58258</v>
      </c>
      <c r="F7" s="23">
        <v>67177</v>
      </c>
      <c r="G7" s="23">
        <v>99918</v>
      </c>
      <c r="H7" s="23">
        <v>107522</v>
      </c>
      <c r="I7" s="23">
        <v>118902</v>
      </c>
      <c r="J7" s="23">
        <v>135513</v>
      </c>
      <c r="K7" s="23">
        <v>125190</v>
      </c>
      <c r="L7" s="23">
        <v>145011</v>
      </c>
      <c r="M7" s="23">
        <v>153858</v>
      </c>
      <c r="N7" s="23">
        <v>165450</v>
      </c>
      <c r="O7" s="23">
        <v>181294</v>
      </c>
      <c r="P7" s="23">
        <v>199926</v>
      </c>
      <c r="Q7" s="23">
        <v>255083</v>
      </c>
      <c r="R7" s="23">
        <v>275267</v>
      </c>
      <c r="S7" s="23">
        <v>304718</v>
      </c>
      <c r="T7" s="23">
        <v>342628</v>
      </c>
      <c r="U7" s="23">
        <v>344103</v>
      </c>
      <c r="V7" s="23">
        <v>370817</v>
      </c>
      <c r="W7" s="23">
        <v>397645</v>
      </c>
      <c r="X7" s="23">
        <v>418669</v>
      </c>
      <c r="Y7" s="23">
        <v>441788</v>
      </c>
      <c r="Z7" s="23">
        <v>484091</v>
      </c>
      <c r="AA7" s="23">
        <v>528101</v>
      </c>
      <c r="AB7" s="23">
        <v>569793</v>
      </c>
      <c r="AC7" s="23">
        <v>602717</v>
      </c>
      <c r="AD7" s="23">
        <v>635149</v>
      </c>
      <c r="AE7" s="23">
        <v>688568</v>
      </c>
      <c r="AF7" s="23">
        <v>680897</v>
      </c>
      <c r="AG7" s="23">
        <v>696718</v>
      </c>
    </row>
    <row r="8" spans="1:33" ht="15" customHeight="1">
      <c r="A8" s="24" t="s">
        <v>14</v>
      </c>
      <c r="B8" s="23">
        <v>2951</v>
      </c>
      <c r="C8" s="23">
        <v>3295</v>
      </c>
      <c r="D8" s="23">
        <v>3561</v>
      </c>
      <c r="E8" s="23">
        <v>7585</v>
      </c>
      <c r="F8" s="23">
        <v>11817</v>
      </c>
      <c r="G8" s="23">
        <v>30897</v>
      </c>
      <c r="H8" s="23">
        <v>31276</v>
      </c>
      <c r="I8" s="23">
        <v>36591</v>
      </c>
      <c r="J8" s="23">
        <v>34341</v>
      </c>
      <c r="K8" s="23">
        <v>35703</v>
      </c>
      <c r="L8" s="23">
        <v>43653</v>
      </c>
      <c r="M8" s="23">
        <v>43097</v>
      </c>
      <c r="N8" s="23">
        <v>47085</v>
      </c>
      <c r="O8" s="23">
        <v>57268</v>
      </c>
      <c r="P8" s="23">
        <v>68675</v>
      </c>
      <c r="Q8" s="23">
        <v>92297</v>
      </c>
      <c r="R8" s="23">
        <v>97462</v>
      </c>
      <c r="S8" s="23">
        <v>107435</v>
      </c>
      <c r="T8" s="23">
        <v>119149</v>
      </c>
      <c r="U8" s="23">
        <v>99526</v>
      </c>
      <c r="V8" s="23">
        <v>112828</v>
      </c>
      <c r="W8" s="23">
        <v>120355</v>
      </c>
      <c r="X8" s="23">
        <v>118036</v>
      </c>
      <c r="Y8" s="23">
        <v>136318</v>
      </c>
      <c r="Z8" s="23">
        <v>158414</v>
      </c>
      <c r="AA8" s="23">
        <v>169913</v>
      </c>
      <c r="AB8" s="23">
        <v>176570</v>
      </c>
      <c r="AC8" s="23">
        <v>182437</v>
      </c>
      <c r="AD8" s="23">
        <v>194909</v>
      </c>
      <c r="AE8" s="23">
        <v>203300</v>
      </c>
      <c r="AF8" s="23">
        <v>185499</v>
      </c>
      <c r="AG8" s="23">
        <v>170765</v>
      </c>
    </row>
    <row r="9" spans="1:33" ht="15" customHeight="1">
      <c r="A9" s="24" t="s">
        <v>15</v>
      </c>
      <c r="B9" s="23">
        <v>32188</v>
      </c>
      <c r="C9" s="23">
        <v>36501</v>
      </c>
      <c r="D9" s="23">
        <v>43750</v>
      </c>
      <c r="E9" s="23">
        <v>50673</v>
      </c>
      <c r="F9" s="23">
        <v>55360</v>
      </c>
      <c r="G9" s="23">
        <v>69021</v>
      </c>
      <c r="H9" s="23">
        <v>76246</v>
      </c>
      <c r="I9" s="23">
        <v>82311</v>
      </c>
      <c r="J9" s="23">
        <v>101172</v>
      </c>
      <c r="K9" s="23">
        <v>89487</v>
      </c>
      <c r="L9" s="23">
        <v>101358</v>
      </c>
      <c r="M9" s="23">
        <v>110761</v>
      </c>
      <c r="N9" s="23">
        <v>118365</v>
      </c>
      <c r="O9" s="23">
        <v>124026</v>
      </c>
      <c r="P9" s="23">
        <v>131251</v>
      </c>
      <c r="Q9" s="23">
        <v>162786</v>
      </c>
      <c r="R9" s="23">
        <v>177805</v>
      </c>
      <c r="S9" s="23">
        <v>197283</v>
      </c>
      <c r="T9" s="23">
        <v>223479</v>
      </c>
      <c r="U9" s="23">
        <v>244577</v>
      </c>
      <c r="V9" s="23">
        <v>257989</v>
      </c>
      <c r="W9" s="23">
        <v>277290</v>
      </c>
      <c r="X9" s="23">
        <v>300633</v>
      </c>
      <c r="Y9" s="23">
        <v>305470</v>
      </c>
      <c r="Z9" s="23">
        <v>325677</v>
      </c>
      <c r="AA9" s="23">
        <v>358188</v>
      </c>
      <c r="AB9" s="23">
        <v>393223</v>
      </c>
      <c r="AC9" s="23">
        <v>420280</v>
      </c>
      <c r="AD9" s="23">
        <v>440240</v>
      </c>
      <c r="AE9" s="23">
        <v>485268</v>
      </c>
      <c r="AF9" s="23">
        <v>495398</v>
      </c>
      <c r="AG9" s="23">
        <v>525953</v>
      </c>
    </row>
    <row r="10" spans="1:33" ht="15" customHeight="1">
      <c r="A10" s="25" t="s">
        <v>16</v>
      </c>
      <c r="B10" s="21">
        <v>738503.88381555222</v>
      </c>
      <c r="C10" s="21">
        <v>783836.93355108169</v>
      </c>
      <c r="D10" s="21">
        <v>874050.00466509862</v>
      </c>
      <c r="E10" s="21">
        <v>887471.91276890505</v>
      </c>
      <c r="F10" s="21">
        <v>914295.27843796276</v>
      </c>
      <c r="G10" s="21">
        <v>915897.99341889494</v>
      </c>
      <c r="H10" s="21">
        <v>961026.51361196255</v>
      </c>
      <c r="I10" s="21">
        <v>931253.28826935543</v>
      </c>
      <c r="J10" s="21">
        <v>1006656.8222510628</v>
      </c>
      <c r="K10" s="21">
        <v>1315138.2144058396</v>
      </c>
      <c r="L10" s="21">
        <v>1312589.6846235839</v>
      </c>
      <c r="M10" s="21">
        <v>1330481.8880411875</v>
      </c>
      <c r="N10" s="21">
        <v>1501431.2083166963</v>
      </c>
      <c r="O10" s="21">
        <v>1721189.4502133126</v>
      </c>
      <c r="P10" s="21">
        <v>1973016.2791681848</v>
      </c>
      <c r="Q10" s="21">
        <v>1966697.042457093</v>
      </c>
      <c r="R10" s="21">
        <v>2076966.7186250575</v>
      </c>
      <c r="S10" s="21">
        <v>2304028.7285920642</v>
      </c>
      <c r="T10" s="21">
        <v>2523828.6959896944</v>
      </c>
      <c r="U10" s="21">
        <v>2316600.8839295395</v>
      </c>
      <c r="V10" s="21">
        <v>2595945.5526013197</v>
      </c>
      <c r="W10" s="21">
        <v>2783983.5500146481</v>
      </c>
      <c r="X10" s="21">
        <v>2801186</v>
      </c>
      <c r="Y10" s="21">
        <v>2629402</v>
      </c>
      <c r="Z10" s="21">
        <v>2591632</v>
      </c>
      <c r="AA10" s="21">
        <v>2497565</v>
      </c>
      <c r="AB10" s="21">
        <v>2741607</v>
      </c>
      <c r="AC10" s="21">
        <v>2970159</v>
      </c>
      <c r="AD10" s="21">
        <v>3137568</v>
      </c>
      <c r="AE10" s="21">
        <v>3418171</v>
      </c>
      <c r="AF10" s="21">
        <v>3098911</v>
      </c>
      <c r="AG10" s="21">
        <v>2976431</v>
      </c>
    </row>
    <row r="11" spans="1:33" ht="15" customHeight="1">
      <c r="A11" s="25" t="s">
        <v>17</v>
      </c>
      <c r="B11" s="21">
        <v>192362</v>
      </c>
      <c r="C11" s="21">
        <v>254761</v>
      </c>
      <c r="D11" s="21">
        <v>268738</v>
      </c>
      <c r="E11" s="21">
        <v>299391</v>
      </c>
      <c r="F11" s="21">
        <v>328160</v>
      </c>
      <c r="G11" s="21">
        <v>439535.26400000002</v>
      </c>
      <c r="H11" s="21">
        <v>519920.696</v>
      </c>
      <c r="I11" s="21">
        <v>548627.27600000007</v>
      </c>
      <c r="J11" s="21">
        <v>540031</v>
      </c>
      <c r="K11" s="21">
        <v>322818</v>
      </c>
      <c r="L11" s="21">
        <v>275114</v>
      </c>
      <c r="M11" s="21">
        <v>260067</v>
      </c>
      <c r="N11" s="21">
        <v>263178</v>
      </c>
      <c r="O11" s="21">
        <v>277700</v>
      </c>
      <c r="P11" s="21">
        <v>266699.27</v>
      </c>
      <c r="Q11" s="21">
        <v>376878.29599999997</v>
      </c>
      <c r="R11" s="21">
        <v>533379.87821007613</v>
      </c>
      <c r="S11" s="21">
        <v>564325.44799872185</v>
      </c>
      <c r="T11" s="21">
        <v>573590.87273939233</v>
      </c>
      <c r="U11" s="21">
        <v>588640.47515740606</v>
      </c>
      <c r="V11" s="21">
        <v>663204.52778109186</v>
      </c>
      <c r="W11" s="21">
        <v>700533.94031603588</v>
      </c>
      <c r="X11" s="21">
        <v>865923</v>
      </c>
      <c r="Y11" s="21">
        <v>986607</v>
      </c>
      <c r="Z11" s="21">
        <v>1021563</v>
      </c>
      <c r="AA11" s="21">
        <v>1078826</v>
      </c>
      <c r="AB11" s="21">
        <v>1048132</v>
      </c>
      <c r="AC11" s="21">
        <v>1036818</v>
      </c>
      <c r="AD11" s="21">
        <v>1102916</v>
      </c>
      <c r="AE11" s="21">
        <v>1149120</v>
      </c>
      <c r="AF11" s="21">
        <v>1086835</v>
      </c>
      <c r="AG11" s="21">
        <v>1108564</v>
      </c>
    </row>
    <row r="12" spans="1:33" ht="15" customHeight="1">
      <c r="A12" s="26" t="s">
        <v>18</v>
      </c>
      <c r="B12" s="23">
        <v>147944</v>
      </c>
      <c r="C12" s="23">
        <v>206308</v>
      </c>
      <c r="D12" s="23">
        <v>209429</v>
      </c>
      <c r="E12" s="23">
        <v>229797</v>
      </c>
      <c r="F12" s="23">
        <v>244007</v>
      </c>
      <c r="G12" s="23">
        <v>352065.26400000002</v>
      </c>
      <c r="H12" s="23">
        <v>428237.696</v>
      </c>
      <c r="I12" s="23">
        <v>458181.27600000001</v>
      </c>
      <c r="J12" s="23">
        <v>449504</v>
      </c>
      <c r="K12" s="23">
        <v>224448</v>
      </c>
      <c r="L12" s="23">
        <v>164481</v>
      </c>
      <c r="M12" s="23">
        <v>150322</v>
      </c>
      <c r="N12" s="23">
        <v>141157</v>
      </c>
      <c r="O12" s="23">
        <v>135209</v>
      </c>
      <c r="P12" s="23">
        <v>118548.27</v>
      </c>
      <c r="Q12" s="23">
        <v>126465.296</v>
      </c>
      <c r="R12" s="23">
        <v>216625.87821007619</v>
      </c>
      <c r="S12" s="23">
        <v>228407.44799872185</v>
      </c>
      <c r="T12" s="23">
        <v>211941.47273939231</v>
      </c>
      <c r="U12" s="23">
        <v>180396.47515740609</v>
      </c>
      <c r="V12" s="23">
        <v>173689.52778109183</v>
      </c>
      <c r="W12" s="23">
        <v>221525.94031603582</v>
      </c>
      <c r="X12" s="23">
        <v>280638</v>
      </c>
      <c r="Y12" s="23">
        <v>305577</v>
      </c>
      <c r="Z12" s="23">
        <v>292019</v>
      </c>
      <c r="AA12" s="23">
        <v>272989</v>
      </c>
      <c r="AB12" s="23">
        <v>252739</v>
      </c>
      <c r="AC12" s="23">
        <v>236594</v>
      </c>
      <c r="AD12" s="23">
        <v>239911</v>
      </c>
      <c r="AE12" s="23">
        <v>256541</v>
      </c>
      <c r="AF12" s="23">
        <v>228811</v>
      </c>
      <c r="AG12" s="23">
        <v>202681</v>
      </c>
    </row>
    <row r="13" spans="1:33" ht="15" customHeight="1">
      <c r="A13" s="26" t="s">
        <v>19</v>
      </c>
      <c r="B13" s="23">
        <v>14292</v>
      </c>
      <c r="C13" s="23">
        <v>17199</v>
      </c>
      <c r="D13" s="23">
        <v>23162</v>
      </c>
      <c r="E13" s="23">
        <v>30836</v>
      </c>
      <c r="F13" s="23">
        <v>41018</v>
      </c>
      <c r="G13" s="23">
        <v>39457</v>
      </c>
      <c r="H13" s="23">
        <v>39678</v>
      </c>
      <c r="I13" s="23">
        <v>26848</v>
      </c>
      <c r="J13" s="23">
        <v>24017</v>
      </c>
      <c r="K13" s="23">
        <v>30218</v>
      </c>
      <c r="L13" s="23">
        <v>39485</v>
      </c>
      <c r="M13" s="23">
        <v>35519</v>
      </c>
      <c r="N13" s="23">
        <v>42623</v>
      </c>
      <c r="O13" s="23">
        <v>56616</v>
      </c>
      <c r="P13" s="23">
        <v>56659</v>
      </c>
      <c r="Q13" s="23">
        <v>145064</v>
      </c>
      <c r="R13" s="23">
        <v>192320</v>
      </c>
      <c r="S13" s="23">
        <v>195699</v>
      </c>
      <c r="T13" s="23">
        <v>205704</v>
      </c>
      <c r="U13" s="23">
        <v>239000</v>
      </c>
      <c r="V13" s="23">
        <v>310151</v>
      </c>
      <c r="W13" s="23">
        <v>295939</v>
      </c>
      <c r="X13" s="23">
        <v>376824</v>
      </c>
      <c r="Y13" s="23">
        <v>456117</v>
      </c>
      <c r="Z13" s="23">
        <v>491414</v>
      </c>
      <c r="AA13" s="23">
        <v>561602</v>
      </c>
      <c r="AB13" s="23">
        <v>539754</v>
      </c>
      <c r="AC13" s="23">
        <v>533305</v>
      </c>
      <c r="AD13" s="23">
        <v>580027</v>
      </c>
      <c r="AE13" s="23">
        <v>595898</v>
      </c>
      <c r="AF13" s="23">
        <v>544836</v>
      </c>
      <c r="AG13" s="23">
        <v>601538</v>
      </c>
    </row>
    <row r="14" spans="1:33" ht="15" customHeight="1">
      <c r="A14" s="27" t="s">
        <v>20</v>
      </c>
      <c r="B14" s="23">
        <v>0</v>
      </c>
      <c r="C14" s="23">
        <v>0</v>
      </c>
      <c r="D14" s="23">
        <v>4242</v>
      </c>
      <c r="E14" s="23">
        <v>6284</v>
      </c>
      <c r="F14" s="23">
        <v>9544</v>
      </c>
      <c r="G14" s="23">
        <v>13305</v>
      </c>
      <c r="H14" s="23">
        <v>16411</v>
      </c>
      <c r="I14" s="23">
        <v>27119</v>
      </c>
      <c r="J14" s="23">
        <v>29169</v>
      </c>
      <c r="K14" s="23">
        <v>29962</v>
      </c>
      <c r="L14" s="23">
        <v>32529</v>
      </c>
      <c r="M14" s="23">
        <v>35217</v>
      </c>
      <c r="N14" s="23">
        <v>38092</v>
      </c>
      <c r="O14" s="23">
        <v>41645</v>
      </c>
      <c r="P14" s="23">
        <v>44372</v>
      </c>
      <c r="Q14" s="23">
        <v>54923</v>
      </c>
      <c r="R14" s="23">
        <v>70382</v>
      </c>
      <c r="S14" s="23">
        <v>82188</v>
      </c>
      <c r="T14" s="23">
        <v>90959.4</v>
      </c>
      <c r="U14" s="23">
        <v>101469</v>
      </c>
      <c r="V14" s="23">
        <v>107655</v>
      </c>
      <c r="W14" s="23">
        <v>109496</v>
      </c>
      <c r="X14" s="23">
        <v>126718</v>
      </c>
      <c r="Y14" s="23">
        <v>139944</v>
      </c>
      <c r="Z14" s="23">
        <v>155102</v>
      </c>
      <c r="AA14" s="23">
        <v>163185</v>
      </c>
      <c r="AB14" s="23">
        <v>173698</v>
      </c>
      <c r="AC14" s="23">
        <v>184944</v>
      </c>
      <c r="AD14" s="23">
        <v>198072</v>
      </c>
      <c r="AE14" s="23">
        <v>210150</v>
      </c>
      <c r="AF14" s="23">
        <v>224484</v>
      </c>
      <c r="AG14" s="23">
        <v>214464</v>
      </c>
    </row>
    <row r="15" spans="1:33" ht="15" customHeight="1">
      <c r="A15" s="27" t="s">
        <v>21</v>
      </c>
      <c r="B15" s="23">
        <v>30126</v>
      </c>
      <c r="C15" s="23">
        <v>31254</v>
      </c>
      <c r="D15" s="23">
        <v>31905</v>
      </c>
      <c r="E15" s="23">
        <v>32474</v>
      </c>
      <c r="F15" s="23">
        <v>33591</v>
      </c>
      <c r="G15" s="23">
        <v>34708</v>
      </c>
      <c r="H15" s="23">
        <v>35594</v>
      </c>
      <c r="I15" s="23">
        <v>36479</v>
      </c>
      <c r="J15" s="23">
        <v>37341</v>
      </c>
      <c r="K15" s="23">
        <v>38190</v>
      </c>
      <c r="L15" s="23">
        <v>38619</v>
      </c>
      <c r="M15" s="23">
        <v>39009</v>
      </c>
      <c r="N15" s="23">
        <v>41306</v>
      </c>
      <c r="O15" s="23">
        <v>44230</v>
      </c>
      <c r="P15" s="23">
        <v>47120</v>
      </c>
      <c r="Q15" s="23">
        <v>50426</v>
      </c>
      <c r="R15" s="23">
        <v>54052</v>
      </c>
      <c r="S15" s="23">
        <v>58031</v>
      </c>
      <c r="T15" s="23">
        <v>64986</v>
      </c>
      <c r="U15" s="23">
        <v>67775</v>
      </c>
      <c r="V15" s="23">
        <v>71709</v>
      </c>
      <c r="W15" s="23">
        <v>73573</v>
      </c>
      <c r="X15" s="23">
        <v>81743</v>
      </c>
      <c r="Y15" s="23">
        <v>84969</v>
      </c>
      <c r="Z15" s="23">
        <v>83028</v>
      </c>
      <c r="AA15" s="23">
        <v>81050</v>
      </c>
      <c r="AB15" s="23">
        <v>81941</v>
      </c>
      <c r="AC15" s="23">
        <v>81975</v>
      </c>
      <c r="AD15" s="23">
        <v>84906</v>
      </c>
      <c r="AE15" s="23">
        <v>86531</v>
      </c>
      <c r="AF15" s="23">
        <v>88704</v>
      </c>
      <c r="AG15" s="23">
        <v>89881</v>
      </c>
    </row>
    <row r="16" spans="1:33" ht="15" customHeight="1">
      <c r="A16" s="25" t="s">
        <v>22</v>
      </c>
      <c r="B16" s="28">
        <v>21943</v>
      </c>
      <c r="C16" s="28">
        <v>32133</v>
      </c>
      <c r="D16" s="28">
        <v>41794</v>
      </c>
      <c r="E16" s="28">
        <v>44762</v>
      </c>
      <c r="F16" s="28">
        <v>53590</v>
      </c>
      <c r="G16" s="28">
        <v>60736</v>
      </c>
      <c r="H16" s="28">
        <v>73832</v>
      </c>
      <c r="I16" s="28">
        <v>92192</v>
      </c>
      <c r="J16" s="28">
        <v>83513</v>
      </c>
      <c r="K16" s="28">
        <v>67081</v>
      </c>
      <c r="L16" s="28">
        <v>55728</v>
      </c>
      <c r="M16" s="28">
        <v>65540</v>
      </c>
      <c r="N16" s="28">
        <v>70837</v>
      </c>
      <c r="O16" s="28">
        <v>67958</v>
      </c>
      <c r="P16" s="28">
        <v>67219</v>
      </c>
      <c r="Q16" s="28">
        <v>94806</v>
      </c>
      <c r="R16" s="28">
        <v>130747</v>
      </c>
      <c r="S16" s="28">
        <v>120268</v>
      </c>
      <c r="T16" s="28">
        <v>107541</v>
      </c>
      <c r="U16" s="28">
        <v>125626</v>
      </c>
      <c r="V16" s="28">
        <v>136823</v>
      </c>
      <c r="W16" s="28">
        <v>165526</v>
      </c>
      <c r="X16" s="28">
        <v>178784</v>
      </c>
      <c r="Y16" s="28">
        <v>194127</v>
      </c>
      <c r="Z16" s="28">
        <v>209437</v>
      </c>
      <c r="AA16" s="28">
        <v>223094</v>
      </c>
      <c r="AB16" s="28">
        <v>221074</v>
      </c>
      <c r="AC16" s="28">
        <v>235433</v>
      </c>
      <c r="AD16" s="28">
        <v>253472</v>
      </c>
      <c r="AE16" s="28">
        <v>255136</v>
      </c>
      <c r="AF16" s="28">
        <v>205609</v>
      </c>
      <c r="AG16" s="28">
        <v>234479</v>
      </c>
    </row>
    <row r="17" spans="1:33" ht="15" customHeight="1">
      <c r="A17" s="29" t="s">
        <v>18</v>
      </c>
      <c r="B17" s="30">
        <v>6546</v>
      </c>
      <c r="C17" s="30">
        <v>9753</v>
      </c>
      <c r="D17" s="30">
        <v>11518</v>
      </c>
      <c r="E17" s="30">
        <v>11992</v>
      </c>
      <c r="F17" s="30">
        <v>15883</v>
      </c>
      <c r="G17" s="30">
        <v>21510</v>
      </c>
      <c r="H17" s="30">
        <v>25423</v>
      </c>
      <c r="I17" s="30">
        <v>31728</v>
      </c>
      <c r="J17" s="30">
        <v>46155</v>
      </c>
      <c r="K17" s="30">
        <v>24963</v>
      </c>
      <c r="L17" s="30">
        <v>18073</v>
      </c>
      <c r="M17" s="30">
        <v>14024</v>
      </c>
      <c r="N17" s="30">
        <v>15026</v>
      </c>
      <c r="O17" s="30">
        <v>13273</v>
      </c>
      <c r="P17" s="30">
        <v>16756</v>
      </c>
      <c r="Q17" s="30">
        <v>16088</v>
      </c>
      <c r="R17" s="30">
        <v>21754</v>
      </c>
      <c r="S17" s="30">
        <v>25227</v>
      </c>
      <c r="T17" s="30">
        <v>24135</v>
      </c>
      <c r="U17" s="30">
        <v>28837</v>
      </c>
      <c r="V17" s="30">
        <v>29649</v>
      </c>
      <c r="W17" s="30">
        <v>31692</v>
      </c>
      <c r="X17" s="30">
        <v>39719</v>
      </c>
      <c r="Y17" s="30">
        <v>43696</v>
      </c>
      <c r="Z17" s="30">
        <v>43113</v>
      </c>
      <c r="AA17" s="30">
        <v>45883</v>
      </c>
      <c r="AB17" s="30">
        <v>44193</v>
      </c>
      <c r="AC17" s="30">
        <v>44185</v>
      </c>
      <c r="AD17" s="30">
        <v>42500</v>
      </c>
      <c r="AE17" s="30">
        <v>42040</v>
      </c>
      <c r="AF17" s="30">
        <v>39002</v>
      </c>
      <c r="AG17" s="30">
        <v>35960</v>
      </c>
    </row>
    <row r="18" spans="1:33" ht="15" customHeight="1">
      <c r="A18" s="29" t="s">
        <v>19</v>
      </c>
      <c r="B18" s="30">
        <v>13812</v>
      </c>
      <c r="C18" s="30">
        <v>20451</v>
      </c>
      <c r="D18" s="30">
        <v>28273</v>
      </c>
      <c r="E18" s="30">
        <v>32264</v>
      </c>
      <c r="F18" s="30">
        <v>37136</v>
      </c>
      <c r="G18" s="30">
        <v>38580</v>
      </c>
      <c r="H18" s="30">
        <v>47486</v>
      </c>
      <c r="I18" s="30">
        <v>59461</v>
      </c>
      <c r="J18" s="30">
        <v>36126</v>
      </c>
      <c r="K18" s="30">
        <v>40641</v>
      </c>
      <c r="L18" s="30">
        <v>35327</v>
      </c>
      <c r="M18" s="30">
        <v>48002</v>
      </c>
      <c r="N18" s="30">
        <v>50537</v>
      </c>
      <c r="O18" s="30">
        <v>48407</v>
      </c>
      <c r="P18" s="30">
        <v>41703</v>
      </c>
      <c r="Q18" s="30">
        <v>65250</v>
      </c>
      <c r="R18" s="30">
        <v>86076</v>
      </c>
      <c r="S18" s="30">
        <v>69701</v>
      </c>
      <c r="T18" s="30">
        <v>55108</v>
      </c>
      <c r="U18" s="30">
        <v>65875</v>
      </c>
      <c r="V18" s="30">
        <v>71524</v>
      </c>
      <c r="W18" s="30">
        <v>90254</v>
      </c>
      <c r="X18" s="30">
        <v>86628</v>
      </c>
      <c r="Y18" s="30">
        <v>104330</v>
      </c>
      <c r="Z18" s="30">
        <v>119288</v>
      </c>
      <c r="AA18" s="30">
        <v>130004</v>
      </c>
      <c r="AB18" s="30">
        <v>121228</v>
      </c>
      <c r="AC18" s="30">
        <v>130150</v>
      </c>
      <c r="AD18" s="30">
        <v>145396</v>
      </c>
      <c r="AE18" s="30">
        <v>154281</v>
      </c>
      <c r="AF18" s="30">
        <v>115037</v>
      </c>
      <c r="AG18" s="30">
        <v>145814</v>
      </c>
    </row>
    <row r="19" spans="1:33" ht="15" customHeight="1">
      <c r="A19" s="29" t="s">
        <v>20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211</v>
      </c>
      <c r="L19" s="30">
        <v>994</v>
      </c>
      <c r="M19" s="30">
        <v>2142</v>
      </c>
      <c r="N19" s="30">
        <v>3192</v>
      </c>
      <c r="O19" s="30">
        <v>3816</v>
      </c>
      <c r="P19" s="30">
        <v>5113</v>
      </c>
      <c r="Q19" s="30">
        <v>9304</v>
      </c>
      <c r="R19" s="30">
        <v>13108</v>
      </c>
      <c r="S19" s="30">
        <v>16056</v>
      </c>
      <c r="T19" s="30">
        <v>19296</v>
      </c>
      <c r="U19" s="30">
        <v>20835</v>
      </c>
      <c r="V19" s="30">
        <v>23957</v>
      </c>
      <c r="W19" s="30">
        <v>28260</v>
      </c>
      <c r="X19" s="30">
        <v>32132</v>
      </c>
      <c r="Y19" s="30">
        <v>34737</v>
      </c>
      <c r="Z19" s="30">
        <v>37733</v>
      </c>
      <c r="AA19" s="30">
        <v>39967</v>
      </c>
      <c r="AB19" s="30">
        <v>43406</v>
      </c>
      <c r="AC19" s="30">
        <v>45382</v>
      </c>
      <c r="AD19" s="30">
        <v>47538</v>
      </c>
      <c r="AE19" s="30">
        <v>49721</v>
      </c>
      <c r="AF19" s="30">
        <v>45847</v>
      </c>
      <c r="AG19" s="30">
        <v>47724</v>
      </c>
    </row>
    <row r="20" spans="1:33" ht="15" customHeight="1">
      <c r="A20" s="29" t="s">
        <v>21</v>
      </c>
      <c r="B20" s="23">
        <v>1585</v>
      </c>
      <c r="C20" s="23">
        <v>1929</v>
      </c>
      <c r="D20" s="23">
        <v>2003</v>
      </c>
      <c r="E20" s="23">
        <v>506</v>
      </c>
      <c r="F20" s="23">
        <v>571</v>
      </c>
      <c r="G20" s="23">
        <v>646</v>
      </c>
      <c r="H20" s="23">
        <v>923</v>
      </c>
      <c r="I20" s="23">
        <v>1003</v>
      </c>
      <c r="J20" s="23">
        <v>1232</v>
      </c>
      <c r="K20" s="23">
        <v>1266</v>
      </c>
      <c r="L20" s="23">
        <v>1334</v>
      </c>
      <c r="M20" s="23">
        <v>1372</v>
      </c>
      <c r="N20" s="23">
        <v>2082</v>
      </c>
      <c r="O20" s="23">
        <v>2462</v>
      </c>
      <c r="P20" s="23">
        <v>3647</v>
      </c>
      <c r="Q20" s="23">
        <v>4164</v>
      </c>
      <c r="R20" s="23">
        <v>9809</v>
      </c>
      <c r="S20" s="23">
        <v>9284</v>
      </c>
      <c r="T20" s="23">
        <v>9002</v>
      </c>
      <c r="U20" s="23">
        <v>10079</v>
      </c>
      <c r="V20" s="23">
        <v>11693</v>
      </c>
      <c r="W20" s="23">
        <v>15320</v>
      </c>
      <c r="X20" s="23">
        <v>20305</v>
      </c>
      <c r="Y20" s="23">
        <v>11364</v>
      </c>
      <c r="Z20" s="23">
        <v>9303</v>
      </c>
      <c r="AA20" s="23">
        <v>7240</v>
      </c>
      <c r="AB20" s="23">
        <v>12247</v>
      </c>
      <c r="AC20" s="23">
        <v>15716</v>
      </c>
      <c r="AD20" s="23">
        <v>18038</v>
      </c>
      <c r="AE20" s="23">
        <v>9094</v>
      </c>
      <c r="AF20" s="23">
        <v>5723</v>
      </c>
      <c r="AG20" s="23">
        <v>4981</v>
      </c>
    </row>
    <row r="21" spans="1:33" ht="15" customHeight="1">
      <c r="A21" s="31" t="s">
        <v>23</v>
      </c>
      <c r="B21" s="21">
        <v>209988</v>
      </c>
      <c r="C21" s="21">
        <v>238940</v>
      </c>
      <c r="D21" s="21">
        <v>298288</v>
      </c>
      <c r="E21" s="21">
        <v>351757</v>
      </c>
      <c r="F21" s="21">
        <v>465705</v>
      </c>
      <c r="G21" s="21">
        <v>514216</v>
      </c>
      <c r="H21" s="21">
        <v>514253</v>
      </c>
      <c r="I21" s="21">
        <v>396826</v>
      </c>
      <c r="J21" s="21">
        <v>208595</v>
      </c>
      <c r="K21" s="21">
        <v>267544</v>
      </c>
      <c r="L21" s="21">
        <v>481021</v>
      </c>
      <c r="M21" s="21">
        <v>483716</v>
      </c>
      <c r="N21" s="21">
        <v>546745</v>
      </c>
      <c r="O21" s="21">
        <v>562709</v>
      </c>
      <c r="P21" s="21">
        <v>651019</v>
      </c>
      <c r="Q21" s="21">
        <v>774769</v>
      </c>
      <c r="R21" s="21">
        <v>966318.94376207853</v>
      </c>
      <c r="S21" s="21">
        <v>1136485.7515233182</v>
      </c>
      <c r="T21" s="21">
        <v>1204492.3583835259</v>
      </c>
      <c r="U21" s="21">
        <v>1171773.7</v>
      </c>
      <c r="V21" s="21">
        <v>1353382.94</v>
      </c>
      <c r="W21" s="21">
        <v>1485367.85</v>
      </c>
      <c r="X21" s="21">
        <v>1339443</v>
      </c>
      <c r="Y21" s="21">
        <v>1299454</v>
      </c>
      <c r="Z21" s="21">
        <v>1425258</v>
      </c>
      <c r="AA21" s="21">
        <v>1452344</v>
      </c>
      <c r="AB21" s="21">
        <v>1771393</v>
      </c>
      <c r="AC21" s="21">
        <v>2083544</v>
      </c>
      <c r="AD21" s="21">
        <v>2191815</v>
      </c>
      <c r="AE21" s="21">
        <v>2274106</v>
      </c>
      <c r="AF21" s="21">
        <v>2082215</v>
      </c>
      <c r="AG21" s="21">
        <v>2332781</v>
      </c>
    </row>
    <row r="22" spans="1:33" ht="15" customHeight="1">
      <c r="A22" s="29" t="s">
        <v>24</v>
      </c>
      <c r="B22" s="23">
        <v>142287</v>
      </c>
      <c r="C22" s="23">
        <v>156867</v>
      </c>
      <c r="D22" s="23">
        <v>209741</v>
      </c>
      <c r="E22" s="23">
        <v>238182</v>
      </c>
      <c r="F22" s="23">
        <v>326421</v>
      </c>
      <c r="G22" s="23">
        <v>324885</v>
      </c>
      <c r="H22" s="23">
        <v>314473</v>
      </c>
      <c r="I22" s="23">
        <v>201833</v>
      </c>
      <c r="J22" s="23">
        <v>84101</v>
      </c>
      <c r="K22" s="23">
        <v>119008</v>
      </c>
      <c r="L22" s="23">
        <v>290511</v>
      </c>
      <c r="M22" s="23">
        <v>297907</v>
      </c>
      <c r="N22" s="23">
        <v>332130</v>
      </c>
      <c r="O22" s="23">
        <v>300817</v>
      </c>
      <c r="P22" s="23">
        <v>385406</v>
      </c>
      <c r="Q22" s="23">
        <v>482771</v>
      </c>
      <c r="R22" s="23">
        <v>620498</v>
      </c>
      <c r="S22" s="23">
        <v>766932</v>
      </c>
      <c r="T22" s="23">
        <v>788215</v>
      </c>
      <c r="U22" s="23">
        <v>833374</v>
      </c>
      <c r="V22" s="23">
        <v>954718</v>
      </c>
      <c r="W22" s="23">
        <v>1082153</v>
      </c>
      <c r="X22" s="23">
        <v>966241</v>
      </c>
      <c r="Y22" s="23">
        <v>805328</v>
      </c>
      <c r="Z22" s="23">
        <v>930341</v>
      </c>
      <c r="AA22" s="23">
        <v>928064</v>
      </c>
      <c r="AB22" s="23">
        <v>1286907</v>
      </c>
      <c r="AC22" s="23">
        <v>1573381</v>
      </c>
      <c r="AD22" s="23">
        <v>1575165</v>
      </c>
      <c r="AE22" s="23">
        <v>1647327</v>
      </c>
      <c r="AF22" s="23">
        <v>1503056</v>
      </c>
      <c r="AG22" s="23">
        <v>1722696</v>
      </c>
    </row>
    <row r="23" spans="1:33" ht="15" customHeight="1">
      <c r="A23" s="29" t="s">
        <v>25</v>
      </c>
      <c r="B23" s="23">
        <v>64495</v>
      </c>
      <c r="C23" s="23">
        <v>82094</v>
      </c>
      <c r="D23" s="23">
        <v>93340</v>
      </c>
      <c r="E23" s="23">
        <v>111729</v>
      </c>
      <c r="F23" s="23">
        <v>142619</v>
      </c>
      <c r="G23" s="23">
        <v>169916</v>
      </c>
      <c r="H23" s="23">
        <v>184968</v>
      </c>
      <c r="I23" s="23">
        <v>176703</v>
      </c>
      <c r="J23" s="23">
        <v>102419</v>
      </c>
      <c r="K23" s="23">
        <v>124776</v>
      </c>
      <c r="L23" s="23">
        <v>166574</v>
      </c>
      <c r="M23" s="23">
        <v>169553</v>
      </c>
      <c r="N23" s="23">
        <v>194185</v>
      </c>
      <c r="O23" s="23">
        <v>247120</v>
      </c>
      <c r="P23" s="23">
        <v>297226</v>
      </c>
      <c r="Q23" s="23">
        <v>380442</v>
      </c>
      <c r="R23" s="23">
        <v>425517</v>
      </c>
      <c r="S23" s="23">
        <v>455616</v>
      </c>
      <c r="T23" s="23">
        <v>524741</v>
      </c>
      <c r="U23" s="23">
        <v>472666</v>
      </c>
      <c r="V23" s="23">
        <v>525261</v>
      </c>
      <c r="W23" s="23">
        <v>652921</v>
      </c>
      <c r="X23" s="23">
        <v>660416</v>
      </c>
      <c r="Y23" s="23">
        <v>704087</v>
      </c>
      <c r="Z23" s="23">
        <v>662078</v>
      </c>
      <c r="AA23" s="23">
        <v>653868</v>
      </c>
      <c r="AB23" s="23">
        <v>644309</v>
      </c>
      <c r="AC23" s="23">
        <v>649281</v>
      </c>
      <c r="AD23" s="23">
        <v>748882</v>
      </c>
      <c r="AE23" s="23">
        <v>750435</v>
      </c>
      <c r="AF23" s="23">
        <v>633945</v>
      </c>
      <c r="AG23" s="23">
        <v>670717</v>
      </c>
    </row>
    <row r="24" spans="1:33" ht="15" customHeight="1">
      <c r="A24" s="29" t="s">
        <v>26</v>
      </c>
      <c r="B24" s="23">
        <v>3206</v>
      </c>
      <c r="C24" s="23">
        <v>-21</v>
      </c>
      <c r="D24" s="23">
        <v>-4793</v>
      </c>
      <c r="E24" s="23">
        <v>1846</v>
      </c>
      <c r="F24" s="23">
        <v>-3335</v>
      </c>
      <c r="G24" s="23">
        <v>19415</v>
      </c>
      <c r="H24" s="23">
        <v>14812</v>
      </c>
      <c r="I24" s="23">
        <v>18290</v>
      </c>
      <c r="J24" s="23">
        <v>22075</v>
      </c>
      <c r="K24" s="23">
        <v>23760</v>
      </c>
      <c r="L24" s="23">
        <v>23936</v>
      </c>
      <c r="M24" s="23">
        <v>16256</v>
      </c>
      <c r="N24" s="23">
        <v>20430</v>
      </c>
      <c r="O24" s="23">
        <v>14772</v>
      </c>
      <c r="P24" s="23">
        <v>-31613</v>
      </c>
      <c r="Q24" s="23">
        <v>-88444</v>
      </c>
      <c r="R24" s="23">
        <v>-79696.056237921439</v>
      </c>
      <c r="S24" s="23">
        <v>-86062.248476681852</v>
      </c>
      <c r="T24" s="23">
        <v>-108463.64161647411</v>
      </c>
      <c r="U24" s="23">
        <v>-134266.29999999999</v>
      </c>
      <c r="V24" s="23">
        <v>-126596.06</v>
      </c>
      <c r="W24" s="23">
        <v>-249706.15000000002</v>
      </c>
      <c r="X24" s="23">
        <v>-287214</v>
      </c>
      <c r="Y24" s="23">
        <v>-209961</v>
      </c>
      <c r="Z24" s="23">
        <v>-167161</v>
      </c>
      <c r="AA24" s="23">
        <v>-129588</v>
      </c>
      <c r="AB24" s="23">
        <v>-159823</v>
      </c>
      <c r="AC24" s="23">
        <v>-139118</v>
      </c>
      <c r="AD24" s="23">
        <v>-132232</v>
      </c>
      <c r="AE24" s="23">
        <v>-123656</v>
      </c>
      <c r="AF24" s="23">
        <v>-54786</v>
      </c>
      <c r="AG24" s="23">
        <v>-60632</v>
      </c>
    </row>
    <row r="25" spans="1:33" ht="15" customHeight="1">
      <c r="A25" s="32" t="s">
        <v>27</v>
      </c>
      <c r="B25" s="23">
        <v>1782</v>
      </c>
      <c r="C25" s="23">
        <v>1662</v>
      </c>
      <c r="D25" s="23">
        <v>1490</v>
      </c>
      <c r="E25" s="23">
        <v>1850</v>
      </c>
      <c r="F25" s="23">
        <v>2370</v>
      </c>
      <c r="G25" s="23">
        <v>3420</v>
      </c>
      <c r="H25" s="23">
        <v>3845</v>
      </c>
      <c r="I25" s="23">
        <v>4426</v>
      </c>
      <c r="J25" s="23">
        <v>3230</v>
      </c>
      <c r="K25" s="23">
        <v>2394</v>
      </c>
      <c r="L25" s="23">
        <v>3949</v>
      </c>
      <c r="M25" s="23">
        <v>3856</v>
      </c>
      <c r="N25" s="23">
        <v>7267</v>
      </c>
      <c r="O25" s="23">
        <v>6420</v>
      </c>
      <c r="P25" s="23">
        <v>6959</v>
      </c>
      <c r="Q25" s="23">
        <v>-9163</v>
      </c>
      <c r="R25" s="23">
        <v>2124</v>
      </c>
      <c r="S25" s="23">
        <v>2121</v>
      </c>
      <c r="T25" s="23">
        <v>3658</v>
      </c>
      <c r="U25" s="23">
        <v>3795</v>
      </c>
      <c r="V25" s="23">
        <v>7146</v>
      </c>
      <c r="W25" s="23">
        <v>13720</v>
      </c>
      <c r="X25" s="23">
        <v>17116</v>
      </c>
      <c r="Y25" s="23">
        <v>14452</v>
      </c>
      <c r="Z25" s="23">
        <v>21332</v>
      </c>
      <c r="AA25" s="23">
        <v>29724</v>
      </c>
      <c r="AB25" s="23">
        <v>4366</v>
      </c>
      <c r="AC25" s="23">
        <v>22475</v>
      </c>
      <c r="AD25" s="23">
        <v>20781</v>
      </c>
      <c r="AE25" s="23">
        <v>20584</v>
      </c>
      <c r="AF25" s="23">
        <v>26763</v>
      </c>
      <c r="AG25" s="23">
        <v>40222</v>
      </c>
    </row>
    <row r="26" spans="1:33" ht="15" customHeight="1">
      <c r="A26" s="33" t="s">
        <v>28</v>
      </c>
      <c r="B26" s="23">
        <v>2077</v>
      </c>
      <c r="C26" s="23">
        <v>2473</v>
      </c>
      <c r="D26" s="23">
        <v>3276</v>
      </c>
      <c r="E26" s="23">
        <v>3723</v>
      </c>
      <c r="F26" s="23">
        <v>4686</v>
      </c>
      <c r="G26" s="23">
        <v>5413</v>
      </c>
      <c r="H26" s="23">
        <v>6006</v>
      </c>
      <c r="I26" s="23">
        <v>2899</v>
      </c>
      <c r="J26" s="23">
        <v>4726</v>
      </c>
      <c r="K26" s="23">
        <v>4892</v>
      </c>
      <c r="L26" s="23">
        <v>5526</v>
      </c>
      <c r="M26" s="23">
        <v>6008</v>
      </c>
      <c r="N26" s="23">
        <v>6702</v>
      </c>
      <c r="O26" s="23">
        <v>8642</v>
      </c>
      <c r="P26" s="23">
        <v>10643</v>
      </c>
      <c r="Q26" s="23">
        <v>12721</v>
      </c>
      <c r="R26" s="23">
        <v>13106</v>
      </c>
      <c r="S26" s="23">
        <v>13056</v>
      </c>
      <c r="T26" s="23">
        <v>12850</v>
      </c>
      <c r="U26" s="23">
        <v>13861</v>
      </c>
      <c r="V26" s="23">
        <v>17736</v>
      </c>
      <c r="W26" s="23">
        <v>18377</v>
      </c>
      <c r="X26" s="23">
        <v>21739</v>
      </c>
      <c r="Y26" s="23">
        <v>24197</v>
      </c>
      <c r="Z26" s="23">
        <v>21659</v>
      </c>
      <c r="AA26" s="23">
        <v>24563</v>
      </c>
      <c r="AB26" s="23">
        <v>23322</v>
      </c>
      <c r="AC26" s="23">
        <v>23680</v>
      </c>
      <c r="AD26" s="23">
        <v>25827</v>
      </c>
      <c r="AE26" s="23">
        <v>25840</v>
      </c>
      <c r="AF26" s="23">
        <v>23840</v>
      </c>
      <c r="AG26" s="23">
        <v>27137</v>
      </c>
    </row>
    <row r="27" spans="1:33" ht="15" customHeight="1">
      <c r="A27" s="33" t="s">
        <v>29</v>
      </c>
      <c r="B27" s="23">
        <v>-653</v>
      </c>
      <c r="C27" s="23">
        <v>-4156</v>
      </c>
      <c r="D27" s="23">
        <v>-9559</v>
      </c>
      <c r="E27" s="23">
        <v>-3727</v>
      </c>
      <c r="F27" s="23">
        <v>-10391</v>
      </c>
      <c r="G27" s="23">
        <v>10582</v>
      </c>
      <c r="H27" s="23">
        <v>4961</v>
      </c>
      <c r="I27" s="23">
        <v>10965</v>
      </c>
      <c r="J27" s="23">
        <v>14119</v>
      </c>
      <c r="K27" s="23">
        <v>16474</v>
      </c>
      <c r="L27" s="23">
        <v>14461</v>
      </c>
      <c r="M27" s="23">
        <v>6392</v>
      </c>
      <c r="N27" s="23">
        <v>6461</v>
      </c>
      <c r="O27" s="23">
        <v>-290</v>
      </c>
      <c r="P27" s="23">
        <v>-49215</v>
      </c>
      <c r="Q27" s="23">
        <v>-92002</v>
      </c>
      <c r="R27" s="23">
        <v>-94926.056237921439</v>
      </c>
      <c r="S27" s="23">
        <v>-101239.24847668185</v>
      </c>
      <c r="T27" s="23">
        <v>-124971.64161647411</v>
      </c>
      <c r="U27" s="23">
        <v>-151922.29999999999</v>
      </c>
      <c r="V27" s="23">
        <v>-151478.06</v>
      </c>
      <c r="W27" s="23">
        <v>-281803.15000000002</v>
      </c>
      <c r="X27" s="23">
        <v>-326069</v>
      </c>
      <c r="Y27" s="23">
        <v>-248610</v>
      </c>
      <c r="Z27" s="23">
        <v>-210152</v>
      </c>
      <c r="AA27" s="23">
        <v>-183875</v>
      </c>
      <c r="AB27" s="23">
        <v>-187511</v>
      </c>
      <c r="AC27" s="23">
        <v>-185273</v>
      </c>
      <c r="AD27" s="23">
        <v>-178840</v>
      </c>
      <c r="AE27" s="23">
        <v>-170080</v>
      </c>
      <c r="AF27" s="23">
        <v>-105389</v>
      </c>
      <c r="AG27" s="23">
        <v>-127991</v>
      </c>
    </row>
    <row r="28" spans="1:33" ht="15" customHeight="1">
      <c r="A28" s="25" t="s">
        <v>30</v>
      </c>
      <c r="B28" s="34">
        <v>46073.883815552217</v>
      </c>
      <c r="C28" s="34">
        <v>52421.93355108166</v>
      </c>
      <c r="D28" s="34">
        <v>55463.004665098684</v>
      </c>
      <c r="E28" s="34">
        <v>56293.912768904993</v>
      </c>
      <c r="F28" s="34">
        <v>59714.278437962734</v>
      </c>
      <c r="G28" s="34">
        <v>70217.257418894937</v>
      </c>
      <c r="H28" s="34">
        <v>79303.209611962491</v>
      </c>
      <c r="I28" s="34">
        <v>79693.564269355411</v>
      </c>
      <c r="J28" s="34">
        <v>71673.822251062986</v>
      </c>
      <c r="K28" s="34">
        <v>65573.214405839579</v>
      </c>
      <c r="L28" s="34">
        <v>66174.684623583948</v>
      </c>
      <c r="M28" s="34">
        <v>62347.888041187485</v>
      </c>
      <c r="N28" s="34">
        <v>65083.208316696371</v>
      </c>
      <c r="O28" s="34">
        <v>71461.450213312448</v>
      </c>
      <c r="P28" s="34">
        <v>76918.549168184749</v>
      </c>
      <c r="Q28" s="34">
        <v>85799.338457093138</v>
      </c>
      <c r="R28" s="34">
        <v>116594.54059721221</v>
      </c>
      <c r="S28" s="34">
        <v>136225.92811410443</v>
      </c>
      <c r="T28" s="34">
        <v>169697.92711261252</v>
      </c>
      <c r="U28" s="34">
        <v>171564.05896801298</v>
      </c>
      <c r="V28" s="34">
        <v>178794.02012288911</v>
      </c>
      <c r="W28" s="34">
        <v>218237.34057965811</v>
      </c>
      <c r="X28" s="34">
        <v>270376</v>
      </c>
      <c r="Y28" s="34">
        <v>309800</v>
      </c>
      <c r="Z28" s="34">
        <v>313785</v>
      </c>
      <c r="AA28" s="34">
        <v>322480</v>
      </c>
      <c r="AB28" s="34">
        <v>319842</v>
      </c>
      <c r="AC28" s="34">
        <v>329753</v>
      </c>
      <c r="AD28" s="34">
        <v>345612</v>
      </c>
      <c r="AE28" s="34">
        <v>364406</v>
      </c>
      <c r="AF28" s="34">
        <v>352926</v>
      </c>
      <c r="AG28" s="34">
        <v>354905</v>
      </c>
    </row>
    <row r="29" spans="1:33" ht="15" customHeight="1">
      <c r="A29" s="27" t="s">
        <v>18</v>
      </c>
      <c r="B29" s="23">
        <v>15947.883815552217</v>
      </c>
      <c r="C29" s="23">
        <v>21167.93355108166</v>
      </c>
      <c r="D29" s="23">
        <v>23558.004665098684</v>
      </c>
      <c r="E29" s="23">
        <v>23819.912768904993</v>
      </c>
      <c r="F29" s="23">
        <v>26123.278437962734</v>
      </c>
      <c r="G29" s="23">
        <v>35509.257418894944</v>
      </c>
      <c r="H29" s="23">
        <v>43709.209611962491</v>
      </c>
      <c r="I29" s="23">
        <v>43214.564269355411</v>
      </c>
      <c r="J29" s="23">
        <v>34332.822251062978</v>
      </c>
      <c r="K29" s="23">
        <v>27383.214405839579</v>
      </c>
      <c r="L29" s="23">
        <v>27555.684623583944</v>
      </c>
      <c r="M29" s="23">
        <v>23338.888041187489</v>
      </c>
      <c r="N29" s="23">
        <v>23777.208316696368</v>
      </c>
      <c r="O29" s="23">
        <v>27231.450213312448</v>
      </c>
      <c r="P29" s="23">
        <v>29798.549168184749</v>
      </c>
      <c r="Q29" s="23">
        <v>35373.338457093138</v>
      </c>
      <c r="R29" s="23">
        <v>62542.54059721221</v>
      </c>
      <c r="S29" s="23">
        <v>78194.928114104434</v>
      </c>
      <c r="T29" s="23">
        <v>104711.92711261251</v>
      </c>
      <c r="U29" s="23">
        <v>103789.05896801299</v>
      </c>
      <c r="V29" s="23">
        <v>107085.02012288911</v>
      </c>
      <c r="W29" s="23">
        <v>144664.34057965811</v>
      </c>
      <c r="X29" s="23">
        <v>188633</v>
      </c>
      <c r="Y29" s="23">
        <v>224831</v>
      </c>
      <c r="Z29" s="23">
        <v>230757</v>
      </c>
      <c r="AA29" s="23">
        <v>241430</v>
      </c>
      <c r="AB29" s="23">
        <v>237901</v>
      </c>
      <c r="AC29" s="23">
        <v>247778</v>
      </c>
      <c r="AD29" s="23">
        <v>260706</v>
      </c>
      <c r="AE29" s="23">
        <v>277875</v>
      </c>
      <c r="AF29" s="23">
        <v>264222</v>
      </c>
      <c r="AG29" s="23">
        <v>265024</v>
      </c>
    </row>
    <row r="30" spans="1:33" ht="15" customHeight="1">
      <c r="A30" s="29" t="s">
        <v>21</v>
      </c>
      <c r="B30" s="23">
        <v>30126</v>
      </c>
      <c r="C30" s="23">
        <v>31254</v>
      </c>
      <c r="D30" s="23">
        <v>31905</v>
      </c>
      <c r="E30" s="23">
        <v>32474</v>
      </c>
      <c r="F30" s="23">
        <v>33591</v>
      </c>
      <c r="G30" s="23">
        <v>34708</v>
      </c>
      <c r="H30" s="23">
        <v>35594</v>
      </c>
      <c r="I30" s="23">
        <v>36479</v>
      </c>
      <c r="J30" s="23">
        <v>37341</v>
      </c>
      <c r="K30" s="23">
        <v>38190</v>
      </c>
      <c r="L30" s="23">
        <v>38619</v>
      </c>
      <c r="M30" s="23">
        <v>39009</v>
      </c>
      <c r="N30" s="23">
        <v>41306</v>
      </c>
      <c r="O30" s="23">
        <v>44230</v>
      </c>
      <c r="P30" s="23">
        <v>47120</v>
      </c>
      <c r="Q30" s="23">
        <v>50426</v>
      </c>
      <c r="R30" s="23">
        <v>54052</v>
      </c>
      <c r="S30" s="23">
        <v>58031</v>
      </c>
      <c r="T30" s="23">
        <v>64986</v>
      </c>
      <c r="U30" s="23">
        <v>67775</v>
      </c>
      <c r="V30" s="23">
        <v>71709</v>
      </c>
      <c r="W30" s="23">
        <v>73573</v>
      </c>
      <c r="X30" s="23">
        <v>81743</v>
      </c>
      <c r="Y30" s="23">
        <v>84969</v>
      </c>
      <c r="Z30" s="23">
        <v>83028</v>
      </c>
      <c r="AA30" s="23">
        <v>81050</v>
      </c>
      <c r="AB30" s="23">
        <v>81941</v>
      </c>
      <c r="AC30" s="23">
        <v>81975</v>
      </c>
      <c r="AD30" s="23">
        <v>84906</v>
      </c>
      <c r="AE30" s="23">
        <v>86531</v>
      </c>
      <c r="AF30" s="23">
        <v>88704</v>
      </c>
      <c r="AG30" s="23">
        <v>89881</v>
      </c>
    </row>
    <row r="31" spans="1:33" ht="15" customHeight="1">
      <c r="A31" s="25" t="s">
        <v>31</v>
      </c>
      <c r="B31" s="34">
        <v>38848</v>
      </c>
      <c r="C31" s="34">
        <v>30878</v>
      </c>
      <c r="D31" s="34">
        <v>27056</v>
      </c>
      <c r="E31" s="34">
        <v>22765</v>
      </c>
      <c r="F31" s="34">
        <v>17670</v>
      </c>
      <c r="G31" s="34">
        <v>10882</v>
      </c>
      <c r="H31" s="34">
        <v>4603</v>
      </c>
      <c r="I31" s="34">
        <v>5815</v>
      </c>
      <c r="J31" s="34">
        <v>13936</v>
      </c>
      <c r="K31" s="34">
        <v>44117</v>
      </c>
      <c r="L31" s="34">
        <v>52036</v>
      </c>
      <c r="M31" s="34">
        <v>59353</v>
      </c>
      <c r="N31" s="34">
        <v>74197</v>
      </c>
      <c r="O31" s="34">
        <v>89304</v>
      </c>
      <c r="P31" s="34">
        <v>85240</v>
      </c>
      <c r="Q31" s="34">
        <v>97947</v>
      </c>
      <c r="R31" s="34">
        <v>108609</v>
      </c>
      <c r="S31" s="34">
        <v>117353</v>
      </c>
      <c r="T31" s="34">
        <v>132356</v>
      </c>
      <c r="U31" s="34">
        <v>134658</v>
      </c>
      <c r="V31" s="34">
        <v>149192</v>
      </c>
      <c r="W31" s="34">
        <v>159585</v>
      </c>
      <c r="X31" s="34">
        <v>179026</v>
      </c>
      <c r="Y31" s="34">
        <v>176429</v>
      </c>
      <c r="Z31" s="34">
        <v>192353</v>
      </c>
      <c r="AA31" s="34">
        <v>197487</v>
      </c>
      <c r="AB31" s="34">
        <v>210711</v>
      </c>
      <c r="AC31" s="34">
        <v>211771</v>
      </c>
      <c r="AD31" s="34">
        <v>221909</v>
      </c>
      <c r="AE31" s="34">
        <v>232209</v>
      </c>
      <c r="AF31" s="34">
        <v>224224</v>
      </c>
      <c r="AG31" s="34">
        <v>244195</v>
      </c>
    </row>
    <row r="32" spans="1:33" ht="15" customHeight="1">
      <c r="A32" s="29" t="s">
        <v>18</v>
      </c>
      <c r="B32" s="23">
        <v>38848</v>
      </c>
      <c r="C32" s="23">
        <v>30878</v>
      </c>
      <c r="D32" s="23">
        <v>27056</v>
      </c>
      <c r="E32" s="23">
        <v>22765</v>
      </c>
      <c r="F32" s="23">
        <v>17670</v>
      </c>
      <c r="G32" s="23">
        <v>10882</v>
      </c>
      <c r="H32" s="23">
        <v>4603</v>
      </c>
      <c r="I32" s="23">
        <v>5815</v>
      </c>
      <c r="J32" s="23">
        <v>13936</v>
      </c>
      <c r="K32" s="23">
        <v>43906</v>
      </c>
      <c r="L32" s="23">
        <v>51042</v>
      </c>
      <c r="M32" s="23">
        <v>57211</v>
      </c>
      <c r="N32" s="23">
        <v>71005</v>
      </c>
      <c r="O32" s="23">
        <v>85488</v>
      </c>
      <c r="P32" s="23">
        <v>80127</v>
      </c>
      <c r="Q32" s="23">
        <v>88643</v>
      </c>
      <c r="R32" s="23">
        <v>95501</v>
      </c>
      <c r="S32" s="23">
        <v>101297</v>
      </c>
      <c r="T32" s="23">
        <v>113059</v>
      </c>
      <c r="U32" s="23">
        <v>113821</v>
      </c>
      <c r="V32" s="23">
        <v>125231</v>
      </c>
      <c r="W32" s="23">
        <v>131321</v>
      </c>
      <c r="X32" s="23">
        <v>146890</v>
      </c>
      <c r="Y32" s="23">
        <v>141688</v>
      </c>
      <c r="Z32" s="23">
        <v>154616</v>
      </c>
      <c r="AA32" s="23">
        <v>157516</v>
      </c>
      <c r="AB32" s="23">
        <v>167300</v>
      </c>
      <c r="AC32" s="23">
        <v>166382</v>
      </c>
      <c r="AD32" s="23">
        <v>174366</v>
      </c>
      <c r="AE32" s="23">
        <v>182481</v>
      </c>
      <c r="AF32" s="23">
        <v>178371</v>
      </c>
      <c r="AG32" s="23">
        <v>196465</v>
      </c>
    </row>
    <row r="33" spans="1:33" ht="15" customHeight="1">
      <c r="A33" s="29" t="s">
        <v>20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211</v>
      </c>
      <c r="L33" s="23">
        <v>994</v>
      </c>
      <c r="M33" s="23">
        <v>2142</v>
      </c>
      <c r="N33" s="23">
        <v>3192</v>
      </c>
      <c r="O33" s="23">
        <v>3816</v>
      </c>
      <c r="P33" s="23">
        <v>5113</v>
      </c>
      <c r="Q33" s="23">
        <v>9304</v>
      </c>
      <c r="R33" s="23">
        <v>13108</v>
      </c>
      <c r="S33" s="23">
        <v>16056</v>
      </c>
      <c r="T33" s="23">
        <v>19296</v>
      </c>
      <c r="U33" s="23">
        <v>20835</v>
      </c>
      <c r="V33" s="23">
        <v>23957</v>
      </c>
      <c r="W33" s="23">
        <v>28260</v>
      </c>
      <c r="X33" s="23">
        <v>32132</v>
      </c>
      <c r="Y33" s="23">
        <v>34737</v>
      </c>
      <c r="Z33" s="23">
        <v>37733</v>
      </c>
      <c r="AA33" s="23">
        <v>39967</v>
      </c>
      <c r="AB33" s="23">
        <v>43406</v>
      </c>
      <c r="AC33" s="23">
        <v>45382</v>
      </c>
      <c r="AD33" s="23">
        <v>47538</v>
      </c>
      <c r="AE33" s="23">
        <v>49721</v>
      </c>
      <c r="AF33" s="23">
        <v>45847</v>
      </c>
      <c r="AG33" s="23">
        <v>47724</v>
      </c>
    </row>
    <row r="34" spans="1:33" s="35" customFormat="1" ht="15" customHeight="1">
      <c r="A34" s="29" t="s">
        <v>21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1</v>
      </c>
      <c r="U34" s="23">
        <v>2</v>
      </c>
      <c r="V34" s="23">
        <v>4</v>
      </c>
      <c r="W34" s="23">
        <v>4</v>
      </c>
      <c r="X34" s="23">
        <v>4</v>
      </c>
      <c r="Y34" s="23">
        <v>4</v>
      </c>
      <c r="Z34" s="23">
        <v>4</v>
      </c>
      <c r="AA34" s="23">
        <v>4</v>
      </c>
      <c r="AB34" s="23">
        <v>5</v>
      </c>
      <c r="AC34" s="23">
        <v>7</v>
      </c>
      <c r="AD34" s="23">
        <v>5</v>
      </c>
      <c r="AE34" s="23">
        <v>7</v>
      </c>
      <c r="AF34" s="23">
        <v>6</v>
      </c>
      <c r="AG34" s="23">
        <v>6</v>
      </c>
    </row>
    <row r="35" spans="1:33" ht="15" customHeight="1">
      <c r="A35" s="25" t="s">
        <v>32</v>
      </c>
      <c r="B35" s="23">
        <v>292284</v>
      </c>
      <c r="C35" s="23">
        <v>324738</v>
      </c>
      <c r="D35" s="23">
        <v>339565</v>
      </c>
      <c r="E35" s="23">
        <v>380660</v>
      </c>
      <c r="F35" s="23">
        <v>437042</v>
      </c>
      <c r="G35" s="23">
        <v>490561</v>
      </c>
      <c r="H35" s="23">
        <v>552262</v>
      </c>
      <c r="I35" s="23">
        <v>533586</v>
      </c>
      <c r="J35" s="23">
        <v>468978</v>
      </c>
      <c r="K35" s="23">
        <v>467133</v>
      </c>
      <c r="L35" s="23">
        <v>477190</v>
      </c>
      <c r="M35" s="23">
        <v>508703</v>
      </c>
      <c r="N35" s="23">
        <v>582475</v>
      </c>
      <c r="O35" s="23">
        <v>679160</v>
      </c>
      <c r="P35" s="23">
        <v>700777</v>
      </c>
      <c r="Q35" s="23">
        <v>781572</v>
      </c>
      <c r="R35" s="23">
        <v>872540</v>
      </c>
      <c r="S35" s="23">
        <v>882546</v>
      </c>
      <c r="T35" s="23">
        <v>866728</v>
      </c>
      <c r="U35" s="23">
        <v>910611</v>
      </c>
      <c r="V35" s="23">
        <v>1111475</v>
      </c>
      <c r="W35" s="23">
        <v>1107138</v>
      </c>
      <c r="X35" s="23">
        <v>1284555</v>
      </c>
      <c r="Y35" s="23">
        <v>1339877</v>
      </c>
      <c r="Z35" s="23">
        <v>1270121</v>
      </c>
      <c r="AA35" s="23">
        <v>1403640</v>
      </c>
      <c r="AB35" s="23">
        <v>1453542</v>
      </c>
      <c r="AC35" s="23">
        <v>1526468</v>
      </c>
      <c r="AD35" s="23">
        <v>1644282</v>
      </c>
      <c r="AE35" s="23">
        <v>1685533</v>
      </c>
      <c r="AF35" s="23">
        <v>1442630</v>
      </c>
      <c r="AG35" s="23">
        <v>1437424</v>
      </c>
    </row>
    <row r="36" spans="1:33" ht="15" customHeight="1">
      <c r="A36" s="36" t="s">
        <v>33</v>
      </c>
      <c r="B36" s="37">
        <v>1968657</v>
      </c>
      <c r="C36" s="37">
        <v>2242308</v>
      </c>
      <c r="D36" s="37">
        <v>2544542</v>
      </c>
      <c r="E36" s="37">
        <v>2822129</v>
      </c>
      <c r="F36" s="37">
        <v>3172867</v>
      </c>
      <c r="G36" s="37">
        <v>3603588.9999999995</v>
      </c>
      <c r="H36" s="37">
        <v>3906564</v>
      </c>
      <c r="I36" s="37">
        <v>3838233</v>
      </c>
      <c r="J36" s="37">
        <v>3655408</v>
      </c>
      <c r="K36" s="37">
        <v>3815360.9999999995</v>
      </c>
      <c r="L36" s="37">
        <v>4060007</v>
      </c>
      <c r="M36" s="37">
        <v>4208068</v>
      </c>
      <c r="N36" s="37">
        <v>4607878</v>
      </c>
      <c r="O36" s="37">
        <v>5082561.0000000009</v>
      </c>
      <c r="P36" s="37">
        <v>5633022</v>
      </c>
      <c r="Q36" s="37">
        <v>6138873.9999999991</v>
      </c>
      <c r="R36" s="37">
        <v>6862038</v>
      </c>
      <c r="S36" s="37">
        <v>7477746.0000000009</v>
      </c>
      <c r="T36" s="37">
        <v>7889823</v>
      </c>
      <c r="U36" s="37">
        <v>7833462.0001189327</v>
      </c>
      <c r="V36" s="37">
        <v>8764596.0002595223</v>
      </c>
      <c r="W36" s="37">
        <v>9295670.9997510277</v>
      </c>
      <c r="X36" s="37">
        <v>9832988</v>
      </c>
      <c r="Y36" s="37">
        <v>10005145</v>
      </c>
      <c r="Z36" s="37">
        <v>10335413</v>
      </c>
      <c r="AA36" s="37">
        <v>10689671</v>
      </c>
      <c r="AB36" s="37">
        <v>11416586</v>
      </c>
      <c r="AC36" s="37">
        <v>12166150</v>
      </c>
      <c r="AD36" s="37">
        <v>12806681</v>
      </c>
      <c r="AE36" s="37">
        <v>13355713</v>
      </c>
      <c r="AF36" s="37">
        <v>12343391</v>
      </c>
      <c r="AG36" s="37">
        <v>12550112</v>
      </c>
    </row>
    <row r="37" spans="1:33" ht="15" customHeight="1">
      <c r="A37" s="38" t="s">
        <v>34</v>
      </c>
      <c r="B37" s="39">
        <v>262942</v>
      </c>
      <c r="C37" s="39">
        <v>302567</v>
      </c>
      <c r="D37" s="39">
        <v>337559</v>
      </c>
      <c r="E37" s="39">
        <v>386458</v>
      </c>
      <c r="F37" s="39">
        <v>450454</v>
      </c>
      <c r="G37" s="39">
        <v>532494</v>
      </c>
      <c r="H37" s="39">
        <v>615226</v>
      </c>
      <c r="I37" s="39">
        <v>731721</v>
      </c>
      <c r="J37" s="39">
        <v>863669</v>
      </c>
      <c r="K37" s="39">
        <v>827614</v>
      </c>
      <c r="L37" s="39">
        <v>909850</v>
      </c>
      <c r="M37" s="39">
        <v>987459</v>
      </c>
      <c r="N37" s="39">
        <v>958867</v>
      </c>
      <c r="O37" s="39">
        <v>976539</v>
      </c>
      <c r="P37" s="39">
        <v>1019111</v>
      </c>
      <c r="Q37" s="39">
        <v>1134099</v>
      </c>
      <c r="R37" s="39">
        <v>1226298</v>
      </c>
      <c r="S37" s="39">
        <v>1289666</v>
      </c>
      <c r="T37" s="39">
        <v>1463103</v>
      </c>
      <c r="U37" s="39">
        <v>1486738.9998810671</v>
      </c>
      <c r="V37" s="39">
        <v>1590775.9997404781</v>
      </c>
      <c r="W37" s="39">
        <v>1738526.000248974</v>
      </c>
      <c r="X37" s="39">
        <v>1958158</v>
      </c>
      <c r="Y37" s="39">
        <v>2084525</v>
      </c>
      <c r="Z37" s="39">
        <v>2214196</v>
      </c>
      <c r="AA37" s="39">
        <v>2344834</v>
      </c>
      <c r="AB37" s="39">
        <v>2488386</v>
      </c>
      <c r="AC37" s="39">
        <v>2628663</v>
      </c>
      <c r="AD37" s="39">
        <v>2775404</v>
      </c>
      <c r="AE37" s="39">
        <v>2912542</v>
      </c>
      <c r="AF37" s="39">
        <v>2974143</v>
      </c>
      <c r="AG37" s="39">
        <v>3040145</v>
      </c>
    </row>
    <row r="38" spans="1:33" ht="15" customHeight="1">
      <c r="A38" s="36" t="s">
        <v>35</v>
      </c>
      <c r="B38" s="37">
        <v>2231599</v>
      </c>
      <c r="C38" s="37">
        <v>2544875</v>
      </c>
      <c r="D38" s="37">
        <v>2882101</v>
      </c>
      <c r="E38" s="37">
        <v>3208587</v>
      </c>
      <c r="F38" s="37">
        <v>3623321</v>
      </c>
      <c r="G38" s="37">
        <v>4136082.9999999995</v>
      </c>
      <c r="H38" s="37">
        <v>4521790</v>
      </c>
      <c r="I38" s="37">
        <v>4569954</v>
      </c>
      <c r="J38" s="37">
        <v>4519077</v>
      </c>
      <c r="K38" s="37">
        <v>4642975</v>
      </c>
      <c r="L38" s="37">
        <v>4969857</v>
      </c>
      <c r="M38" s="37">
        <v>5195527</v>
      </c>
      <c r="N38" s="37">
        <v>5566745</v>
      </c>
      <c r="O38" s="37">
        <v>6059100.0000000009</v>
      </c>
      <c r="P38" s="37">
        <v>6652133</v>
      </c>
      <c r="Q38" s="37">
        <v>7272972.9999999991</v>
      </c>
      <c r="R38" s="37">
        <v>8088336</v>
      </c>
      <c r="S38" s="37">
        <v>8767412</v>
      </c>
      <c r="T38" s="37">
        <v>9352926</v>
      </c>
      <c r="U38" s="37">
        <v>9320201</v>
      </c>
      <c r="V38" s="37">
        <v>10355372</v>
      </c>
      <c r="W38" s="37">
        <v>11034197.000000002</v>
      </c>
      <c r="X38" s="37">
        <v>11791146</v>
      </c>
      <c r="Y38" s="37">
        <v>12089670</v>
      </c>
      <c r="Z38" s="37">
        <v>12549609</v>
      </c>
      <c r="AA38" s="37">
        <v>13034505</v>
      </c>
      <c r="AB38" s="37">
        <v>13904972</v>
      </c>
      <c r="AC38" s="37">
        <v>14794813</v>
      </c>
      <c r="AD38" s="37">
        <v>15582085</v>
      </c>
      <c r="AE38" s="37">
        <v>16268255</v>
      </c>
      <c r="AF38" s="37">
        <v>15317534</v>
      </c>
      <c r="AG38" s="37">
        <v>15590257</v>
      </c>
    </row>
    <row r="39" spans="1:33" ht="15" customHeight="1">
      <c r="A39" s="38" t="s">
        <v>36</v>
      </c>
      <c r="B39" s="39">
        <v>-31879</v>
      </c>
      <c r="C39" s="39">
        <v>-38612</v>
      </c>
      <c r="D39" s="39">
        <v>-53538</v>
      </c>
      <c r="E39" s="39">
        <v>-54842</v>
      </c>
      <c r="F39" s="39">
        <v>-65770</v>
      </c>
      <c r="G39" s="39">
        <v>-81529</v>
      </c>
      <c r="H39" s="39">
        <v>-116817</v>
      </c>
      <c r="I39" s="39">
        <v>-140355</v>
      </c>
      <c r="J39" s="39">
        <v>-182476</v>
      </c>
      <c r="K39" s="39">
        <v>-146852</v>
      </c>
      <c r="L39" s="39">
        <v>-99964</v>
      </c>
      <c r="M39" s="39">
        <v>-149477</v>
      </c>
      <c r="N39" s="39">
        <v>-202832</v>
      </c>
      <c r="O39" s="39">
        <v>-258203</v>
      </c>
      <c r="P39" s="39">
        <v>-302148</v>
      </c>
      <c r="Q39" s="39">
        <v>-341440</v>
      </c>
      <c r="R39" s="39">
        <v>-312311</v>
      </c>
      <c r="S39" s="39">
        <v>-308891</v>
      </c>
      <c r="T39" s="39">
        <v>-354003</v>
      </c>
      <c r="U39" s="39">
        <v>-338463</v>
      </c>
      <c r="V39" s="39">
        <v>-452770</v>
      </c>
      <c r="W39" s="39">
        <v>-272710</v>
      </c>
      <c r="X39" s="39">
        <v>-566198</v>
      </c>
      <c r="Y39" s="39">
        <v>-825489</v>
      </c>
      <c r="Z39" s="39">
        <v>-680697</v>
      </c>
      <c r="AA39" s="39">
        <v>-708973</v>
      </c>
      <c r="AB39" s="39">
        <v>-685365</v>
      </c>
      <c r="AC39" s="39">
        <v>-693851</v>
      </c>
      <c r="AD39" s="39">
        <v>-791255</v>
      </c>
      <c r="AE39" s="39">
        <v>-620914</v>
      </c>
      <c r="AF39" s="39">
        <v>-343616</v>
      </c>
      <c r="AG39" s="39">
        <v>-576341</v>
      </c>
    </row>
    <row r="40" spans="1:33" ht="15" customHeight="1">
      <c r="A40" s="40" t="s">
        <v>37</v>
      </c>
      <c r="B40" s="41">
        <v>2263478</v>
      </c>
      <c r="C40" s="41">
        <v>2583487</v>
      </c>
      <c r="D40" s="41">
        <v>2935639</v>
      </c>
      <c r="E40" s="41">
        <v>3263429</v>
      </c>
      <c r="F40" s="41">
        <v>3689091</v>
      </c>
      <c r="G40" s="41">
        <v>4217612</v>
      </c>
      <c r="H40" s="41">
        <v>4638607</v>
      </c>
      <c r="I40" s="41">
        <v>4710309</v>
      </c>
      <c r="J40" s="41">
        <v>4701553</v>
      </c>
      <c r="K40" s="41">
        <v>4789827</v>
      </c>
      <c r="L40" s="41">
        <v>5069821</v>
      </c>
      <c r="M40" s="41">
        <v>5345004</v>
      </c>
      <c r="N40" s="41">
        <v>5769577</v>
      </c>
      <c r="O40" s="41">
        <v>6317303.0000000009</v>
      </c>
      <c r="P40" s="41">
        <v>6954281</v>
      </c>
      <c r="Q40" s="41">
        <v>7614412.9999999991</v>
      </c>
      <c r="R40" s="41">
        <v>8400647</v>
      </c>
      <c r="S40" s="41">
        <v>9076303</v>
      </c>
      <c r="T40" s="41">
        <v>9706929</v>
      </c>
      <c r="U40" s="41">
        <v>9658664</v>
      </c>
      <c r="V40" s="41">
        <v>10808142</v>
      </c>
      <c r="W40" s="41">
        <v>11306907.000000002</v>
      </c>
      <c r="X40" s="41">
        <v>12357344</v>
      </c>
      <c r="Y40" s="41">
        <v>12915159</v>
      </c>
      <c r="Z40" s="41">
        <v>13230306</v>
      </c>
      <c r="AA40" s="41">
        <v>13743478</v>
      </c>
      <c r="AB40" s="41">
        <v>14590337</v>
      </c>
      <c r="AC40" s="41">
        <v>15488664</v>
      </c>
      <c r="AD40" s="41">
        <v>16373340</v>
      </c>
      <c r="AE40" s="41">
        <v>16889169</v>
      </c>
      <c r="AF40" s="41">
        <v>15661150</v>
      </c>
      <c r="AG40" s="41">
        <v>16166598</v>
      </c>
    </row>
    <row r="41" spans="1:33" ht="15" customHeight="1">
      <c r="A41" s="12" t="s">
        <v>38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</row>
  </sheetData>
  <pageMargins left="0.59055118110236227" right="0.19685039370078741" top="0.78740157480314965" bottom="0.39370078740157483" header="0.31496062992125984" footer="0.31496062992125984"/>
  <pageSetup paperSize="9" scale="95" firstPageNumber="88" fitToWidth="2" pageOrder="overThenDown" orientation="portrait" useFirstPageNumber="1" r:id="rId1"/>
  <headerFooter>
    <oddHeader>&amp;C&amp;"TH SarabunPSK,Regular"&amp;14&amp;P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5E3D-C207-41C2-9508-24856319645A}">
  <dimension ref="A1:AG30"/>
  <sheetViews>
    <sheetView zoomScale="99" zoomScaleNormal="99" zoomScaleSheetLayoutView="70" workbookViewId="0">
      <pane xSplit="1" ySplit="3" topLeftCell="B4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5" customHeight="1"/>
  <cols>
    <col min="1" max="1" width="34.25" style="8" customWidth="1"/>
    <col min="2" max="25" width="7" style="8" hidden="1" customWidth="1"/>
    <col min="26" max="33" width="7" style="8" customWidth="1"/>
    <col min="34" max="16384" width="9.125" style="46"/>
  </cols>
  <sheetData>
    <row r="1" spans="1:33" ht="15" customHeight="1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2"/>
      <c r="Y2" s="12"/>
      <c r="Z2" s="12"/>
      <c r="AA2" s="12"/>
      <c r="AB2" s="12"/>
      <c r="AC2" s="12"/>
      <c r="AD2" s="16"/>
      <c r="AE2" s="16"/>
      <c r="AF2" s="16"/>
      <c r="AG2" s="16" t="s">
        <v>4</v>
      </c>
    </row>
    <row r="3" spans="1:33" ht="1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v>2012</v>
      </c>
      <c r="Y3" s="19">
        <f>Table50!Y4</f>
        <v>2013</v>
      </c>
      <c r="Z3" s="19">
        <f>Table50!Z4</f>
        <v>2014</v>
      </c>
      <c r="AA3" s="19">
        <f>Table50!AA4</f>
        <v>2015</v>
      </c>
      <c r="AB3" s="19">
        <f>Table50!AB4</f>
        <v>2016</v>
      </c>
      <c r="AC3" s="19">
        <f>Table50!AC4</f>
        <v>2017</v>
      </c>
      <c r="AD3" s="19" t="str">
        <f>Table50!AD4</f>
        <v>2018r</v>
      </c>
      <c r="AE3" s="19" t="str">
        <f>Table50!AE4</f>
        <v>2019r</v>
      </c>
      <c r="AF3" s="19" t="str">
        <f>Table50!AF4</f>
        <v>2020r</v>
      </c>
      <c r="AG3" s="19" t="str">
        <f>Table50!AG4</f>
        <v>2021p</v>
      </c>
    </row>
    <row r="4" spans="1:33" ht="15" customHeight="1">
      <c r="A4" s="47" t="s">
        <v>40</v>
      </c>
      <c r="B4" s="48">
        <v>779980</v>
      </c>
      <c r="C4" s="48">
        <v>872531</v>
      </c>
      <c r="D4" s="48">
        <v>907506</v>
      </c>
      <c r="E4" s="48">
        <v>1023052</v>
      </c>
      <c r="F4" s="48">
        <v>1153562</v>
      </c>
      <c r="G4" s="48">
        <v>1364437</v>
      </c>
      <c r="H4" s="48">
        <v>1447066</v>
      </c>
      <c r="I4" s="48">
        <v>1071015</v>
      </c>
      <c r="J4" s="48">
        <v>583779</v>
      </c>
      <c r="K4" s="48">
        <v>540360</v>
      </c>
      <c r="L4" s="48">
        <v>684308</v>
      </c>
      <c r="M4" s="48">
        <v>799685</v>
      </c>
      <c r="N4" s="48">
        <v>873975</v>
      </c>
      <c r="O4" s="48">
        <v>1063010</v>
      </c>
      <c r="P4" s="48">
        <v>1295994</v>
      </c>
      <c r="Q4" s="48">
        <v>1575287</v>
      </c>
      <c r="R4" s="48">
        <v>1679696</v>
      </c>
      <c r="S4" s="48">
        <v>1684451</v>
      </c>
      <c r="T4" s="48">
        <v>1928204</v>
      </c>
      <c r="U4" s="48">
        <v>1582375</v>
      </c>
      <c r="V4" s="48">
        <v>1932153</v>
      </c>
      <c r="W4" s="48">
        <v>2276923</v>
      </c>
      <c r="X4" s="48">
        <v>2607561</v>
      </c>
      <c r="Y4" s="48">
        <v>2541236</v>
      </c>
      <c r="Z4" s="48">
        <v>2572184</v>
      </c>
      <c r="AA4" s="48">
        <v>2506163</v>
      </c>
      <c r="AB4" s="48">
        <v>2529341</v>
      </c>
      <c r="AC4" s="48">
        <v>2653500</v>
      </c>
      <c r="AD4" s="48">
        <v>2773129</v>
      </c>
      <c r="AE4" s="48">
        <v>2849399</v>
      </c>
      <c r="AF4" s="48">
        <v>2628756</v>
      </c>
      <c r="AG4" s="48">
        <v>2746924</v>
      </c>
    </row>
    <row r="5" spans="1:33" ht="15" customHeight="1">
      <c r="A5" s="47" t="s">
        <v>41</v>
      </c>
      <c r="B5" s="48">
        <v>135517</v>
      </c>
      <c r="C5" s="48">
        <v>182628</v>
      </c>
      <c r="D5" s="48">
        <v>231448</v>
      </c>
      <c r="E5" s="48">
        <v>251794</v>
      </c>
      <c r="F5" s="48">
        <v>322062</v>
      </c>
      <c r="G5" s="48">
        <v>378332</v>
      </c>
      <c r="H5" s="48">
        <v>485143</v>
      </c>
      <c r="I5" s="48">
        <v>559291</v>
      </c>
      <c r="J5" s="48">
        <v>457695</v>
      </c>
      <c r="K5" s="48">
        <v>437240</v>
      </c>
      <c r="L5" s="48">
        <v>409503</v>
      </c>
      <c r="M5" s="48">
        <v>401890</v>
      </c>
      <c r="N5" s="48">
        <v>390231</v>
      </c>
      <c r="O5" s="48">
        <v>391984</v>
      </c>
      <c r="P5" s="48">
        <v>433131</v>
      </c>
      <c r="Q5" s="48">
        <v>534866</v>
      </c>
      <c r="R5" s="48">
        <v>575594</v>
      </c>
      <c r="S5" s="48">
        <v>626032</v>
      </c>
      <c r="T5" s="48">
        <v>639058</v>
      </c>
      <c r="U5" s="48">
        <v>649643</v>
      </c>
      <c r="V5" s="48">
        <v>661015</v>
      </c>
      <c r="W5" s="48">
        <v>644370</v>
      </c>
      <c r="X5" s="48">
        <v>728136</v>
      </c>
      <c r="Y5" s="48">
        <v>737090</v>
      </c>
      <c r="Z5" s="48">
        <v>690594</v>
      </c>
      <c r="AA5" s="48">
        <v>864906</v>
      </c>
      <c r="AB5" s="48">
        <v>930560</v>
      </c>
      <c r="AC5" s="48">
        <v>925677</v>
      </c>
      <c r="AD5" s="48">
        <v>957740</v>
      </c>
      <c r="AE5" s="48">
        <v>962986</v>
      </c>
      <c r="AF5" s="48">
        <v>1006610</v>
      </c>
      <c r="AG5" s="48">
        <v>1058551</v>
      </c>
    </row>
    <row r="6" spans="1:33" ht="15" customHeight="1">
      <c r="A6" s="47" t="s">
        <v>42</v>
      </c>
      <c r="B6" s="48">
        <v>24734</v>
      </c>
      <c r="C6" s="48">
        <v>31563</v>
      </c>
      <c r="D6" s="48">
        <v>26525</v>
      </c>
      <c r="E6" s="48">
        <v>19304</v>
      </c>
      <c r="F6" s="48">
        <v>33498</v>
      </c>
      <c r="G6" s="48">
        <v>65011</v>
      </c>
      <c r="H6" s="48">
        <v>40716</v>
      </c>
      <c r="I6" s="48">
        <v>-15860</v>
      </c>
      <c r="J6" s="48">
        <v>-97805</v>
      </c>
      <c r="K6" s="48">
        <v>-11334</v>
      </c>
      <c r="L6" s="48">
        <v>35878</v>
      </c>
      <c r="M6" s="48">
        <v>33784</v>
      </c>
      <c r="N6" s="48">
        <v>48038</v>
      </c>
      <c r="O6" s="48">
        <v>50374</v>
      </c>
      <c r="P6" s="48">
        <v>56832</v>
      </c>
      <c r="Q6" s="48">
        <v>206207</v>
      </c>
      <c r="R6" s="48">
        <v>13861</v>
      </c>
      <c r="S6" s="48">
        <v>3609</v>
      </c>
      <c r="T6" s="48">
        <v>172659</v>
      </c>
      <c r="U6" s="48">
        <v>-238816</v>
      </c>
      <c r="V6" s="48">
        <v>147418</v>
      </c>
      <c r="W6" s="48">
        <v>107991</v>
      </c>
      <c r="X6" s="48">
        <v>127344</v>
      </c>
      <c r="Y6" s="48">
        <v>267804</v>
      </c>
      <c r="Z6" s="48">
        <v>-98217</v>
      </c>
      <c r="AA6" s="48">
        <v>-298624</v>
      </c>
      <c r="AB6" s="48">
        <v>-380535</v>
      </c>
      <c r="AC6" s="48">
        <v>-26962</v>
      </c>
      <c r="AD6" s="48">
        <v>398424</v>
      </c>
      <c r="AE6" s="48">
        <v>209730</v>
      </c>
      <c r="AF6" s="48">
        <v>82360</v>
      </c>
      <c r="AG6" s="48">
        <v>822607</v>
      </c>
    </row>
    <row r="7" spans="1:33" ht="15" customHeight="1">
      <c r="A7" s="49" t="s">
        <v>43</v>
      </c>
      <c r="B7" s="49">
        <v>940231</v>
      </c>
      <c r="C7" s="49">
        <v>1086722</v>
      </c>
      <c r="D7" s="49">
        <v>1165479</v>
      </c>
      <c r="E7" s="49">
        <v>1294150</v>
      </c>
      <c r="F7" s="49">
        <v>1509122</v>
      </c>
      <c r="G7" s="49">
        <v>1807780</v>
      </c>
      <c r="H7" s="49">
        <v>1972925</v>
      </c>
      <c r="I7" s="49">
        <v>1614446</v>
      </c>
      <c r="J7" s="49">
        <v>943669</v>
      </c>
      <c r="K7" s="49">
        <v>966266</v>
      </c>
      <c r="L7" s="49">
        <v>1129689</v>
      </c>
      <c r="M7" s="49">
        <v>1235359</v>
      </c>
      <c r="N7" s="49">
        <v>1312244</v>
      </c>
      <c r="O7" s="49">
        <v>1505368</v>
      </c>
      <c r="P7" s="49">
        <v>1785957</v>
      </c>
      <c r="Q7" s="49">
        <v>2316360</v>
      </c>
      <c r="R7" s="49">
        <v>2269151</v>
      </c>
      <c r="S7" s="49">
        <v>2314092</v>
      </c>
      <c r="T7" s="49">
        <v>2739921</v>
      </c>
      <c r="U7" s="49">
        <v>1993202</v>
      </c>
      <c r="V7" s="49">
        <v>2740586</v>
      </c>
      <c r="W7" s="49">
        <v>3029284</v>
      </c>
      <c r="X7" s="49">
        <v>3463041</v>
      </c>
      <c r="Y7" s="49">
        <v>3546130</v>
      </c>
      <c r="Z7" s="49">
        <v>3164561</v>
      </c>
      <c r="AA7" s="49">
        <v>3072445</v>
      </c>
      <c r="AB7" s="49">
        <v>3079366</v>
      </c>
      <c r="AC7" s="49">
        <v>3552215</v>
      </c>
      <c r="AD7" s="49">
        <v>4129293</v>
      </c>
      <c r="AE7" s="49">
        <v>4022115</v>
      </c>
      <c r="AF7" s="49">
        <v>3717726</v>
      </c>
      <c r="AG7" s="49">
        <v>4628082</v>
      </c>
    </row>
    <row r="8" spans="1:33" ht="15" customHeight="1">
      <c r="A8" s="47" t="s">
        <v>44</v>
      </c>
      <c r="B8" s="48">
        <v>548557</v>
      </c>
      <c r="C8" s="48">
        <v>656837</v>
      </c>
      <c r="D8" s="48">
        <v>736993</v>
      </c>
      <c r="E8" s="48">
        <v>795347</v>
      </c>
      <c r="F8" s="48">
        <v>880374</v>
      </c>
      <c r="G8" s="48">
        <v>990812</v>
      </c>
      <c r="H8" s="48">
        <v>1004627</v>
      </c>
      <c r="I8" s="48">
        <v>805692</v>
      </c>
      <c r="J8" s="48">
        <v>651236</v>
      </c>
      <c r="K8" s="48">
        <v>651662</v>
      </c>
      <c r="L8" s="48">
        <v>673745</v>
      </c>
      <c r="M8" s="48">
        <v>537144</v>
      </c>
      <c r="N8" s="48">
        <v>677002</v>
      </c>
      <c r="O8" s="48">
        <v>805800</v>
      </c>
      <c r="P8" s="48">
        <v>932480</v>
      </c>
      <c r="Q8" s="48">
        <v>966130</v>
      </c>
      <c r="R8" s="48">
        <v>1276177</v>
      </c>
      <c r="S8" s="48">
        <v>1575124</v>
      </c>
      <c r="T8" s="48">
        <v>1438878</v>
      </c>
      <c r="U8" s="48">
        <v>1340312</v>
      </c>
      <c r="V8" s="48">
        <v>1610621</v>
      </c>
      <c r="W8" s="48">
        <v>1817762</v>
      </c>
      <c r="X8" s="48">
        <v>1616685</v>
      </c>
      <c r="Y8" s="48">
        <v>1430579</v>
      </c>
      <c r="Z8" s="48">
        <v>1422244</v>
      </c>
      <c r="AA8" s="48">
        <v>1509172</v>
      </c>
      <c r="AB8" s="48">
        <v>1899924</v>
      </c>
      <c r="AC8" s="48">
        <v>2318467</v>
      </c>
      <c r="AD8" s="48">
        <v>2412536</v>
      </c>
      <c r="AE8" s="48">
        <v>2441957</v>
      </c>
      <c r="AF8" s="48">
        <v>1437709</v>
      </c>
      <c r="AG8" s="48">
        <v>1381291</v>
      </c>
    </row>
    <row r="9" spans="1:33" ht="15" customHeight="1">
      <c r="A9" s="50" t="s">
        <v>40</v>
      </c>
      <c r="B9" s="48">
        <v>341450</v>
      </c>
      <c r="C9" s="48">
        <v>402182</v>
      </c>
      <c r="D9" s="48">
        <v>497175</v>
      </c>
      <c r="E9" s="48">
        <v>524148</v>
      </c>
      <c r="F9" s="48">
        <v>531999</v>
      </c>
      <c r="G9" s="48">
        <v>590699</v>
      </c>
      <c r="H9" s="48">
        <v>559658</v>
      </c>
      <c r="I9" s="48">
        <v>374762</v>
      </c>
      <c r="J9" s="48">
        <v>523068</v>
      </c>
      <c r="K9" s="48">
        <v>562294</v>
      </c>
      <c r="L9" s="48">
        <v>574374</v>
      </c>
      <c r="M9" s="48">
        <v>388580</v>
      </c>
      <c r="N9" s="48">
        <v>396363</v>
      </c>
      <c r="O9" s="48">
        <v>470426</v>
      </c>
      <c r="P9" s="48">
        <v>585620</v>
      </c>
      <c r="Q9" s="48">
        <v>597194</v>
      </c>
      <c r="R9" s="48">
        <v>769163</v>
      </c>
      <c r="S9" s="48">
        <v>1143113</v>
      </c>
      <c r="T9" s="48">
        <v>1102574</v>
      </c>
      <c r="U9" s="48">
        <v>1228718</v>
      </c>
      <c r="V9" s="48">
        <v>1354897</v>
      </c>
      <c r="W9" s="48">
        <v>1586969</v>
      </c>
      <c r="X9" s="48">
        <v>1398953</v>
      </c>
      <c r="Y9" s="48">
        <v>1250470</v>
      </c>
      <c r="Z9" s="48">
        <v>1490935</v>
      </c>
      <c r="AA9" s="48">
        <v>1440213</v>
      </c>
      <c r="AB9" s="48">
        <v>1837752</v>
      </c>
      <c r="AC9" s="48">
        <v>2234485</v>
      </c>
      <c r="AD9" s="48">
        <v>2281900</v>
      </c>
      <c r="AE9" s="48">
        <v>2326907</v>
      </c>
      <c r="AF9" s="48">
        <v>2250717</v>
      </c>
      <c r="AG9" s="48">
        <v>2469946</v>
      </c>
    </row>
    <row r="10" spans="1:33" ht="15" customHeight="1">
      <c r="A10" s="51" t="s">
        <v>45</v>
      </c>
      <c r="B10" s="48">
        <v>241077</v>
      </c>
      <c r="C10" s="48">
        <v>288246</v>
      </c>
      <c r="D10" s="48">
        <v>332978</v>
      </c>
      <c r="E10" s="48">
        <v>339344</v>
      </c>
      <c r="F10" s="48">
        <v>267770</v>
      </c>
      <c r="G10" s="48">
        <v>334198</v>
      </c>
      <c r="H10" s="48">
        <v>309987</v>
      </c>
      <c r="I10" s="48">
        <v>260614</v>
      </c>
      <c r="J10" s="48">
        <v>418563</v>
      </c>
      <c r="K10" s="48">
        <v>486445</v>
      </c>
      <c r="L10" s="48">
        <v>345070</v>
      </c>
      <c r="M10" s="48">
        <v>193377</v>
      </c>
      <c r="N10" s="48">
        <v>232419</v>
      </c>
      <c r="O10" s="48">
        <v>311010</v>
      </c>
      <c r="P10" s="48">
        <v>348214</v>
      </c>
      <c r="Q10" s="48">
        <v>246336</v>
      </c>
      <c r="R10" s="48">
        <v>312022</v>
      </c>
      <c r="S10" s="48">
        <v>561185</v>
      </c>
      <c r="T10" s="48">
        <v>500590</v>
      </c>
      <c r="U10" s="48">
        <v>579076</v>
      </c>
      <c r="V10" s="48">
        <v>588365</v>
      </c>
      <c r="W10" s="48">
        <v>622527</v>
      </c>
      <c r="X10" s="48">
        <v>583165</v>
      </c>
      <c r="Y10" s="48">
        <v>560543</v>
      </c>
      <c r="Z10" s="48">
        <v>649805</v>
      </c>
      <c r="AA10" s="48">
        <v>637481</v>
      </c>
      <c r="AB10" s="48">
        <v>760267</v>
      </c>
      <c r="AC10" s="48">
        <v>898032</v>
      </c>
      <c r="AD10" s="48">
        <v>910529</v>
      </c>
      <c r="AE10" s="48">
        <v>932827</v>
      </c>
      <c r="AF10" s="48">
        <v>929329</v>
      </c>
      <c r="AG10" s="48">
        <v>984076</v>
      </c>
    </row>
    <row r="11" spans="1:33" ht="15" customHeight="1">
      <c r="A11" s="51" t="s">
        <v>46</v>
      </c>
      <c r="B11" s="48">
        <v>100373</v>
      </c>
      <c r="C11" s="48">
        <v>113936</v>
      </c>
      <c r="D11" s="48">
        <v>164197</v>
      </c>
      <c r="E11" s="48">
        <v>184804</v>
      </c>
      <c r="F11" s="48">
        <v>264229</v>
      </c>
      <c r="G11" s="48">
        <v>256501</v>
      </c>
      <c r="H11" s="48">
        <v>249671</v>
      </c>
      <c r="I11" s="48">
        <v>114148</v>
      </c>
      <c r="J11" s="48">
        <v>104505</v>
      </c>
      <c r="K11" s="48">
        <v>75849</v>
      </c>
      <c r="L11" s="48">
        <v>229304</v>
      </c>
      <c r="M11" s="48">
        <v>195203</v>
      </c>
      <c r="N11" s="48">
        <v>163944</v>
      </c>
      <c r="O11" s="48">
        <v>159416</v>
      </c>
      <c r="P11" s="48">
        <v>237406</v>
      </c>
      <c r="Q11" s="48">
        <v>350858</v>
      </c>
      <c r="R11" s="48">
        <v>457141</v>
      </c>
      <c r="S11" s="48">
        <v>581928</v>
      </c>
      <c r="T11" s="48">
        <v>601984</v>
      </c>
      <c r="U11" s="48">
        <v>649642</v>
      </c>
      <c r="V11" s="48">
        <v>766532</v>
      </c>
      <c r="W11" s="48">
        <v>964442</v>
      </c>
      <c r="X11" s="48">
        <v>815788</v>
      </c>
      <c r="Y11" s="48">
        <v>689927</v>
      </c>
      <c r="Z11" s="48">
        <v>841130</v>
      </c>
      <c r="AA11" s="48">
        <v>802732</v>
      </c>
      <c r="AB11" s="48">
        <v>1077485</v>
      </c>
      <c r="AC11" s="48">
        <v>1336453</v>
      </c>
      <c r="AD11" s="48">
        <v>1371371</v>
      </c>
      <c r="AE11" s="48">
        <v>1394080</v>
      </c>
      <c r="AF11" s="48">
        <v>1321388</v>
      </c>
      <c r="AG11" s="48">
        <v>1485870</v>
      </c>
    </row>
    <row r="12" spans="1:33" ht="15" customHeight="1">
      <c r="A12" s="50" t="s">
        <v>41</v>
      </c>
      <c r="B12" s="48">
        <v>207107</v>
      </c>
      <c r="C12" s="48">
        <v>254655</v>
      </c>
      <c r="D12" s="48">
        <v>239818</v>
      </c>
      <c r="E12" s="48">
        <v>271199</v>
      </c>
      <c r="F12" s="48">
        <v>348375</v>
      </c>
      <c r="G12" s="48">
        <v>400113</v>
      </c>
      <c r="H12" s="48">
        <v>444969</v>
      </c>
      <c r="I12" s="48">
        <v>430930</v>
      </c>
      <c r="J12" s="48">
        <v>128168</v>
      </c>
      <c r="K12" s="48">
        <v>89368</v>
      </c>
      <c r="L12" s="48">
        <v>99371</v>
      </c>
      <c r="M12" s="48">
        <v>148564</v>
      </c>
      <c r="N12" s="48">
        <v>280639</v>
      </c>
      <c r="O12" s="48">
        <v>335374</v>
      </c>
      <c r="P12" s="48">
        <v>346860</v>
      </c>
      <c r="Q12" s="48">
        <v>368936</v>
      </c>
      <c r="R12" s="48">
        <v>507014</v>
      </c>
      <c r="S12" s="48">
        <v>432011</v>
      </c>
      <c r="T12" s="48">
        <v>336304</v>
      </c>
      <c r="U12" s="48">
        <v>111594</v>
      </c>
      <c r="V12" s="48">
        <v>255724</v>
      </c>
      <c r="W12" s="48">
        <v>230793</v>
      </c>
      <c r="X12" s="48">
        <v>217732</v>
      </c>
      <c r="Y12" s="48">
        <v>180109</v>
      </c>
      <c r="Z12" s="48">
        <v>-68691</v>
      </c>
      <c r="AA12" s="48">
        <v>68959</v>
      </c>
      <c r="AB12" s="48">
        <v>62172</v>
      </c>
      <c r="AC12" s="48">
        <v>83982</v>
      </c>
      <c r="AD12" s="48">
        <v>130636</v>
      </c>
      <c r="AE12" s="48">
        <v>115050</v>
      </c>
      <c r="AF12" s="48">
        <v>-813008</v>
      </c>
      <c r="AG12" s="48">
        <v>-1088655</v>
      </c>
    </row>
    <row r="13" spans="1:33" ht="15" customHeight="1">
      <c r="A13" s="51" t="s">
        <v>47</v>
      </c>
      <c r="B13" s="48">
        <v>165193</v>
      </c>
      <c r="C13" s="48">
        <v>211724</v>
      </c>
      <c r="D13" s="48">
        <v>194274</v>
      </c>
      <c r="E13" s="48">
        <v>217821</v>
      </c>
      <c r="F13" s="48">
        <v>286183</v>
      </c>
      <c r="G13" s="48">
        <v>331729</v>
      </c>
      <c r="H13" s="48">
        <v>380167</v>
      </c>
      <c r="I13" s="48">
        <v>343245</v>
      </c>
      <c r="J13" s="48">
        <v>148572</v>
      </c>
      <c r="K13" s="48">
        <v>46209</v>
      </c>
      <c r="L13" s="48">
        <v>38164</v>
      </c>
      <c r="M13" s="48">
        <v>45860</v>
      </c>
      <c r="N13" s="48">
        <v>112453</v>
      </c>
      <c r="O13" s="48">
        <v>193973</v>
      </c>
      <c r="P13" s="48">
        <v>198860</v>
      </c>
      <c r="Q13" s="48">
        <v>237023</v>
      </c>
      <c r="R13" s="48">
        <v>343657</v>
      </c>
      <c r="S13" s="48">
        <v>247007</v>
      </c>
      <c r="T13" s="48">
        <v>150073</v>
      </c>
      <c r="U13" s="48">
        <v>-72138</v>
      </c>
      <c r="V13" s="48">
        <v>67538</v>
      </c>
      <c r="W13" s="48">
        <v>113082</v>
      </c>
      <c r="X13" s="48">
        <v>67279</v>
      </c>
      <c r="Y13" s="48">
        <v>64708</v>
      </c>
      <c r="Z13" s="48">
        <v>-157902</v>
      </c>
      <c r="AA13" s="48">
        <v>-56373</v>
      </c>
      <c r="AB13" s="48">
        <v>-147250</v>
      </c>
      <c r="AC13" s="48">
        <v>-152946</v>
      </c>
      <c r="AD13" s="48">
        <v>-73158</v>
      </c>
      <c r="AE13" s="48">
        <v>-138197</v>
      </c>
      <c r="AF13" s="48">
        <v>-994676</v>
      </c>
      <c r="AG13" s="48">
        <v>-1325481</v>
      </c>
    </row>
    <row r="14" spans="1:33" ht="15" customHeight="1">
      <c r="A14" s="51" t="s">
        <v>48</v>
      </c>
      <c r="B14" s="48">
        <v>41914</v>
      </c>
      <c r="C14" s="48">
        <v>42931</v>
      </c>
      <c r="D14" s="48">
        <v>45544</v>
      </c>
      <c r="E14" s="48">
        <v>53378</v>
      </c>
      <c r="F14" s="48">
        <v>62192</v>
      </c>
      <c r="G14" s="48">
        <v>68384</v>
      </c>
      <c r="H14" s="48">
        <v>64802</v>
      </c>
      <c r="I14" s="48">
        <v>87685</v>
      </c>
      <c r="J14" s="48">
        <v>-20404</v>
      </c>
      <c r="K14" s="48">
        <v>43159</v>
      </c>
      <c r="L14" s="48">
        <v>61207</v>
      </c>
      <c r="M14" s="48">
        <v>102704</v>
      </c>
      <c r="N14" s="48">
        <v>168186</v>
      </c>
      <c r="O14" s="48">
        <v>141401</v>
      </c>
      <c r="P14" s="48">
        <v>148000</v>
      </c>
      <c r="Q14" s="48">
        <v>131913</v>
      </c>
      <c r="R14" s="48">
        <v>163357</v>
      </c>
      <c r="S14" s="48">
        <v>185004</v>
      </c>
      <c r="T14" s="48">
        <v>186231</v>
      </c>
      <c r="U14" s="48">
        <v>183732</v>
      </c>
      <c r="V14" s="48">
        <v>188186</v>
      </c>
      <c r="W14" s="48">
        <v>117711</v>
      </c>
      <c r="X14" s="48">
        <v>150453</v>
      </c>
      <c r="Y14" s="48">
        <v>115401</v>
      </c>
      <c r="Z14" s="48">
        <v>89211</v>
      </c>
      <c r="AA14" s="48">
        <v>125332</v>
      </c>
      <c r="AB14" s="48">
        <v>209422</v>
      </c>
      <c r="AC14" s="48">
        <v>236928</v>
      </c>
      <c r="AD14" s="48">
        <v>203794</v>
      </c>
      <c r="AE14" s="48">
        <v>253247</v>
      </c>
      <c r="AF14" s="48">
        <v>181668</v>
      </c>
      <c r="AG14" s="48">
        <v>236826</v>
      </c>
    </row>
    <row r="15" spans="1:33" ht="15" customHeight="1">
      <c r="A15" s="47" t="s">
        <v>49</v>
      </c>
      <c r="B15" s="48">
        <v>262942</v>
      </c>
      <c r="C15" s="48">
        <v>302567</v>
      </c>
      <c r="D15" s="48">
        <v>337559</v>
      </c>
      <c r="E15" s="48">
        <v>386458</v>
      </c>
      <c r="F15" s="48">
        <v>450454</v>
      </c>
      <c r="G15" s="48">
        <v>532494</v>
      </c>
      <c r="H15" s="48">
        <v>615226</v>
      </c>
      <c r="I15" s="48">
        <v>731721</v>
      </c>
      <c r="J15" s="48">
        <v>863669</v>
      </c>
      <c r="K15" s="48">
        <v>827614</v>
      </c>
      <c r="L15" s="48">
        <v>909850</v>
      </c>
      <c r="M15" s="48">
        <v>987459</v>
      </c>
      <c r="N15" s="48">
        <v>958867</v>
      </c>
      <c r="O15" s="48">
        <v>976539</v>
      </c>
      <c r="P15" s="48">
        <v>1019111</v>
      </c>
      <c r="Q15" s="48">
        <v>1134099</v>
      </c>
      <c r="R15" s="48">
        <v>1226298</v>
      </c>
      <c r="S15" s="48">
        <v>1289666</v>
      </c>
      <c r="T15" s="48">
        <v>1463103</v>
      </c>
      <c r="U15" s="48">
        <v>1486739</v>
      </c>
      <c r="V15" s="48">
        <v>1590776</v>
      </c>
      <c r="W15" s="48">
        <v>1738526</v>
      </c>
      <c r="X15" s="48">
        <v>1958158</v>
      </c>
      <c r="Y15" s="48">
        <v>2084525</v>
      </c>
      <c r="Z15" s="48">
        <v>2214196</v>
      </c>
      <c r="AA15" s="48">
        <v>2344834</v>
      </c>
      <c r="AB15" s="48">
        <v>2488386</v>
      </c>
      <c r="AC15" s="48">
        <v>2628663</v>
      </c>
      <c r="AD15" s="48">
        <v>2775404</v>
      </c>
      <c r="AE15" s="48">
        <v>2912542</v>
      </c>
      <c r="AF15" s="48">
        <v>2974143</v>
      </c>
      <c r="AG15" s="48">
        <v>3040145</v>
      </c>
    </row>
    <row r="16" spans="1:33" ht="15" customHeight="1">
      <c r="A16" s="47" t="s">
        <v>50</v>
      </c>
      <c r="B16" s="48">
        <v>57564</v>
      </c>
      <c r="C16" s="48">
        <v>65032</v>
      </c>
      <c r="D16" s="48">
        <v>66604</v>
      </c>
      <c r="E16" s="48">
        <v>48784</v>
      </c>
      <c r="F16" s="48">
        <v>24859</v>
      </c>
      <c r="G16" s="48">
        <v>53867</v>
      </c>
      <c r="H16" s="48">
        <v>19087</v>
      </c>
      <c r="I16" s="48">
        <v>-36811</v>
      </c>
      <c r="J16" s="48">
        <v>-20934</v>
      </c>
      <c r="K16" s="48">
        <v>43022</v>
      </c>
      <c r="L16" s="48">
        <v>82394</v>
      </c>
      <c r="M16" s="48">
        <v>62904</v>
      </c>
      <c r="N16" s="48">
        <v>121401</v>
      </c>
      <c r="O16" s="48">
        <v>79696</v>
      </c>
      <c r="P16" s="48">
        <v>55505</v>
      </c>
      <c r="Q16" s="48">
        <v>86363</v>
      </c>
      <c r="R16" s="48">
        <v>148792</v>
      </c>
      <c r="S16" s="48">
        <v>14377</v>
      </c>
      <c r="T16" s="48">
        <v>135538</v>
      </c>
      <c r="U16" s="48">
        <v>68574</v>
      </c>
      <c r="V16" s="48">
        <v>102143</v>
      </c>
      <c r="W16" s="48">
        <v>234214</v>
      </c>
      <c r="X16" s="48">
        <v>262831</v>
      </c>
      <c r="Y16" s="48">
        <v>225649</v>
      </c>
      <c r="Z16" s="48">
        <v>90711</v>
      </c>
      <c r="AA16" s="48">
        <v>-172511</v>
      </c>
      <c r="AB16" s="48">
        <v>-225672</v>
      </c>
      <c r="AC16" s="48">
        <v>-95683</v>
      </c>
      <c r="AD16" s="48">
        <v>144668</v>
      </c>
      <c r="AE16" s="48">
        <v>150952</v>
      </c>
      <c r="AF16" s="48">
        <v>35550</v>
      </c>
      <c r="AG16" s="48">
        <v>126357</v>
      </c>
    </row>
    <row r="17" spans="1:33" ht="15" customHeight="1">
      <c r="A17" s="47" t="s">
        <v>51</v>
      </c>
      <c r="B17" s="48">
        <v>753935</v>
      </c>
      <c r="C17" s="48">
        <v>894372</v>
      </c>
      <c r="D17" s="48">
        <v>1007948</v>
      </c>
      <c r="E17" s="48">
        <v>1133021</v>
      </c>
      <c r="F17" s="48">
        <v>1305969</v>
      </c>
      <c r="G17" s="48">
        <v>1469439</v>
      </c>
      <c r="H17" s="48">
        <v>1600766</v>
      </c>
      <c r="I17" s="48">
        <v>1574224</v>
      </c>
      <c r="J17" s="48">
        <v>1535839</v>
      </c>
      <c r="K17" s="48">
        <v>1436254</v>
      </c>
      <c r="L17" s="48">
        <v>1501201</v>
      </c>
      <c r="M17" s="48">
        <v>1461699</v>
      </c>
      <c r="N17" s="48">
        <v>1514468</v>
      </c>
      <c r="O17" s="48">
        <v>1702643</v>
      </c>
      <c r="P17" s="48">
        <v>1896086</v>
      </c>
      <c r="Q17" s="48">
        <v>2013866</v>
      </c>
      <c r="R17" s="48">
        <v>2353683</v>
      </c>
      <c r="S17" s="48">
        <v>2850413</v>
      </c>
      <c r="T17" s="48">
        <v>2766443</v>
      </c>
      <c r="U17" s="48">
        <v>2758478</v>
      </c>
      <c r="V17" s="48">
        <v>3099255</v>
      </c>
      <c r="W17" s="48">
        <v>3322074</v>
      </c>
      <c r="X17" s="48">
        <v>3312012</v>
      </c>
      <c r="Y17" s="48">
        <v>3289455</v>
      </c>
      <c r="Z17" s="48">
        <v>3545729</v>
      </c>
      <c r="AA17" s="48">
        <v>4026517</v>
      </c>
      <c r="AB17" s="48">
        <v>4613982</v>
      </c>
      <c r="AC17" s="48">
        <v>5042813</v>
      </c>
      <c r="AD17" s="48">
        <v>5043272</v>
      </c>
      <c r="AE17" s="48">
        <v>5203547</v>
      </c>
      <c r="AF17" s="48">
        <v>4376302</v>
      </c>
      <c r="AG17" s="48">
        <v>4295079</v>
      </c>
    </row>
    <row r="18" spans="1:33" ht="15" customHeight="1">
      <c r="A18" s="47" t="s">
        <v>52</v>
      </c>
      <c r="B18" s="48">
        <v>-186296</v>
      </c>
      <c r="C18" s="48">
        <v>-192350</v>
      </c>
      <c r="D18" s="48">
        <v>-157531</v>
      </c>
      <c r="E18" s="48">
        <v>-161129</v>
      </c>
      <c r="F18" s="48">
        <v>-203153</v>
      </c>
      <c r="G18" s="48">
        <v>-338341</v>
      </c>
      <c r="H18" s="48">
        <v>-372159</v>
      </c>
      <c r="I18" s="48">
        <v>-40222</v>
      </c>
      <c r="J18" s="48">
        <v>592170</v>
      </c>
      <c r="K18" s="48">
        <v>469988</v>
      </c>
      <c r="L18" s="48">
        <v>371512</v>
      </c>
      <c r="M18" s="48">
        <v>226340</v>
      </c>
      <c r="N18" s="48">
        <v>202224</v>
      </c>
      <c r="O18" s="48">
        <v>197275</v>
      </c>
      <c r="P18" s="48">
        <v>110129</v>
      </c>
      <c r="Q18" s="48">
        <v>-302494</v>
      </c>
      <c r="R18" s="48">
        <v>84532</v>
      </c>
      <c r="S18" s="48">
        <v>536321</v>
      </c>
      <c r="T18" s="48">
        <v>26522</v>
      </c>
      <c r="U18" s="48">
        <v>765276</v>
      </c>
      <c r="V18" s="48">
        <v>358669</v>
      </c>
      <c r="W18" s="48">
        <v>292790</v>
      </c>
      <c r="X18" s="48">
        <v>-151029</v>
      </c>
      <c r="Y18" s="48">
        <v>-256675</v>
      </c>
      <c r="Z18" s="48">
        <v>381168</v>
      </c>
      <c r="AA18" s="48">
        <v>954072</v>
      </c>
      <c r="AB18" s="48">
        <v>1534616</v>
      </c>
      <c r="AC18" s="48">
        <v>1490598</v>
      </c>
      <c r="AD18" s="48">
        <v>913979</v>
      </c>
      <c r="AE18" s="48">
        <v>1181432</v>
      </c>
      <c r="AF18" s="48">
        <v>658576</v>
      </c>
      <c r="AG18" s="48">
        <v>-333003</v>
      </c>
    </row>
    <row r="19" spans="1:33" ht="15" customHeight="1">
      <c r="A19" s="52" t="s">
        <v>53</v>
      </c>
      <c r="B19" s="52">
        <v>940231</v>
      </c>
      <c r="C19" s="52">
        <v>1086722</v>
      </c>
      <c r="D19" s="52">
        <v>1165479</v>
      </c>
      <c r="E19" s="52">
        <v>1294150</v>
      </c>
      <c r="F19" s="52">
        <v>1509122</v>
      </c>
      <c r="G19" s="52">
        <v>1807780</v>
      </c>
      <c r="H19" s="52">
        <v>1972925</v>
      </c>
      <c r="I19" s="52">
        <v>1614446</v>
      </c>
      <c r="J19" s="52">
        <v>943669</v>
      </c>
      <c r="K19" s="52">
        <v>966266</v>
      </c>
      <c r="L19" s="52">
        <v>1129689</v>
      </c>
      <c r="M19" s="52">
        <v>1235359</v>
      </c>
      <c r="N19" s="52">
        <v>1312244</v>
      </c>
      <c r="O19" s="52">
        <v>1505368</v>
      </c>
      <c r="P19" s="52">
        <v>1785957</v>
      </c>
      <c r="Q19" s="52">
        <v>2316360</v>
      </c>
      <c r="R19" s="52">
        <v>2269151</v>
      </c>
      <c r="S19" s="52">
        <v>2314092</v>
      </c>
      <c r="T19" s="52">
        <v>2739921</v>
      </c>
      <c r="U19" s="52">
        <v>1993202</v>
      </c>
      <c r="V19" s="52">
        <v>2740586</v>
      </c>
      <c r="W19" s="52">
        <v>3029284</v>
      </c>
      <c r="X19" s="52">
        <v>3463041</v>
      </c>
      <c r="Y19" s="52">
        <v>3546130</v>
      </c>
      <c r="Z19" s="52">
        <v>3164561</v>
      </c>
      <c r="AA19" s="52">
        <v>3072445</v>
      </c>
      <c r="AB19" s="52">
        <v>3079366</v>
      </c>
      <c r="AC19" s="52">
        <v>3552215</v>
      </c>
      <c r="AD19" s="52">
        <v>4129293</v>
      </c>
      <c r="AE19" s="52">
        <v>4022115</v>
      </c>
      <c r="AF19" s="52">
        <v>3717726</v>
      </c>
      <c r="AG19" s="52">
        <v>4628082</v>
      </c>
    </row>
    <row r="30" spans="1:33" ht="15" customHeight="1">
      <c r="U30" s="8">
        <f>+U23-U29</f>
        <v>0</v>
      </c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B8FDE-E367-4D6D-97FC-8FD990056654}">
  <dimension ref="A1:AG53"/>
  <sheetViews>
    <sheetView zoomScaleNormal="100" zoomScaleSheetLayoutView="70" workbookViewId="0">
      <pane xSplit="1" ySplit="3" topLeftCell="Z4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5" customHeight="1"/>
  <cols>
    <col min="1" max="1" width="33.375" style="79" customWidth="1"/>
    <col min="2" max="10" width="6.625" style="79" hidden="1" customWidth="1"/>
    <col min="11" max="18" width="7.25" style="79" hidden="1" customWidth="1"/>
    <col min="19" max="19" width="0.375" style="79" hidden="1" customWidth="1"/>
    <col min="20" max="20" width="0.625" style="79" hidden="1" customWidth="1"/>
    <col min="21" max="21" width="0.75" style="79" hidden="1" customWidth="1"/>
    <col min="22" max="22" width="7.25" style="79" hidden="1" customWidth="1"/>
    <col min="23" max="25" width="7.75" style="79" hidden="1" customWidth="1"/>
    <col min="26" max="33" width="7.75" style="79" customWidth="1"/>
    <col min="34" max="16384" width="9.125" style="55"/>
  </cols>
  <sheetData>
    <row r="1" spans="1:33" ht="15" customHeight="1">
      <c r="A1" s="53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56"/>
      <c r="Y2" s="56"/>
      <c r="Z2" s="56"/>
      <c r="AA2" s="56"/>
      <c r="AB2" s="56"/>
      <c r="AC2" s="56"/>
      <c r="AD2" s="56"/>
      <c r="AE2" s="56"/>
      <c r="AF2" s="56"/>
      <c r="AG2" s="56" t="s">
        <v>4</v>
      </c>
    </row>
    <row r="3" spans="1:33" ht="1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f>Table51!X3</f>
        <v>2012</v>
      </c>
      <c r="Y3" s="19">
        <f>Table51!Y3</f>
        <v>2013</v>
      </c>
      <c r="Z3" s="19">
        <f>Table51!Z3</f>
        <v>2014</v>
      </c>
      <c r="AA3" s="19">
        <f>Table51!AA3</f>
        <v>2015</v>
      </c>
      <c r="AB3" s="19">
        <f>Table51!AB3</f>
        <v>2016</v>
      </c>
      <c r="AC3" s="19">
        <f>Table51!AC3</f>
        <v>2017</v>
      </c>
      <c r="AD3" s="19" t="str">
        <f>Table51!AD3</f>
        <v>2018r</v>
      </c>
      <c r="AE3" s="19" t="str">
        <f>Table51!AE3</f>
        <v>2019r</v>
      </c>
      <c r="AF3" s="19" t="str">
        <f>Table51!AF3</f>
        <v>2020r</v>
      </c>
      <c r="AG3" s="19" t="str">
        <f>Table51!AG3</f>
        <v>2021p</v>
      </c>
    </row>
    <row r="4" spans="1:33" ht="15" customHeight="1">
      <c r="A4" s="57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customHeight="1">
      <c r="A5" s="59" t="s">
        <v>56</v>
      </c>
      <c r="B5" s="60">
        <v>356523</v>
      </c>
      <c r="C5" s="60">
        <v>398541</v>
      </c>
      <c r="D5" s="60">
        <v>425692</v>
      </c>
      <c r="E5" s="60">
        <v>479862</v>
      </c>
      <c r="F5" s="60">
        <v>551766</v>
      </c>
      <c r="G5" s="60">
        <v>617559</v>
      </c>
      <c r="H5" s="60">
        <v>696635</v>
      </c>
      <c r="I5" s="60">
        <v>707125</v>
      </c>
      <c r="J5" s="60">
        <v>654087</v>
      </c>
      <c r="K5" s="60">
        <v>648951</v>
      </c>
      <c r="L5" s="60">
        <v>662358</v>
      </c>
      <c r="M5" s="60">
        <v>711681</v>
      </c>
      <c r="N5" s="60">
        <v>795142</v>
      </c>
      <c r="O5" s="60">
        <v>906306</v>
      </c>
      <c r="P5" s="60">
        <v>973012</v>
      </c>
      <c r="Q5" s="60">
        <v>1104760</v>
      </c>
      <c r="R5" s="60">
        <v>1192311</v>
      </c>
      <c r="S5" s="60">
        <v>1206022</v>
      </c>
      <c r="T5" s="60">
        <v>1207414</v>
      </c>
      <c r="U5" s="60">
        <v>1275997</v>
      </c>
      <c r="V5" s="60">
        <v>1511467</v>
      </c>
      <c r="W5" s="60">
        <v>1595731</v>
      </c>
      <c r="X5" s="60">
        <f>SUM(X6:X8)</f>
        <v>1795800</v>
      </c>
      <c r="Y5" s="60">
        <f t="shared" ref="Y5:AG5" si="0">SUM(Y6:Y8)</f>
        <v>1882825</v>
      </c>
      <c r="Z5" s="60">
        <f t="shared" si="0"/>
        <v>1850760</v>
      </c>
      <c r="AA5" s="60">
        <f t="shared" si="0"/>
        <v>1957690</v>
      </c>
      <c r="AB5" s="60">
        <f t="shared" si="0"/>
        <v>2016359</v>
      </c>
      <c r="AC5" s="60">
        <f t="shared" si="0"/>
        <v>2110215</v>
      </c>
      <c r="AD5" s="60">
        <f t="shared" si="0"/>
        <v>2266982</v>
      </c>
      <c r="AE5" s="60">
        <f t="shared" si="0"/>
        <v>2310483</v>
      </c>
      <c r="AF5" s="60">
        <f t="shared" si="0"/>
        <v>2049469</v>
      </c>
      <c r="AG5" s="60">
        <f t="shared" si="0"/>
        <v>2122141</v>
      </c>
    </row>
    <row r="6" spans="1:33" ht="15" customHeight="1">
      <c r="A6" s="61" t="s">
        <v>57</v>
      </c>
      <c r="B6" s="60">
        <v>21865</v>
      </c>
      <c r="C6" s="60">
        <v>26513</v>
      </c>
      <c r="D6" s="60">
        <v>30465</v>
      </c>
      <c r="E6" s="60">
        <v>35947</v>
      </c>
      <c r="F6" s="60">
        <v>43119</v>
      </c>
      <c r="G6" s="60">
        <v>49961</v>
      </c>
      <c r="H6" s="60">
        <v>58289</v>
      </c>
      <c r="I6" s="60">
        <v>70939</v>
      </c>
      <c r="J6" s="60">
        <v>87964</v>
      </c>
      <c r="K6" s="60">
        <v>97059</v>
      </c>
      <c r="L6" s="60">
        <v>105974</v>
      </c>
      <c r="M6" s="60">
        <v>112262</v>
      </c>
      <c r="N6" s="60">
        <v>114773</v>
      </c>
      <c r="O6" s="60">
        <v>120282</v>
      </c>
      <c r="P6" s="60">
        <v>127588</v>
      </c>
      <c r="Q6" s="60">
        <v>138473</v>
      </c>
      <c r="R6" s="60">
        <v>148624</v>
      </c>
      <c r="S6" s="60">
        <v>157179</v>
      </c>
      <c r="T6" s="60">
        <v>178015</v>
      </c>
      <c r="U6" s="60">
        <v>183615</v>
      </c>
      <c r="V6" s="60">
        <v>193277</v>
      </c>
      <c r="W6" s="60">
        <v>209493</v>
      </c>
      <c r="X6" s="60">
        <v>232355</v>
      </c>
      <c r="Y6" s="60">
        <v>245156</v>
      </c>
      <c r="Z6" s="60">
        <v>249348</v>
      </c>
      <c r="AA6" s="60">
        <v>261017</v>
      </c>
      <c r="AB6" s="60">
        <v>273413</v>
      </c>
      <c r="AC6" s="60">
        <v>286657</v>
      </c>
      <c r="AD6" s="60">
        <v>300641</v>
      </c>
      <c r="AE6" s="60">
        <v>310087</v>
      </c>
      <c r="AF6" s="60">
        <v>317952</v>
      </c>
      <c r="AG6" s="60">
        <v>324967</v>
      </c>
    </row>
    <row r="7" spans="1:33" ht="15" customHeight="1">
      <c r="A7" s="62" t="s">
        <v>58</v>
      </c>
      <c r="B7" s="60">
        <v>312715</v>
      </c>
      <c r="C7" s="60">
        <v>339895</v>
      </c>
      <c r="D7" s="60">
        <v>353433</v>
      </c>
      <c r="E7" s="60">
        <v>399153</v>
      </c>
      <c r="F7" s="60">
        <v>455057</v>
      </c>
      <c r="G7" s="60">
        <v>506862</v>
      </c>
      <c r="H7" s="60">
        <v>564514</v>
      </c>
      <c r="I7" s="60">
        <v>543994</v>
      </c>
      <c r="J7" s="60">
        <v>482610</v>
      </c>
      <c r="K7" s="60">
        <v>484811</v>
      </c>
      <c r="L7" s="60">
        <v>500656</v>
      </c>
      <c r="M7" s="60">
        <v>533879</v>
      </c>
      <c r="N7" s="60">
        <v>609532</v>
      </c>
      <c r="O7" s="60">
        <v>718066</v>
      </c>
      <c r="P7" s="60">
        <v>778205</v>
      </c>
      <c r="Q7" s="60">
        <v>871481</v>
      </c>
      <c r="R7" s="60">
        <v>912940</v>
      </c>
      <c r="S7" s="60">
        <v>928575</v>
      </c>
      <c r="T7" s="60">
        <v>921858</v>
      </c>
      <c r="U7" s="60">
        <v>966756</v>
      </c>
      <c r="V7" s="60">
        <v>1181367</v>
      </c>
      <c r="W7" s="60">
        <v>1220712</v>
      </c>
      <c r="X7" s="60">
        <v>1384661</v>
      </c>
      <c r="Y7" s="60">
        <v>1443542</v>
      </c>
      <c r="Z7" s="60">
        <v>1391975</v>
      </c>
      <c r="AA7" s="60">
        <v>1473579</v>
      </c>
      <c r="AB7" s="60">
        <v>1521872</v>
      </c>
      <c r="AC7" s="60">
        <v>1588125</v>
      </c>
      <c r="AD7" s="60">
        <v>1712869</v>
      </c>
      <c r="AE7" s="60">
        <v>1745260</v>
      </c>
      <c r="AF7" s="60">
        <v>1525908</v>
      </c>
      <c r="AG7" s="60">
        <v>1562695</v>
      </c>
    </row>
    <row r="8" spans="1:33" ht="15" customHeight="1">
      <c r="A8" s="62" t="s">
        <v>59</v>
      </c>
      <c r="B8" s="60">
        <v>21943</v>
      </c>
      <c r="C8" s="60">
        <v>32133</v>
      </c>
      <c r="D8" s="60">
        <v>41794</v>
      </c>
      <c r="E8" s="60">
        <v>44762</v>
      </c>
      <c r="F8" s="60">
        <v>53590</v>
      </c>
      <c r="G8" s="60">
        <v>60736</v>
      </c>
      <c r="H8" s="60">
        <v>73832</v>
      </c>
      <c r="I8" s="60">
        <v>92192</v>
      </c>
      <c r="J8" s="60">
        <v>83513</v>
      </c>
      <c r="K8" s="60">
        <v>67081</v>
      </c>
      <c r="L8" s="60">
        <v>55728</v>
      </c>
      <c r="M8" s="60">
        <v>65540</v>
      </c>
      <c r="N8" s="60">
        <v>70837</v>
      </c>
      <c r="O8" s="60">
        <v>67958</v>
      </c>
      <c r="P8" s="60">
        <v>67219</v>
      </c>
      <c r="Q8" s="60">
        <v>94806</v>
      </c>
      <c r="R8" s="60">
        <v>130747</v>
      </c>
      <c r="S8" s="60">
        <v>120268</v>
      </c>
      <c r="T8" s="60">
        <v>107541</v>
      </c>
      <c r="U8" s="60">
        <v>125626</v>
      </c>
      <c r="V8" s="60">
        <v>136823</v>
      </c>
      <c r="W8" s="60">
        <v>165526</v>
      </c>
      <c r="X8" s="60">
        <v>178784</v>
      </c>
      <c r="Y8" s="60">
        <v>194127</v>
      </c>
      <c r="Z8" s="60">
        <v>209437</v>
      </c>
      <c r="AA8" s="60">
        <v>223094</v>
      </c>
      <c r="AB8" s="60">
        <v>221074</v>
      </c>
      <c r="AC8" s="60">
        <v>235433</v>
      </c>
      <c r="AD8" s="60">
        <v>253472</v>
      </c>
      <c r="AE8" s="60">
        <v>255136</v>
      </c>
      <c r="AF8" s="60">
        <v>205609</v>
      </c>
      <c r="AG8" s="60">
        <v>234479</v>
      </c>
    </row>
    <row r="9" spans="1:33" ht="15" customHeight="1">
      <c r="A9" s="63" t="s">
        <v>18</v>
      </c>
      <c r="B9" s="60">
        <v>6546</v>
      </c>
      <c r="C9" s="60">
        <v>9753</v>
      </c>
      <c r="D9" s="60">
        <v>11518</v>
      </c>
      <c r="E9" s="60">
        <v>11992</v>
      </c>
      <c r="F9" s="60">
        <v>15883</v>
      </c>
      <c r="G9" s="60">
        <v>21510</v>
      </c>
      <c r="H9" s="60">
        <v>25423</v>
      </c>
      <c r="I9" s="60">
        <v>31728</v>
      </c>
      <c r="J9" s="60">
        <v>46155</v>
      </c>
      <c r="K9" s="60">
        <v>24963</v>
      </c>
      <c r="L9" s="60">
        <v>18073</v>
      </c>
      <c r="M9" s="60">
        <v>14024</v>
      </c>
      <c r="N9" s="60">
        <v>15026</v>
      </c>
      <c r="O9" s="60">
        <v>13273</v>
      </c>
      <c r="P9" s="60">
        <v>16756</v>
      </c>
      <c r="Q9" s="60">
        <v>16088</v>
      </c>
      <c r="R9" s="60">
        <v>21754</v>
      </c>
      <c r="S9" s="60">
        <v>25227</v>
      </c>
      <c r="T9" s="60">
        <v>24135</v>
      </c>
      <c r="U9" s="60">
        <v>28837</v>
      </c>
      <c r="V9" s="60">
        <v>29649</v>
      </c>
      <c r="W9" s="60">
        <v>31692</v>
      </c>
      <c r="X9" s="60">
        <v>39719</v>
      </c>
      <c r="Y9" s="60">
        <v>43696</v>
      </c>
      <c r="Z9" s="60">
        <v>43113</v>
      </c>
      <c r="AA9" s="60">
        <v>45883</v>
      </c>
      <c r="AB9" s="60">
        <v>44193</v>
      </c>
      <c r="AC9" s="60">
        <v>44185</v>
      </c>
      <c r="AD9" s="60">
        <v>42500</v>
      </c>
      <c r="AE9" s="60">
        <v>42040</v>
      </c>
      <c r="AF9" s="60">
        <v>39002</v>
      </c>
      <c r="AG9" s="60">
        <v>35960</v>
      </c>
    </row>
    <row r="10" spans="1:33" ht="15" customHeight="1">
      <c r="A10" s="63" t="s">
        <v>60</v>
      </c>
      <c r="B10" s="60">
        <v>13812</v>
      </c>
      <c r="C10" s="60">
        <v>20451</v>
      </c>
      <c r="D10" s="60">
        <v>28273</v>
      </c>
      <c r="E10" s="60">
        <v>32264</v>
      </c>
      <c r="F10" s="60">
        <v>37136</v>
      </c>
      <c r="G10" s="60">
        <v>38580</v>
      </c>
      <c r="H10" s="60">
        <v>47486</v>
      </c>
      <c r="I10" s="60">
        <v>59461</v>
      </c>
      <c r="J10" s="60">
        <v>36126</v>
      </c>
      <c r="K10" s="60">
        <v>40641</v>
      </c>
      <c r="L10" s="60">
        <v>35327</v>
      </c>
      <c r="M10" s="60">
        <v>48002</v>
      </c>
      <c r="N10" s="60">
        <v>50537</v>
      </c>
      <c r="O10" s="60">
        <v>48407</v>
      </c>
      <c r="P10" s="60">
        <v>41703</v>
      </c>
      <c r="Q10" s="60">
        <v>65250</v>
      </c>
      <c r="R10" s="60">
        <v>86076</v>
      </c>
      <c r="S10" s="60">
        <v>69701</v>
      </c>
      <c r="T10" s="60">
        <v>55108</v>
      </c>
      <c r="U10" s="60">
        <v>65875</v>
      </c>
      <c r="V10" s="60">
        <v>71524</v>
      </c>
      <c r="W10" s="60">
        <v>90254</v>
      </c>
      <c r="X10" s="60">
        <v>86628</v>
      </c>
      <c r="Y10" s="60">
        <v>104330</v>
      </c>
      <c r="Z10" s="60">
        <v>119288</v>
      </c>
      <c r="AA10" s="60">
        <v>130004</v>
      </c>
      <c r="AB10" s="60">
        <v>121228</v>
      </c>
      <c r="AC10" s="60">
        <v>130150</v>
      </c>
      <c r="AD10" s="60">
        <v>145396</v>
      </c>
      <c r="AE10" s="60">
        <v>154281</v>
      </c>
      <c r="AF10" s="60">
        <v>115037</v>
      </c>
      <c r="AG10" s="60">
        <v>145814</v>
      </c>
    </row>
    <row r="11" spans="1:33" ht="15" customHeight="1">
      <c r="A11" s="63" t="s">
        <v>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211</v>
      </c>
      <c r="L11" s="60">
        <v>994</v>
      </c>
      <c r="M11" s="60">
        <v>2142</v>
      </c>
      <c r="N11" s="60">
        <v>3192</v>
      </c>
      <c r="O11" s="60">
        <v>3816</v>
      </c>
      <c r="P11" s="60">
        <v>5113</v>
      </c>
      <c r="Q11" s="60">
        <v>9304</v>
      </c>
      <c r="R11" s="60">
        <v>13108</v>
      </c>
      <c r="S11" s="60">
        <v>16056</v>
      </c>
      <c r="T11" s="60">
        <v>19296</v>
      </c>
      <c r="U11" s="60">
        <v>20835</v>
      </c>
      <c r="V11" s="60">
        <v>23957</v>
      </c>
      <c r="W11" s="60">
        <v>28260</v>
      </c>
      <c r="X11" s="60">
        <v>32132</v>
      </c>
      <c r="Y11" s="60">
        <v>34737</v>
      </c>
      <c r="Z11" s="60">
        <v>37733</v>
      </c>
      <c r="AA11" s="60">
        <v>39967</v>
      </c>
      <c r="AB11" s="60">
        <v>43406</v>
      </c>
      <c r="AC11" s="60">
        <v>45382</v>
      </c>
      <c r="AD11" s="60">
        <v>47538</v>
      </c>
      <c r="AE11" s="60">
        <v>49721</v>
      </c>
      <c r="AF11" s="60">
        <v>45847</v>
      </c>
      <c r="AG11" s="60">
        <v>47724</v>
      </c>
    </row>
    <row r="12" spans="1:33" ht="15" customHeight="1">
      <c r="A12" s="63" t="s">
        <v>21</v>
      </c>
      <c r="B12" s="64">
        <v>1585</v>
      </c>
      <c r="C12" s="64">
        <v>1929</v>
      </c>
      <c r="D12" s="64">
        <v>2003</v>
      </c>
      <c r="E12" s="64">
        <v>506</v>
      </c>
      <c r="F12" s="64">
        <v>571</v>
      </c>
      <c r="G12" s="64">
        <v>646</v>
      </c>
      <c r="H12" s="64">
        <v>923</v>
      </c>
      <c r="I12" s="64">
        <v>1003</v>
      </c>
      <c r="J12" s="64">
        <v>1232</v>
      </c>
      <c r="K12" s="64">
        <v>1266</v>
      </c>
      <c r="L12" s="64">
        <v>1334</v>
      </c>
      <c r="M12" s="64">
        <v>1372</v>
      </c>
      <c r="N12" s="64">
        <v>2082</v>
      </c>
      <c r="O12" s="64">
        <v>2462</v>
      </c>
      <c r="P12" s="64">
        <v>3647</v>
      </c>
      <c r="Q12" s="64">
        <v>4164</v>
      </c>
      <c r="R12" s="64">
        <v>9809</v>
      </c>
      <c r="S12" s="64">
        <v>9284</v>
      </c>
      <c r="T12" s="64">
        <v>9002</v>
      </c>
      <c r="U12" s="64">
        <v>10079</v>
      </c>
      <c r="V12" s="64">
        <v>11693</v>
      </c>
      <c r="W12" s="64">
        <v>15320</v>
      </c>
      <c r="X12" s="60">
        <v>20305</v>
      </c>
      <c r="Y12" s="60">
        <v>11364</v>
      </c>
      <c r="Z12" s="60">
        <v>9303</v>
      </c>
      <c r="AA12" s="60">
        <v>7240</v>
      </c>
      <c r="AB12" s="60">
        <v>12247</v>
      </c>
      <c r="AC12" s="60">
        <v>15716</v>
      </c>
      <c r="AD12" s="60">
        <v>18038</v>
      </c>
      <c r="AE12" s="60">
        <v>9094</v>
      </c>
      <c r="AF12" s="60">
        <v>5723</v>
      </c>
      <c r="AG12" s="60">
        <v>4981</v>
      </c>
    </row>
    <row r="13" spans="1:33" ht="15" customHeight="1">
      <c r="A13" s="65" t="s">
        <v>62</v>
      </c>
      <c r="B13" s="60">
        <v>137129</v>
      </c>
      <c r="C13" s="60">
        <v>167295</v>
      </c>
      <c r="D13" s="60">
        <v>184623</v>
      </c>
      <c r="E13" s="60">
        <v>213177</v>
      </c>
      <c r="F13" s="60">
        <v>261414</v>
      </c>
      <c r="G13" s="60">
        <v>322181</v>
      </c>
      <c r="H13" s="60">
        <v>366134</v>
      </c>
      <c r="I13" s="60">
        <v>369316</v>
      </c>
      <c r="J13" s="60">
        <v>321820</v>
      </c>
      <c r="K13" s="60">
        <v>308729</v>
      </c>
      <c r="L13" s="60">
        <v>376286</v>
      </c>
      <c r="M13" s="60">
        <v>396817</v>
      </c>
      <c r="N13" s="60">
        <v>438786</v>
      </c>
      <c r="O13" s="60">
        <v>524682</v>
      </c>
      <c r="P13" s="60">
        <v>606042</v>
      </c>
      <c r="Q13" s="60">
        <v>1090139</v>
      </c>
      <c r="R13" s="60">
        <v>1190780</v>
      </c>
      <c r="S13" s="60">
        <v>1331359</v>
      </c>
      <c r="T13" s="60">
        <v>1335670</v>
      </c>
      <c r="U13" s="60">
        <v>1407880</v>
      </c>
      <c r="V13" s="60">
        <v>1705229</v>
      </c>
      <c r="W13" s="60">
        <v>1836149</v>
      </c>
      <c r="X13" s="60">
        <f>+X14+X17+X18</f>
        <v>2133294</v>
      </c>
      <c r="Y13" s="60">
        <f t="shared" ref="Y13:AG13" si="1">+Y14+Y17+Y18</f>
        <v>2115686</v>
      </c>
      <c r="Z13" s="60">
        <f t="shared" si="1"/>
        <v>2042535</v>
      </c>
      <c r="AA13" s="60">
        <f t="shared" si="1"/>
        <v>2201660</v>
      </c>
      <c r="AB13" s="60">
        <f t="shared" si="1"/>
        <v>2206884</v>
      </c>
      <c r="AC13" s="60">
        <f t="shared" si="1"/>
        <v>2296417</v>
      </c>
      <c r="AD13" s="60">
        <f t="shared" si="1"/>
        <v>2395181</v>
      </c>
      <c r="AE13" s="60">
        <f t="shared" si="1"/>
        <v>2477684</v>
      </c>
      <c r="AF13" s="60">
        <f t="shared" si="1"/>
        <v>2325230</v>
      </c>
      <c r="AG13" s="60">
        <f t="shared" si="1"/>
        <v>2353627</v>
      </c>
    </row>
    <row r="14" spans="1:33" ht="15" customHeight="1">
      <c r="A14" s="66" t="s">
        <v>63</v>
      </c>
      <c r="B14" s="60">
        <v>111009</v>
      </c>
      <c r="C14" s="60">
        <v>136392</v>
      </c>
      <c r="D14" s="60">
        <v>148353</v>
      </c>
      <c r="E14" s="60">
        <v>173859</v>
      </c>
      <c r="F14" s="60">
        <v>215935</v>
      </c>
      <c r="G14" s="60">
        <v>262164</v>
      </c>
      <c r="H14" s="60">
        <v>297920</v>
      </c>
      <c r="I14" s="60">
        <v>294186</v>
      </c>
      <c r="J14" s="60">
        <v>231872</v>
      </c>
      <c r="K14" s="60">
        <v>223090</v>
      </c>
      <c r="L14" s="60">
        <v>264164</v>
      </c>
      <c r="M14" s="60">
        <v>272569</v>
      </c>
      <c r="N14" s="60">
        <v>304820</v>
      </c>
      <c r="O14" s="60">
        <v>370411</v>
      </c>
      <c r="P14" s="60">
        <v>433333</v>
      </c>
      <c r="Q14" s="60">
        <v>529549</v>
      </c>
      <c r="R14" s="60">
        <v>594894</v>
      </c>
      <c r="S14" s="60">
        <v>646590</v>
      </c>
      <c r="T14" s="60">
        <v>721061</v>
      </c>
      <c r="U14" s="60">
        <v>662185</v>
      </c>
      <c r="V14" s="60">
        <v>727713</v>
      </c>
      <c r="W14" s="60">
        <v>886235</v>
      </c>
      <c r="X14" s="60">
        <v>925098</v>
      </c>
      <c r="Y14" s="60">
        <v>988890</v>
      </c>
      <c r="Z14" s="60">
        <v>915579</v>
      </c>
      <c r="AA14" s="60">
        <v>944041</v>
      </c>
      <c r="AB14" s="60">
        <v>945045</v>
      </c>
      <c r="AC14" s="60">
        <v>940953</v>
      </c>
      <c r="AD14" s="60">
        <v>1053244</v>
      </c>
      <c r="AE14" s="60">
        <v>1082561</v>
      </c>
      <c r="AF14" s="60">
        <v>947094</v>
      </c>
      <c r="AG14" s="60">
        <v>974647</v>
      </c>
    </row>
    <row r="15" spans="1:33" ht="15" customHeight="1">
      <c r="A15" s="63" t="s">
        <v>64</v>
      </c>
      <c r="B15" s="60">
        <v>105462</v>
      </c>
      <c r="C15" s="60">
        <v>131219</v>
      </c>
      <c r="D15" s="60">
        <v>143716</v>
      </c>
      <c r="E15" s="60">
        <v>168101</v>
      </c>
      <c r="F15" s="60">
        <v>208557</v>
      </c>
      <c r="G15" s="60">
        <v>251607</v>
      </c>
      <c r="H15" s="60">
        <v>285765</v>
      </c>
      <c r="I15" s="60">
        <v>279779</v>
      </c>
      <c r="J15" s="60">
        <v>216195</v>
      </c>
      <c r="K15" s="60">
        <v>207173</v>
      </c>
      <c r="L15" s="60">
        <v>246710</v>
      </c>
      <c r="M15" s="60">
        <v>257695</v>
      </c>
      <c r="N15" s="60">
        <v>290407</v>
      </c>
      <c r="O15" s="60">
        <v>351718</v>
      </c>
      <c r="P15" s="60">
        <v>416583</v>
      </c>
      <c r="Q15" s="60">
        <v>512603</v>
      </c>
      <c r="R15" s="60">
        <v>577004</v>
      </c>
      <c r="S15" s="60">
        <v>627208</v>
      </c>
      <c r="T15" s="60">
        <v>703347</v>
      </c>
      <c r="U15" s="60">
        <v>639928</v>
      </c>
      <c r="V15" s="60">
        <v>701328</v>
      </c>
      <c r="W15" s="60">
        <v>857903</v>
      </c>
      <c r="X15" s="60">
        <v>892434</v>
      </c>
      <c r="Y15" s="60">
        <v>959843</v>
      </c>
      <c r="Z15" s="60">
        <v>881447</v>
      </c>
      <c r="AA15" s="60">
        <v>906322</v>
      </c>
      <c r="AB15" s="60">
        <v>908726</v>
      </c>
      <c r="AC15" s="60">
        <v>897742</v>
      </c>
      <c r="AD15" s="60">
        <v>1004085</v>
      </c>
      <c r="AE15" s="60">
        <v>1032703</v>
      </c>
      <c r="AF15" s="60">
        <v>897523</v>
      </c>
      <c r="AG15" s="60">
        <v>924991</v>
      </c>
    </row>
    <row r="16" spans="1:33" ht="15" customHeight="1">
      <c r="A16" s="63" t="s">
        <v>65</v>
      </c>
      <c r="B16" s="60">
        <v>5547</v>
      </c>
      <c r="C16" s="60">
        <v>5173</v>
      </c>
      <c r="D16" s="60">
        <v>4637</v>
      </c>
      <c r="E16" s="60">
        <v>5758</v>
      </c>
      <c r="F16" s="60">
        <v>7378</v>
      </c>
      <c r="G16" s="60">
        <v>10557</v>
      </c>
      <c r="H16" s="60">
        <v>12155</v>
      </c>
      <c r="I16" s="60">
        <v>14407</v>
      </c>
      <c r="J16" s="60">
        <v>15677</v>
      </c>
      <c r="K16" s="60">
        <v>15917</v>
      </c>
      <c r="L16" s="60">
        <v>17454</v>
      </c>
      <c r="M16" s="60">
        <v>14874</v>
      </c>
      <c r="N16" s="60">
        <v>14413</v>
      </c>
      <c r="O16" s="60">
        <v>18693</v>
      </c>
      <c r="P16" s="60">
        <v>16750</v>
      </c>
      <c r="Q16" s="60">
        <v>16946</v>
      </c>
      <c r="R16" s="60">
        <v>17890</v>
      </c>
      <c r="S16" s="60">
        <v>19382</v>
      </c>
      <c r="T16" s="60">
        <v>17714</v>
      </c>
      <c r="U16" s="60">
        <v>22257</v>
      </c>
      <c r="V16" s="60">
        <v>26385</v>
      </c>
      <c r="W16" s="60">
        <v>28332</v>
      </c>
      <c r="X16" s="60">
        <v>32664</v>
      </c>
      <c r="Y16" s="60">
        <v>29047</v>
      </c>
      <c r="Z16" s="60">
        <v>34132</v>
      </c>
      <c r="AA16" s="60">
        <v>37719</v>
      </c>
      <c r="AB16" s="60">
        <v>36319</v>
      </c>
      <c r="AC16" s="60">
        <v>43211</v>
      </c>
      <c r="AD16" s="60">
        <v>49159</v>
      </c>
      <c r="AE16" s="60">
        <v>49858</v>
      </c>
      <c r="AF16" s="60">
        <v>49571</v>
      </c>
      <c r="AG16" s="60">
        <v>49656</v>
      </c>
    </row>
    <row r="17" spans="1:33" ht="15" customHeight="1">
      <c r="A17" s="66" t="s">
        <v>66</v>
      </c>
      <c r="B17" s="60">
        <v>18493</v>
      </c>
      <c r="C17" s="60">
        <v>23764</v>
      </c>
      <c r="D17" s="60">
        <v>30166</v>
      </c>
      <c r="E17" s="60">
        <v>35201</v>
      </c>
      <c r="F17" s="60">
        <v>40025</v>
      </c>
      <c r="G17" s="60">
        <v>53407</v>
      </c>
      <c r="H17" s="60">
        <v>60809</v>
      </c>
      <c r="I17" s="60">
        <v>66950</v>
      </c>
      <c r="J17" s="60">
        <v>81721</v>
      </c>
      <c r="K17" s="60">
        <v>79081</v>
      </c>
      <c r="L17" s="60">
        <v>99699</v>
      </c>
      <c r="M17" s="60">
        <v>110881</v>
      </c>
      <c r="N17" s="60">
        <v>122097</v>
      </c>
      <c r="O17" s="60">
        <v>140224</v>
      </c>
      <c r="P17" s="60">
        <v>158077</v>
      </c>
      <c r="Q17" s="60">
        <v>197205</v>
      </c>
      <c r="R17" s="60">
        <v>221804</v>
      </c>
      <c r="S17" s="60">
        <v>248257</v>
      </c>
      <c r="T17" s="60">
        <v>275843</v>
      </c>
      <c r="U17" s="60">
        <v>286292</v>
      </c>
      <c r="V17" s="60">
        <v>317727</v>
      </c>
      <c r="W17" s="60">
        <v>340494</v>
      </c>
      <c r="X17" s="60">
        <v>356245</v>
      </c>
      <c r="Y17" s="60">
        <v>378522</v>
      </c>
      <c r="Z17" s="60">
        <v>427890</v>
      </c>
      <c r="AA17" s="60">
        <v>460843</v>
      </c>
      <c r="AB17" s="60">
        <v>510514</v>
      </c>
      <c r="AC17" s="60">
        <v>542202</v>
      </c>
      <c r="AD17" s="60">
        <v>573014</v>
      </c>
      <c r="AE17" s="60">
        <v>615765</v>
      </c>
      <c r="AF17" s="60">
        <v>589066</v>
      </c>
      <c r="AG17" s="60">
        <v>595568</v>
      </c>
    </row>
    <row r="18" spans="1:33" ht="15" customHeight="1">
      <c r="A18" s="66" t="s">
        <v>67</v>
      </c>
      <c r="B18" s="60">
        <v>7627</v>
      </c>
      <c r="C18" s="60">
        <v>7139</v>
      </c>
      <c r="D18" s="60">
        <v>6104</v>
      </c>
      <c r="E18" s="60">
        <v>4117</v>
      </c>
      <c r="F18" s="60">
        <v>5454</v>
      </c>
      <c r="G18" s="60">
        <v>6610</v>
      </c>
      <c r="H18" s="60">
        <v>7405</v>
      </c>
      <c r="I18" s="60">
        <v>8180</v>
      </c>
      <c r="J18" s="60">
        <v>8227</v>
      </c>
      <c r="K18" s="60">
        <v>6558</v>
      </c>
      <c r="L18" s="60">
        <v>12423</v>
      </c>
      <c r="M18" s="60">
        <v>13367</v>
      </c>
      <c r="N18" s="60">
        <v>11869</v>
      </c>
      <c r="O18" s="60">
        <v>14047</v>
      </c>
      <c r="P18" s="60">
        <v>14632</v>
      </c>
      <c r="Q18" s="60">
        <v>363385</v>
      </c>
      <c r="R18" s="60">
        <v>374082</v>
      </c>
      <c r="S18" s="60">
        <v>436512</v>
      </c>
      <c r="T18" s="60">
        <v>338766</v>
      </c>
      <c r="U18" s="60">
        <v>459403</v>
      </c>
      <c r="V18" s="60">
        <v>659789</v>
      </c>
      <c r="W18" s="60">
        <v>609420</v>
      </c>
      <c r="X18" s="60">
        <v>851951</v>
      </c>
      <c r="Y18" s="60">
        <v>748274</v>
      </c>
      <c r="Z18" s="60">
        <v>699066</v>
      </c>
      <c r="AA18" s="60">
        <v>796776</v>
      </c>
      <c r="AB18" s="60">
        <v>751325</v>
      </c>
      <c r="AC18" s="60">
        <v>813262</v>
      </c>
      <c r="AD18" s="60">
        <v>768923</v>
      </c>
      <c r="AE18" s="60">
        <v>779358</v>
      </c>
      <c r="AF18" s="60">
        <v>789070</v>
      </c>
      <c r="AG18" s="60">
        <v>783412</v>
      </c>
    </row>
    <row r="19" spans="1:33" ht="15" customHeight="1">
      <c r="A19" s="63" t="s">
        <v>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60">
        <v>1</v>
      </c>
      <c r="S19" s="60">
        <v>1</v>
      </c>
      <c r="T19" s="60">
        <v>1</v>
      </c>
      <c r="U19" s="60">
        <v>3</v>
      </c>
      <c r="V19" s="60">
        <v>2</v>
      </c>
      <c r="W19" s="60">
        <v>8</v>
      </c>
      <c r="X19" s="60">
        <v>21</v>
      </c>
      <c r="Y19" s="60">
        <v>1</v>
      </c>
      <c r="Z19" s="60">
        <v>2</v>
      </c>
      <c r="AA19" s="60">
        <v>1</v>
      </c>
      <c r="AB19" s="60">
        <v>1</v>
      </c>
      <c r="AC19" s="60">
        <v>1</v>
      </c>
      <c r="AD19" s="60">
        <v>0</v>
      </c>
      <c r="AE19" s="60">
        <v>17</v>
      </c>
      <c r="AF19" s="60">
        <v>17</v>
      </c>
      <c r="AG19" s="60">
        <v>14</v>
      </c>
    </row>
    <row r="20" spans="1:33" ht="15" customHeight="1">
      <c r="A20" s="63" t="s">
        <v>69</v>
      </c>
      <c r="B20" s="64" t="s">
        <v>70</v>
      </c>
      <c r="C20" s="64" t="s">
        <v>70</v>
      </c>
      <c r="D20" s="64" t="s">
        <v>70</v>
      </c>
      <c r="E20" s="64" t="s">
        <v>70</v>
      </c>
      <c r="F20" s="64" t="s">
        <v>70</v>
      </c>
      <c r="G20" s="64" t="s">
        <v>70</v>
      </c>
      <c r="H20" s="64" t="s">
        <v>70</v>
      </c>
      <c r="I20" s="64" t="s">
        <v>70</v>
      </c>
      <c r="J20" s="64" t="s">
        <v>70</v>
      </c>
      <c r="K20" s="64" t="s">
        <v>70</v>
      </c>
      <c r="L20" s="64" t="s">
        <v>70</v>
      </c>
      <c r="M20" s="64" t="s">
        <v>70</v>
      </c>
      <c r="N20" s="64" t="s">
        <v>70</v>
      </c>
      <c r="O20" s="64" t="s">
        <v>70</v>
      </c>
      <c r="P20" s="64" t="s">
        <v>70</v>
      </c>
      <c r="Q20" s="64">
        <v>346389</v>
      </c>
      <c r="R20" s="64">
        <v>356038</v>
      </c>
      <c r="S20" s="64">
        <v>416898</v>
      </c>
      <c r="T20" s="64">
        <v>323847</v>
      </c>
      <c r="U20" s="64">
        <v>441100</v>
      </c>
      <c r="V20" s="64">
        <v>589381</v>
      </c>
      <c r="W20" s="64">
        <v>580745</v>
      </c>
      <c r="X20" s="60">
        <v>814877</v>
      </c>
      <c r="Y20" s="60">
        <v>712042</v>
      </c>
      <c r="Z20" s="60">
        <v>656299</v>
      </c>
      <c r="AA20" s="60">
        <v>734081</v>
      </c>
      <c r="AB20" s="60">
        <v>701203</v>
      </c>
      <c r="AC20" s="60">
        <v>762526</v>
      </c>
      <c r="AD20" s="60">
        <v>710498</v>
      </c>
      <c r="AE20" s="60">
        <v>724119</v>
      </c>
      <c r="AF20" s="60">
        <v>732384</v>
      </c>
      <c r="AG20" s="60">
        <v>722332</v>
      </c>
    </row>
    <row r="21" spans="1:33" ht="15" customHeight="1">
      <c r="A21" s="63" t="s">
        <v>71</v>
      </c>
      <c r="B21" s="60">
        <v>4947</v>
      </c>
      <c r="C21" s="60">
        <v>4640</v>
      </c>
      <c r="D21" s="60">
        <v>3864</v>
      </c>
      <c r="E21" s="60">
        <v>1335</v>
      </c>
      <c r="F21" s="60">
        <v>1889</v>
      </c>
      <c r="G21" s="60">
        <v>1422</v>
      </c>
      <c r="H21" s="60">
        <v>1546</v>
      </c>
      <c r="I21" s="60">
        <v>1093</v>
      </c>
      <c r="J21" s="60">
        <v>1469</v>
      </c>
      <c r="K21" s="60">
        <v>1974</v>
      </c>
      <c r="L21" s="60">
        <v>3356</v>
      </c>
      <c r="M21" s="60">
        <v>4875</v>
      </c>
      <c r="N21" s="60">
        <v>2369</v>
      </c>
      <c r="O21" s="60">
        <v>5299</v>
      </c>
      <c r="P21" s="60">
        <v>4874</v>
      </c>
      <c r="Q21" s="60">
        <v>6326</v>
      </c>
      <c r="R21" s="60">
        <v>7651</v>
      </c>
      <c r="S21" s="60">
        <v>8174</v>
      </c>
      <c r="T21" s="60">
        <v>2461</v>
      </c>
      <c r="U21" s="60">
        <v>2737</v>
      </c>
      <c r="V21" s="60">
        <v>2818</v>
      </c>
      <c r="W21" s="60">
        <v>3592</v>
      </c>
      <c r="X21" s="60">
        <v>5214</v>
      </c>
      <c r="Y21" s="60">
        <v>3120</v>
      </c>
      <c r="Z21" s="60">
        <v>3497</v>
      </c>
      <c r="AA21" s="60">
        <v>2190</v>
      </c>
      <c r="AB21" s="60">
        <v>3009</v>
      </c>
      <c r="AC21" s="60">
        <v>2572</v>
      </c>
      <c r="AD21" s="60">
        <v>3180</v>
      </c>
      <c r="AE21" s="60">
        <v>2673</v>
      </c>
      <c r="AF21" s="60">
        <v>3255</v>
      </c>
      <c r="AG21" s="60">
        <v>4448</v>
      </c>
    </row>
    <row r="22" spans="1:33" ht="15" customHeight="1">
      <c r="A22" s="63" t="s">
        <v>72</v>
      </c>
      <c r="B22" s="60">
        <v>2680</v>
      </c>
      <c r="C22" s="60">
        <v>2499</v>
      </c>
      <c r="D22" s="60">
        <v>2240</v>
      </c>
      <c r="E22" s="60">
        <v>2782</v>
      </c>
      <c r="F22" s="60">
        <v>3565</v>
      </c>
      <c r="G22" s="60">
        <v>5188</v>
      </c>
      <c r="H22" s="60">
        <v>5859</v>
      </c>
      <c r="I22" s="60">
        <v>7087</v>
      </c>
      <c r="J22" s="60">
        <v>6758</v>
      </c>
      <c r="K22" s="60">
        <v>4584</v>
      </c>
      <c r="L22" s="60">
        <v>9067</v>
      </c>
      <c r="M22" s="60">
        <v>8492</v>
      </c>
      <c r="N22" s="60">
        <v>9500</v>
      </c>
      <c r="O22" s="60">
        <v>8748</v>
      </c>
      <c r="P22" s="60">
        <v>9758</v>
      </c>
      <c r="Q22" s="60">
        <v>10669</v>
      </c>
      <c r="R22" s="60">
        <v>10392</v>
      </c>
      <c r="S22" s="60">
        <v>11439</v>
      </c>
      <c r="T22" s="60">
        <v>12457</v>
      </c>
      <c r="U22" s="60">
        <v>15563</v>
      </c>
      <c r="V22" s="60">
        <v>67588</v>
      </c>
      <c r="W22" s="60">
        <v>25075</v>
      </c>
      <c r="X22" s="60">
        <v>31839</v>
      </c>
      <c r="Y22" s="60">
        <v>33111</v>
      </c>
      <c r="Z22" s="60">
        <v>39268</v>
      </c>
      <c r="AA22" s="60">
        <v>60504</v>
      </c>
      <c r="AB22" s="60">
        <v>47112</v>
      </c>
      <c r="AC22" s="60">
        <v>48163</v>
      </c>
      <c r="AD22" s="60">
        <v>55245</v>
      </c>
      <c r="AE22" s="60">
        <v>52549</v>
      </c>
      <c r="AF22" s="60">
        <v>53414</v>
      </c>
      <c r="AG22" s="60">
        <v>56618</v>
      </c>
    </row>
    <row r="23" spans="1:33" ht="15" customHeight="1">
      <c r="A23" s="67" t="s">
        <v>73</v>
      </c>
      <c r="B23" s="68">
        <f t="shared" ref="B23:AG23" si="2">+B5+B13</f>
        <v>493652</v>
      </c>
      <c r="C23" s="68">
        <f t="shared" si="2"/>
        <v>565836</v>
      </c>
      <c r="D23" s="68">
        <f t="shared" si="2"/>
        <v>610315</v>
      </c>
      <c r="E23" s="68">
        <f t="shared" si="2"/>
        <v>693039</v>
      </c>
      <c r="F23" s="68">
        <f t="shared" si="2"/>
        <v>813180</v>
      </c>
      <c r="G23" s="68">
        <f t="shared" si="2"/>
        <v>939740</v>
      </c>
      <c r="H23" s="68">
        <f t="shared" si="2"/>
        <v>1062769</v>
      </c>
      <c r="I23" s="68">
        <f t="shared" si="2"/>
        <v>1076441</v>
      </c>
      <c r="J23" s="68">
        <f t="shared" si="2"/>
        <v>975907</v>
      </c>
      <c r="K23" s="68">
        <f t="shared" si="2"/>
        <v>957680</v>
      </c>
      <c r="L23" s="68">
        <f t="shared" si="2"/>
        <v>1038644</v>
      </c>
      <c r="M23" s="68">
        <f t="shared" si="2"/>
        <v>1108498</v>
      </c>
      <c r="N23" s="68">
        <f t="shared" si="2"/>
        <v>1233928</v>
      </c>
      <c r="O23" s="68">
        <f t="shared" si="2"/>
        <v>1430988</v>
      </c>
      <c r="P23" s="68">
        <f t="shared" si="2"/>
        <v>1579054</v>
      </c>
      <c r="Q23" s="68">
        <f t="shared" si="2"/>
        <v>2194899</v>
      </c>
      <c r="R23" s="68">
        <f t="shared" si="2"/>
        <v>2383091</v>
      </c>
      <c r="S23" s="68">
        <f t="shared" si="2"/>
        <v>2537381</v>
      </c>
      <c r="T23" s="68">
        <f t="shared" si="2"/>
        <v>2543084</v>
      </c>
      <c r="U23" s="68">
        <f t="shared" si="2"/>
        <v>2683877</v>
      </c>
      <c r="V23" s="68">
        <f t="shared" si="2"/>
        <v>3216696</v>
      </c>
      <c r="W23" s="68">
        <v>3431880</v>
      </c>
      <c r="X23" s="68">
        <f t="shared" si="2"/>
        <v>3929094</v>
      </c>
      <c r="Y23" s="68">
        <f t="shared" si="2"/>
        <v>3998511</v>
      </c>
      <c r="Z23" s="68">
        <f t="shared" si="2"/>
        <v>3893295</v>
      </c>
      <c r="AA23" s="68">
        <f t="shared" si="2"/>
        <v>4159350</v>
      </c>
      <c r="AB23" s="68">
        <f t="shared" si="2"/>
        <v>4223243</v>
      </c>
      <c r="AC23" s="68">
        <f t="shared" si="2"/>
        <v>4406632</v>
      </c>
      <c r="AD23" s="68">
        <f t="shared" si="2"/>
        <v>4662163</v>
      </c>
      <c r="AE23" s="68">
        <f t="shared" si="2"/>
        <v>4788167</v>
      </c>
      <c r="AF23" s="68">
        <f t="shared" si="2"/>
        <v>4374699</v>
      </c>
      <c r="AG23" s="68">
        <f t="shared" si="2"/>
        <v>4475768</v>
      </c>
    </row>
    <row r="24" spans="1:33" ht="1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</row>
    <row r="25" spans="1:33" ht="15" customHeight="1">
      <c r="A25" s="69" t="s">
        <v>74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3" ht="15" customHeight="1">
      <c r="A26" s="65" t="s">
        <v>75</v>
      </c>
      <c r="B26" s="60">
        <v>59279</v>
      </c>
      <c r="C26" s="60">
        <v>46035</v>
      </c>
      <c r="D26" s="60">
        <v>40924</v>
      </c>
      <c r="E26" s="60">
        <v>41258</v>
      </c>
      <c r="F26" s="60">
        <v>35685</v>
      </c>
      <c r="G26" s="60">
        <v>27183</v>
      </c>
      <c r="H26" s="60">
        <v>16855</v>
      </c>
      <c r="I26" s="60">
        <v>16223</v>
      </c>
      <c r="J26" s="60">
        <v>27568</v>
      </c>
      <c r="K26" s="60">
        <v>61795</v>
      </c>
      <c r="L26" s="60">
        <v>75502</v>
      </c>
      <c r="M26" s="60">
        <v>84529</v>
      </c>
      <c r="N26" s="60">
        <v>101254</v>
      </c>
      <c r="O26" s="60">
        <v>128210</v>
      </c>
      <c r="P26" s="60">
        <v>162668</v>
      </c>
      <c r="Q26" s="60">
        <v>187856</v>
      </c>
      <c r="R26" s="60">
        <v>149009</v>
      </c>
      <c r="S26" s="60">
        <v>163382</v>
      </c>
      <c r="T26" s="60">
        <v>187486</v>
      </c>
      <c r="U26" s="60">
        <v>190803</v>
      </c>
      <c r="V26" s="60">
        <v>219084</v>
      </c>
      <c r="W26" s="60">
        <v>273159</v>
      </c>
      <c r="X26" s="60">
        <f>+X27+X31</f>
        <v>279132</v>
      </c>
      <c r="Y26" s="60">
        <f t="shared" ref="Y26:AG26" si="3">+Y27+Y31</f>
        <v>280094</v>
      </c>
      <c r="Z26" s="60">
        <f t="shared" si="3"/>
        <v>314207</v>
      </c>
      <c r="AA26" s="60">
        <f t="shared" si="3"/>
        <v>267426</v>
      </c>
      <c r="AB26" s="60">
        <f t="shared" si="3"/>
        <v>279041</v>
      </c>
      <c r="AC26" s="60">
        <f t="shared" si="3"/>
        <v>273428</v>
      </c>
      <c r="AD26" s="60">
        <f t="shared" si="3"/>
        <v>290496</v>
      </c>
      <c r="AE26" s="60">
        <f t="shared" si="3"/>
        <v>291936</v>
      </c>
      <c r="AF26" s="60">
        <f t="shared" si="3"/>
        <v>307502</v>
      </c>
      <c r="AG26" s="60">
        <f t="shared" si="3"/>
        <v>369466</v>
      </c>
    </row>
    <row r="27" spans="1:33" ht="15" customHeight="1">
      <c r="A27" s="66" t="s">
        <v>59</v>
      </c>
      <c r="B27" s="60">
        <v>38848</v>
      </c>
      <c r="C27" s="60">
        <v>30878</v>
      </c>
      <c r="D27" s="60">
        <v>27056</v>
      </c>
      <c r="E27" s="60">
        <v>22765</v>
      </c>
      <c r="F27" s="60">
        <v>17670</v>
      </c>
      <c r="G27" s="60">
        <v>10882</v>
      </c>
      <c r="H27" s="60">
        <v>4603</v>
      </c>
      <c r="I27" s="60">
        <v>5815</v>
      </c>
      <c r="J27" s="60">
        <v>13936</v>
      </c>
      <c r="K27" s="60">
        <v>44117</v>
      </c>
      <c r="L27" s="60">
        <v>52036</v>
      </c>
      <c r="M27" s="60">
        <v>59353</v>
      </c>
      <c r="N27" s="60">
        <v>74197</v>
      </c>
      <c r="O27" s="60">
        <v>89304</v>
      </c>
      <c r="P27" s="60">
        <v>85240</v>
      </c>
      <c r="Q27" s="60">
        <v>97947</v>
      </c>
      <c r="R27" s="60">
        <v>108609</v>
      </c>
      <c r="S27" s="60">
        <v>117353</v>
      </c>
      <c r="T27" s="60">
        <v>132356</v>
      </c>
      <c r="U27" s="60">
        <v>134658</v>
      </c>
      <c r="V27" s="60">
        <v>149192</v>
      </c>
      <c r="W27" s="60">
        <v>159585</v>
      </c>
      <c r="X27" s="60">
        <v>179026</v>
      </c>
      <c r="Y27" s="60">
        <v>176429</v>
      </c>
      <c r="Z27" s="60">
        <v>192353</v>
      </c>
      <c r="AA27" s="60">
        <v>197487</v>
      </c>
      <c r="AB27" s="60">
        <v>210711</v>
      </c>
      <c r="AC27" s="60">
        <v>211771</v>
      </c>
      <c r="AD27" s="60">
        <v>221909</v>
      </c>
      <c r="AE27" s="60">
        <v>232209</v>
      </c>
      <c r="AF27" s="60">
        <v>224224</v>
      </c>
      <c r="AG27" s="60">
        <v>244195</v>
      </c>
    </row>
    <row r="28" spans="1:33" ht="15" customHeight="1">
      <c r="A28" s="63" t="s">
        <v>18</v>
      </c>
      <c r="B28" s="64">
        <v>38848</v>
      </c>
      <c r="C28" s="64">
        <v>30878</v>
      </c>
      <c r="D28" s="64">
        <v>27056</v>
      </c>
      <c r="E28" s="64">
        <v>22765</v>
      </c>
      <c r="F28" s="64">
        <v>17670</v>
      </c>
      <c r="G28" s="64">
        <v>10882</v>
      </c>
      <c r="H28" s="64">
        <v>4603</v>
      </c>
      <c r="I28" s="64">
        <v>5815</v>
      </c>
      <c r="J28" s="64">
        <v>13936</v>
      </c>
      <c r="K28" s="64">
        <v>43906</v>
      </c>
      <c r="L28" s="64">
        <v>51042</v>
      </c>
      <c r="M28" s="64">
        <v>57211</v>
      </c>
      <c r="N28" s="64">
        <v>71005</v>
      </c>
      <c r="O28" s="64">
        <v>85488</v>
      </c>
      <c r="P28" s="64">
        <v>80127</v>
      </c>
      <c r="Q28" s="64">
        <v>88643</v>
      </c>
      <c r="R28" s="64">
        <v>95501</v>
      </c>
      <c r="S28" s="64">
        <v>101297</v>
      </c>
      <c r="T28" s="64">
        <v>113059</v>
      </c>
      <c r="U28" s="64">
        <v>113821</v>
      </c>
      <c r="V28" s="64">
        <v>125231</v>
      </c>
      <c r="W28" s="64">
        <v>131321</v>
      </c>
      <c r="X28" s="60">
        <v>146890</v>
      </c>
      <c r="Y28" s="60">
        <v>141688</v>
      </c>
      <c r="Z28" s="60">
        <v>154616</v>
      </c>
      <c r="AA28" s="60">
        <v>157516</v>
      </c>
      <c r="AB28" s="60">
        <v>167300</v>
      </c>
      <c r="AC28" s="60">
        <v>166382</v>
      </c>
      <c r="AD28" s="60">
        <v>174366</v>
      </c>
      <c r="AE28" s="60">
        <v>182481</v>
      </c>
      <c r="AF28" s="60">
        <v>178371</v>
      </c>
      <c r="AG28" s="60">
        <v>196465</v>
      </c>
    </row>
    <row r="29" spans="1:33" ht="15" customHeight="1">
      <c r="A29" s="63" t="s">
        <v>61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211</v>
      </c>
      <c r="L29" s="64">
        <v>994</v>
      </c>
      <c r="M29" s="64">
        <v>2142</v>
      </c>
      <c r="N29" s="64">
        <v>3192</v>
      </c>
      <c r="O29" s="64">
        <v>3816</v>
      </c>
      <c r="P29" s="64">
        <v>5113</v>
      </c>
      <c r="Q29" s="64">
        <v>9304</v>
      </c>
      <c r="R29" s="64">
        <v>13108</v>
      </c>
      <c r="S29" s="64">
        <v>16056</v>
      </c>
      <c r="T29" s="64">
        <v>19296</v>
      </c>
      <c r="U29" s="64">
        <v>20835</v>
      </c>
      <c r="V29" s="64">
        <v>23957</v>
      </c>
      <c r="W29" s="64">
        <v>28260</v>
      </c>
      <c r="X29" s="60">
        <v>32132</v>
      </c>
      <c r="Y29" s="60">
        <v>34737</v>
      </c>
      <c r="Z29" s="60">
        <v>37733</v>
      </c>
      <c r="AA29" s="60">
        <v>39967</v>
      </c>
      <c r="AB29" s="60">
        <v>43406</v>
      </c>
      <c r="AC29" s="60">
        <v>45382</v>
      </c>
      <c r="AD29" s="60">
        <v>47538</v>
      </c>
      <c r="AE29" s="60">
        <v>49721</v>
      </c>
      <c r="AF29" s="60">
        <v>45847</v>
      </c>
      <c r="AG29" s="60">
        <v>47724</v>
      </c>
    </row>
    <row r="30" spans="1:33" ht="15" customHeight="1">
      <c r="A30" s="63" t="s">
        <v>21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1</v>
      </c>
      <c r="U30" s="64">
        <v>2</v>
      </c>
      <c r="V30" s="64">
        <v>4</v>
      </c>
      <c r="W30" s="64">
        <v>4</v>
      </c>
      <c r="X30" s="60">
        <v>4</v>
      </c>
      <c r="Y30" s="60">
        <v>4</v>
      </c>
      <c r="Z30" s="60">
        <v>4</v>
      </c>
      <c r="AA30" s="60">
        <v>4</v>
      </c>
      <c r="AB30" s="60">
        <v>5</v>
      </c>
      <c r="AC30" s="60">
        <v>7</v>
      </c>
      <c r="AD30" s="60">
        <v>5</v>
      </c>
      <c r="AE30" s="60">
        <v>7</v>
      </c>
      <c r="AF30" s="60">
        <v>6</v>
      </c>
      <c r="AG30" s="60">
        <v>6</v>
      </c>
    </row>
    <row r="31" spans="1:33" ht="15" customHeight="1">
      <c r="A31" s="66" t="s">
        <v>76</v>
      </c>
      <c r="B31" s="60">
        <v>20431</v>
      </c>
      <c r="C31" s="60">
        <v>15157</v>
      </c>
      <c r="D31" s="60">
        <v>13868</v>
      </c>
      <c r="E31" s="60">
        <v>18493</v>
      </c>
      <c r="F31" s="60">
        <v>18015</v>
      </c>
      <c r="G31" s="60">
        <v>16301</v>
      </c>
      <c r="H31" s="60">
        <v>12252</v>
      </c>
      <c r="I31" s="60">
        <v>10408</v>
      </c>
      <c r="J31" s="60">
        <v>13632</v>
      </c>
      <c r="K31" s="60">
        <v>17678</v>
      </c>
      <c r="L31" s="60">
        <v>23466</v>
      </c>
      <c r="M31" s="60">
        <v>25176</v>
      </c>
      <c r="N31" s="60">
        <v>27057</v>
      </c>
      <c r="O31" s="60">
        <v>38906</v>
      </c>
      <c r="P31" s="60">
        <v>77428</v>
      </c>
      <c r="Q31" s="60">
        <v>89909</v>
      </c>
      <c r="R31" s="60">
        <v>40400</v>
      </c>
      <c r="S31" s="60">
        <v>46029</v>
      </c>
      <c r="T31" s="60">
        <v>55130</v>
      </c>
      <c r="U31" s="60">
        <v>56145</v>
      </c>
      <c r="V31" s="60">
        <v>69892</v>
      </c>
      <c r="W31" s="60">
        <v>113574</v>
      </c>
      <c r="X31" s="60">
        <v>100106</v>
      </c>
      <c r="Y31" s="60">
        <v>103665</v>
      </c>
      <c r="Z31" s="60">
        <v>121854</v>
      </c>
      <c r="AA31" s="60">
        <v>69939</v>
      </c>
      <c r="AB31" s="60">
        <v>68330</v>
      </c>
      <c r="AC31" s="60">
        <v>61657</v>
      </c>
      <c r="AD31" s="60">
        <v>68587</v>
      </c>
      <c r="AE31" s="60">
        <v>59727</v>
      </c>
      <c r="AF31" s="60">
        <v>83278</v>
      </c>
      <c r="AG31" s="60">
        <v>125271</v>
      </c>
    </row>
    <row r="32" spans="1:33" ht="15" customHeight="1">
      <c r="A32" s="65" t="s">
        <v>77</v>
      </c>
      <c r="B32" s="60">
        <v>20704</v>
      </c>
      <c r="C32" s="60">
        <v>24246</v>
      </c>
      <c r="D32" s="60">
        <v>32005</v>
      </c>
      <c r="E32" s="60">
        <v>38994</v>
      </c>
      <c r="F32" s="60">
        <v>40464</v>
      </c>
      <c r="G32" s="60">
        <v>56253</v>
      </c>
      <c r="H32" s="60">
        <v>70033</v>
      </c>
      <c r="I32" s="60">
        <v>76803</v>
      </c>
      <c r="J32" s="60">
        <v>97602</v>
      </c>
      <c r="K32" s="60">
        <v>90965</v>
      </c>
      <c r="L32" s="60">
        <v>109330</v>
      </c>
      <c r="M32" s="60">
        <v>121503</v>
      </c>
      <c r="N32" s="60">
        <v>116507</v>
      </c>
      <c r="O32" s="60">
        <v>128155</v>
      </c>
      <c r="P32" s="60">
        <v>129929</v>
      </c>
      <c r="Q32" s="60">
        <v>536274</v>
      </c>
      <c r="R32" s="60">
        <v>542966</v>
      </c>
      <c r="S32" s="60">
        <v>635391</v>
      </c>
      <c r="T32" s="60">
        <v>558462</v>
      </c>
      <c r="U32" s="60">
        <v>762655</v>
      </c>
      <c r="V32" s="60">
        <v>943137</v>
      </c>
      <c r="W32" s="60">
        <v>916137</v>
      </c>
      <c r="X32" s="60">
        <f>+X33+X37</f>
        <v>1222164</v>
      </c>
      <c r="Y32" s="60">
        <f t="shared" ref="Y32:AG32" si="4">+Y33+Y37</f>
        <v>1166124</v>
      </c>
      <c r="Z32" s="60">
        <f t="shared" si="4"/>
        <v>1118434</v>
      </c>
      <c r="AA32" s="60">
        <f t="shared" si="4"/>
        <v>1199395</v>
      </c>
      <c r="AB32" s="60">
        <f t="shared" si="4"/>
        <v>1222223</v>
      </c>
      <c r="AC32" s="60">
        <f t="shared" si="4"/>
        <v>1330631</v>
      </c>
      <c r="AD32" s="60">
        <f t="shared" si="4"/>
        <v>1346773</v>
      </c>
      <c r="AE32" s="60">
        <f t="shared" si="4"/>
        <v>1439699</v>
      </c>
      <c r="AF32" s="60">
        <f t="shared" si="4"/>
        <v>1838767</v>
      </c>
      <c r="AG32" s="60">
        <f t="shared" si="4"/>
        <v>2051365</v>
      </c>
    </row>
    <row r="33" spans="1:33" ht="15" customHeight="1">
      <c r="A33" s="66" t="s">
        <v>78</v>
      </c>
      <c r="B33" s="60">
        <v>18265</v>
      </c>
      <c r="C33" s="60">
        <v>20620</v>
      </c>
      <c r="D33" s="60">
        <v>25619</v>
      </c>
      <c r="E33" s="60">
        <v>29437</v>
      </c>
      <c r="F33" s="60">
        <v>31843</v>
      </c>
      <c r="G33" s="60">
        <v>44827</v>
      </c>
      <c r="H33" s="60">
        <v>50525</v>
      </c>
      <c r="I33" s="60">
        <v>57391</v>
      </c>
      <c r="J33" s="60">
        <v>73804</v>
      </c>
      <c r="K33" s="60">
        <v>64394</v>
      </c>
      <c r="L33" s="60">
        <v>76873</v>
      </c>
      <c r="M33" s="60">
        <v>90934</v>
      </c>
      <c r="N33" s="60">
        <v>96755</v>
      </c>
      <c r="O33" s="60">
        <v>100930</v>
      </c>
      <c r="P33" s="60">
        <v>101908</v>
      </c>
      <c r="Q33" s="60">
        <v>128243</v>
      </c>
      <c r="R33" s="60">
        <v>149878</v>
      </c>
      <c r="S33" s="60">
        <v>174912</v>
      </c>
      <c r="T33" s="60">
        <v>195478</v>
      </c>
      <c r="U33" s="60">
        <v>256223</v>
      </c>
      <c r="V33" s="60">
        <v>293530</v>
      </c>
      <c r="W33" s="60">
        <v>275045</v>
      </c>
      <c r="X33" s="60">
        <v>326151</v>
      </c>
      <c r="Y33" s="60">
        <v>330096</v>
      </c>
      <c r="Z33" s="60">
        <v>346702</v>
      </c>
      <c r="AA33" s="60">
        <v>377027</v>
      </c>
      <c r="AB33" s="60">
        <v>421938</v>
      </c>
      <c r="AC33" s="60">
        <v>459179</v>
      </c>
      <c r="AD33" s="60">
        <v>526108</v>
      </c>
      <c r="AE33" s="60">
        <v>578218</v>
      </c>
      <c r="AF33" s="60">
        <v>652140</v>
      </c>
      <c r="AG33" s="60">
        <v>677768</v>
      </c>
    </row>
    <row r="34" spans="1:33" ht="15" customHeight="1">
      <c r="A34" s="63" t="s">
        <v>79</v>
      </c>
      <c r="B34" s="60">
        <v>213</v>
      </c>
      <c r="C34" s="60">
        <v>295</v>
      </c>
      <c r="D34" s="60">
        <v>591</v>
      </c>
      <c r="E34" s="60">
        <v>715</v>
      </c>
      <c r="F34" s="60">
        <v>929</v>
      </c>
      <c r="G34" s="60">
        <v>2231</v>
      </c>
      <c r="H34" s="60">
        <v>3082</v>
      </c>
      <c r="I34" s="60">
        <v>5134</v>
      </c>
      <c r="J34" s="60">
        <v>2467</v>
      </c>
      <c r="K34" s="60">
        <v>3338</v>
      </c>
      <c r="L34" s="60">
        <v>5131</v>
      </c>
      <c r="M34" s="60">
        <v>5024</v>
      </c>
      <c r="N34" s="60">
        <v>5883</v>
      </c>
      <c r="O34" s="60">
        <v>7109</v>
      </c>
      <c r="P34" s="60">
        <v>8071</v>
      </c>
      <c r="Q34" s="60">
        <v>10113</v>
      </c>
      <c r="R34" s="60">
        <v>13550</v>
      </c>
      <c r="S34" s="60">
        <v>14717</v>
      </c>
      <c r="T34" s="60">
        <v>16448</v>
      </c>
      <c r="U34" s="60">
        <v>21534</v>
      </c>
      <c r="V34" s="60">
        <v>20860</v>
      </c>
      <c r="W34" s="60">
        <v>22352</v>
      </c>
      <c r="X34" s="60">
        <v>26986</v>
      </c>
      <c r="Y34" s="60">
        <v>29400</v>
      </c>
      <c r="Z34" s="60">
        <v>30159</v>
      </c>
      <c r="AA34" s="60">
        <v>31332</v>
      </c>
      <c r="AB34" s="60">
        <v>36394</v>
      </c>
      <c r="AC34" s="60">
        <v>38769</v>
      </c>
      <c r="AD34" s="60">
        <v>45333</v>
      </c>
      <c r="AE34" s="60">
        <v>51242</v>
      </c>
      <c r="AF34" s="60">
        <v>87141</v>
      </c>
      <c r="AG34" s="60">
        <v>81170</v>
      </c>
    </row>
    <row r="35" spans="1:33" ht="15" customHeight="1">
      <c r="A35" s="63" t="s">
        <v>80</v>
      </c>
      <c r="B35" s="60">
        <v>18052</v>
      </c>
      <c r="C35" s="60">
        <v>20325</v>
      </c>
      <c r="D35" s="60">
        <v>25028</v>
      </c>
      <c r="E35" s="60">
        <v>28722</v>
      </c>
      <c r="F35" s="60">
        <v>30914</v>
      </c>
      <c r="G35" s="60">
        <v>42325</v>
      </c>
      <c r="H35" s="60">
        <v>46993</v>
      </c>
      <c r="I35" s="60">
        <v>51542</v>
      </c>
      <c r="J35" s="60">
        <v>70562</v>
      </c>
      <c r="K35" s="60">
        <v>56086</v>
      </c>
      <c r="L35" s="60">
        <v>66204</v>
      </c>
      <c r="M35" s="60">
        <v>74402</v>
      </c>
      <c r="N35" s="60">
        <v>79318</v>
      </c>
      <c r="O35" s="60">
        <v>81052</v>
      </c>
      <c r="P35" s="60">
        <v>81058</v>
      </c>
      <c r="Q35" s="60">
        <v>109093</v>
      </c>
      <c r="R35" s="60">
        <v>121985</v>
      </c>
      <c r="S35" s="60">
        <v>139885</v>
      </c>
      <c r="T35" s="60">
        <v>158037</v>
      </c>
      <c r="U35" s="60">
        <v>177665</v>
      </c>
      <c r="V35" s="60">
        <v>186434</v>
      </c>
      <c r="W35" s="60">
        <v>197138</v>
      </c>
      <c r="X35" s="60">
        <v>215128</v>
      </c>
      <c r="Y35" s="60">
        <v>207476</v>
      </c>
      <c r="Z35" s="60">
        <v>227205</v>
      </c>
      <c r="AA35" s="60">
        <v>252867</v>
      </c>
      <c r="AB35" s="60">
        <v>294198</v>
      </c>
      <c r="AC35" s="60">
        <v>316394</v>
      </c>
      <c r="AD35" s="60">
        <v>335134</v>
      </c>
      <c r="AE35" s="60">
        <v>365699</v>
      </c>
      <c r="AF35" s="60">
        <v>388563</v>
      </c>
      <c r="AG35" s="60">
        <v>409677</v>
      </c>
    </row>
    <row r="36" spans="1:33" ht="15" customHeight="1">
      <c r="A36" s="63" t="s">
        <v>81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271</v>
      </c>
      <c r="H36" s="60">
        <v>450</v>
      </c>
      <c r="I36" s="60">
        <v>715</v>
      </c>
      <c r="J36" s="60">
        <v>775</v>
      </c>
      <c r="K36" s="60">
        <v>4970</v>
      </c>
      <c r="L36" s="60">
        <v>5538</v>
      </c>
      <c r="M36" s="60">
        <v>11508</v>
      </c>
      <c r="N36" s="60">
        <v>11554</v>
      </c>
      <c r="O36" s="60">
        <v>12769</v>
      </c>
      <c r="P36" s="60">
        <v>12779</v>
      </c>
      <c r="Q36" s="60">
        <v>9037</v>
      </c>
      <c r="R36" s="60">
        <v>14343</v>
      </c>
      <c r="S36" s="60">
        <v>20310</v>
      </c>
      <c r="T36" s="60">
        <v>20993</v>
      </c>
      <c r="U36" s="60">
        <v>57024</v>
      </c>
      <c r="V36" s="60">
        <v>86236</v>
      </c>
      <c r="W36" s="60">
        <v>55555</v>
      </c>
      <c r="X36" s="60">
        <v>84037</v>
      </c>
      <c r="Y36" s="60">
        <v>93220</v>
      </c>
      <c r="Z36" s="60">
        <v>89338</v>
      </c>
      <c r="AA36" s="60">
        <v>92828</v>
      </c>
      <c r="AB36" s="60">
        <v>91346</v>
      </c>
      <c r="AC36" s="60">
        <v>104016</v>
      </c>
      <c r="AD36" s="60">
        <v>145641</v>
      </c>
      <c r="AE36" s="60">
        <v>161277</v>
      </c>
      <c r="AF36" s="60">
        <v>176436</v>
      </c>
      <c r="AG36" s="60">
        <v>186921</v>
      </c>
    </row>
    <row r="37" spans="1:33" ht="15" customHeight="1">
      <c r="A37" s="66" t="s">
        <v>67</v>
      </c>
      <c r="B37" s="60">
        <v>2439</v>
      </c>
      <c r="C37" s="60">
        <v>3626</v>
      </c>
      <c r="D37" s="60">
        <v>6386</v>
      </c>
      <c r="E37" s="60">
        <v>9557</v>
      </c>
      <c r="F37" s="60">
        <v>8621</v>
      </c>
      <c r="G37" s="60">
        <v>11426</v>
      </c>
      <c r="H37" s="60">
        <v>19508</v>
      </c>
      <c r="I37" s="60">
        <v>19412</v>
      </c>
      <c r="J37" s="60">
        <v>23798</v>
      </c>
      <c r="K37" s="60">
        <v>26571</v>
      </c>
      <c r="L37" s="60">
        <v>32457</v>
      </c>
      <c r="M37" s="60">
        <v>30569</v>
      </c>
      <c r="N37" s="60">
        <v>19752</v>
      </c>
      <c r="O37" s="60">
        <v>27225</v>
      </c>
      <c r="P37" s="60">
        <v>28021</v>
      </c>
      <c r="Q37" s="60">
        <v>408031</v>
      </c>
      <c r="R37" s="60">
        <v>393088</v>
      </c>
      <c r="S37" s="60">
        <v>460479</v>
      </c>
      <c r="T37" s="60">
        <v>362984</v>
      </c>
      <c r="U37" s="60">
        <v>506432</v>
      </c>
      <c r="V37" s="60">
        <v>649607</v>
      </c>
      <c r="W37" s="60">
        <v>641092</v>
      </c>
      <c r="X37" s="60">
        <v>896013</v>
      </c>
      <c r="Y37" s="60">
        <v>836028</v>
      </c>
      <c r="Z37" s="60">
        <v>771732</v>
      </c>
      <c r="AA37" s="60">
        <v>822368</v>
      </c>
      <c r="AB37" s="60">
        <v>800285</v>
      </c>
      <c r="AC37" s="60">
        <v>871452</v>
      </c>
      <c r="AD37" s="60">
        <v>820665</v>
      </c>
      <c r="AE37" s="60">
        <v>861481</v>
      </c>
      <c r="AF37" s="60">
        <v>1186627</v>
      </c>
      <c r="AG37" s="60">
        <v>1373597</v>
      </c>
    </row>
    <row r="38" spans="1:33" ht="15" customHeight="1">
      <c r="A38" s="63" t="s">
        <v>82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1</v>
      </c>
      <c r="M38" s="60">
        <v>1</v>
      </c>
      <c r="N38" s="60">
        <v>1</v>
      </c>
      <c r="O38" s="60">
        <v>1</v>
      </c>
      <c r="P38" s="60">
        <v>1</v>
      </c>
      <c r="Q38" s="60">
        <v>1</v>
      </c>
      <c r="R38" s="60">
        <v>2</v>
      </c>
      <c r="S38" s="60">
        <v>2</v>
      </c>
      <c r="T38" s="60">
        <v>2</v>
      </c>
      <c r="U38" s="60">
        <v>223</v>
      </c>
      <c r="V38" s="60">
        <v>576</v>
      </c>
      <c r="W38" s="60">
        <v>540</v>
      </c>
      <c r="X38" s="60">
        <v>480</v>
      </c>
      <c r="Y38" s="60">
        <v>380</v>
      </c>
      <c r="Z38" s="60">
        <v>444</v>
      </c>
      <c r="AA38" s="60">
        <v>200</v>
      </c>
      <c r="AB38" s="60">
        <v>184</v>
      </c>
      <c r="AC38" s="60">
        <v>251</v>
      </c>
      <c r="AD38" s="60">
        <v>279</v>
      </c>
      <c r="AE38" s="60">
        <v>296</v>
      </c>
      <c r="AF38" s="60">
        <v>306</v>
      </c>
      <c r="AG38" s="60">
        <v>364</v>
      </c>
    </row>
    <row r="39" spans="1:33" ht="15" customHeight="1">
      <c r="A39" s="63" t="s">
        <v>69</v>
      </c>
      <c r="B39" s="64" t="s">
        <v>70</v>
      </c>
      <c r="C39" s="64" t="s">
        <v>70</v>
      </c>
      <c r="D39" s="64" t="s">
        <v>70</v>
      </c>
      <c r="E39" s="64" t="s">
        <v>70</v>
      </c>
      <c r="F39" s="64" t="s">
        <v>70</v>
      </c>
      <c r="G39" s="64" t="s">
        <v>70</v>
      </c>
      <c r="H39" s="64" t="s">
        <v>70</v>
      </c>
      <c r="I39" s="64" t="s">
        <v>70</v>
      </c>
      <c r="J39" s="64" t="s">
        <v>70</v>
      </c>
      <c r="K39" s="64" t="s">
        <v>70</v>
      </c>
      <c r="L39" s="64" t="s">
        <v>70</v>
      </c>
      <c r="M39" s="64" t="s">
        <v>70</v>
      </c>
      <c r="N39" s="64" t="s">
        <v>70</v>
      </c>
      <c r="O39" s="64" t="s">
        <v>70</v>
      </c>
      <c r="P39" s="64" t="s">
        <v>70</v>
      </c>
      <c r="Q39" s="64">
        <v>346389</v>
      </c>
      <c r="R39" s="64">
        <v>356038</v>
      </c>
      <c r="S39" s="64">
        <v>416898</v>
      </c>
      <c r="T39" s="64">
        <v>323847</v>
      </c>
      <c r="U39" s="64">
        <v>441100</v>
      </c>
      <c r="V39" s="64">
        <v>589381</v>
      </c>
      <c r="W39" s="64">
        <v>580745</v>
      </c>
      <c r="X39" s="60">
        <v>814877</v>
      </c>
      <c r="Y39" s="60">
        <v>712042</v>
      </c>
      <c r="Z39" s="60">
        <v>656299</v>
      </c>
      <c r="AA39" s="60">
        <v>734081</v>
      </c>
      <c r="AB39" s="60">
        <v>701203</v>
      </c>
      <c r="AC39" s="60">
        <v>762526</v>
      </c>
      <c r="AD39" s="60">
        <v>710498</v>
      </c>
      <c r="AE39" s="60">
        <v>724119</v>
      </c>
      <c r="AF39" s="60">
        <v>732384</v>
      </c>
      <c r="AG39" s="60">
        <v>722332</v>
      </c>
    </row>
    <row r="40" spans="1:33" ht="15" customHeight="1">
      <c r="A40" s="63" t="s">
        <v>71</v>
      </c>
      <c r="B40" s="60">
        <v>288</v>
      </c>
      <c r="C40" s="60">
        <v>258</v>
      </c>
      <c r="D40" s="60">
        <v>260</v>
      </c>
      <c r="E40" s="60">
        <v>502</v>
      </c>
      <c r="F40" s="60">
        <v>349</v>
      </c>
      <c r="G40" s="60">
        <v>385</v>
      </c>
      <c r="H40" s="60">
        <v>776</v>
      </c>
      <c r="I40" s="60">
        <v>551</v>
      </c>
      <c r="J40" s="60">
        <v>313</v>
      </c>
      <c r="K40" s="60">
        <v>341</v>
      </c>
      <c r="L40" s="60">
        <v>274</v>
      </c>
      <c r="M40" s="60">
        <v>253</v>
      </c>
      <c r="N40" s="60">
        <v>325</v>
      </c>
      <c r="O40" s="60">
        <v>762</v>
      </c>
      <c r="P40" s="60">
        <v>1429</v>
      </c>
      <c r="Q40" s="60">
        <v>1478</v>
      </c>
      <c r="R40" s="60">
        <v>1186</v>
      </c>
      <c r="S40" s="60">
        <v>1808</v>
      </c>
      <c r="T40" s="60">
        <v>1335</v>
      </c>
      <c r="U40" s="60">
        <v>1467</v>
      </c>
      <c r="V40" s="60">
        <v>1631</v>
      </c>
      <c r="W40" s="60">
        <v>1553</v>
      </c>
      <c r="X40" s="60">
        <v>1334</v>
      </c>
      <c r="Y40" s="60">
        <v>1375</v>
      </c>
      <c r="Z40" s="60">
        <v>1819</v>
      </c>
      <c r="AA40" s="60">
        <v>1602</v>
      </c>
      <c r="AB40" s="60">
        <v>2548</v>
      </c>
      <c r="AC40" s="60">
        <v>1985</v>
      </c>
      <c r="AD40" s="60">
        <v>2008</v>
      </c>
      <c r="AE40" s="60">
        <v>1430</v>
      </c>
      <c r="AF40" s="60">
        <v>1481</v>
      </c>
      <c r="AG40" s="60">
        <v>1343</v>
      </c>
    </row>
    <row r="41" spans="1:33" ht="15" customHeight="1">
      <c r="A41" s="63" t="s">
        <v>72</v>
      </c>
      <c r="B41" s="60">
        <v>2151</v>
      </c>
      <c r="C41" s="60">
        <v>3368</v>
      </c>
      <c r="D41" s="60">
        <v>6126</v>
      </c>
      <c r="E41" s="60">
        <v>9055</v>
      </c>
      <c r="F41" s="60">
        <v>8272</v>
      </c>
      <c r="G41" s="60">
        <v>11041</v>
      </c>
      <c r="H41" s="60">
        <v>18732</v>
      </c>
      <c r="I41" s="60">
        <v>18861</v>
      </c>
      <c r="J41" s="60">
        <v>23485</v>
      </c>
      <c r="K41" s="60">
        <v>26230</v>
      </c>
      <c r="L41" s="60">
        <v>32182</v>
      </c>
      <c r="M41" s="60">
        <v>30315</v>
      </c>
      <c r="N41" s="60">
        <v>19426</v>
      </c>
      <c r="O41" s="60">
        <v>26462</v>
      </c>
      <c r="P41" s="60">
        <v>26591</v>
      </c>
      <c r="Q41" s="60">
        <v>60163</v>
      </c>
      <c r="R41" s="60">
        <v>35862</v>
      </c>
      <c r="S41" s="60">
        <v>41771</v>
      </c>
      <c r="T41" s="60">
        <v>37800</v>
      </c>
      <c r="U41" s="60">
        <v>63642</v>
      </c>
      <c r="V41" s="60">
        <v>58019</v>
      </c>
      <c r="W41" s="60">
        <v>58254</v>
      </c>
      <c r="X41" s="60">
        <v>79322</v>
      </c>
      <c r="Y41" s="60">
        <v>122231</v>
      </c>
      <c r="Z41" s="60">
        <v>113170</v>
      </c>
      <c r="AA41" s="60">
        <v>86485</v>
      </c>
      <c r="AB41" s="60">
        <v>96350</v>
      </c>
      <c r="AC41" s="60">
        <v>106690</v>
      </c>
      <c r="AD41" s="60">
        <v>107880</v>
      </c>
      <c r="AE41" s="60">
        <v>135636</v>
      </c>
      <c r="AF41" s="60">
        <v>452456</v>
      </c>
      <c r="AG41" s="60">
        <v>649558</v>
      </c>
    </row>
    <row r="42" spans="1:33" ht="15" customHeight="1">
      <c r="A42" s="67" t="s">
        <v>83</v>
      </c>
      <c r="B42" s="68">
        <v>79983</v>
      </c>
      <c r="C42" s="68">
        <v>70281</v>
      </c>
      <c r="D42" s="68">
        <v>72929</v>
      </c>
      <c r="E42" s="68">
        <v>80252</v>
      </c>
      <c r="F42" s="68">
        <v>76149</v>
      </c>
      <c r="G42" s="68">
        <v>83436</v>
      </c>
      <c r="H42" s="68">
        <v>86888</v>
      </c>
      <c r="I42" s="68">
        <v>93026</v>
      </c>
      <c r="J42" s="68">
        <v>125170</v>
      </c>
      <c r="K42" s="68">
        <v>152760</v>
      </c>
      <c r="L42" s="68">
        <v>184832</v>
      </c>
      <c r="M42" s="68">
        <v>206032</v>
      </c>
      <c r="N42" s="68">
        <v>217761</v>
      </c>
      <c r="O42" s="68">
        <v>256365</v>
      </c>
      <c r="P42" s="68">
        <v>292597</v>
      </c>
      <c r="Q42" s="68">
        <v>724130</v>
      </c>
      <c r="R42" s="68">
        <v>691975</v>
      </c>
      <c r="S42" s="68">
        <v>798773</v>
      </c>
      <c r="T42" s="68">
        <v>745948</v>
      </c>
      <c r="U42" s="68">
        <v>953458</v>
      </c>
      <c r="V42" s="68">
        <v>1162221</v>
      </c>
      <c r="W42" s="71">
        <v>1189296</v>
      </c>
      <c r="X42" s="71">
        <v>1501296</v>
      </c>
      <c r="Y42" s="71">
        <v>1446218</v>
      </c>
      <c r="Z42" s="71">
        <v>1432641</v>
      </c>
      <c r="AA42" s="71">
        <v>1466821</v>
      </c>
      <c r="AB42" s="71">
        <v>1501264</v>
      </c>
      <c r="AC42" s="71">
        <v>1604059</v>
      </c>
      <c r="AD42" s="71">
        <v>1637269</v>
      </c>
      <c r="AE42" s="71">
        <v>1731635</v>
      </c>
      <c r="AF42" s="71">
        <v>2146269</v>
      </c>
      <c r="AG42" s="71">
        <v>2420831</v>
      </c>
    </row>
    <row r="43" spans="1:33" ht="15" customHeight="1">
      <c r="A43" s="72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</row>
    <row r="44" spans="1:33" ht="15" customHeight="1">
      <c r="A44" s="67" t="s">
        <v>84</v>
      </c>
      <c r="B44" s="68">
        <v>413669</v>
      </c>
      <c r="C44" s="68">
        <v>495555</v>
      </c>
      <c r="D44" s="68">
        <v>537386</v>
      </c>
      <c r="E44" s="68">
        <v>612787</v>
      </c>
      <c r="F44" s="68">
        <v>737031</v>
      </c>
      <c r="G44" s="68">
        <v>856304</v>
      </c>
      <c r="H44" s="68">
        <v>975881</v>
      </c>
      <c r="I44" s="68">
        <v>983415</v>
      </c>
      <c r="J44" s="68">
        <v>850737</v>
      </c>
      <c r="K44" s="68">
        <v>804920</v>
      </c>
      <c r="L44" s="68">
        <v>853812</v>
      </c>
      <c r="M44" s="68">
        <v>902466</v>
      </c>
      <c r="N44" s="68">
        <v>1016167</v>
      </c>
      <c r="O44" s="68">
        <v>1174623</v>
      </c>
      <c r="P44" s="68">
        <v>1286457</v>
      </c>
      <c r="Q44" s="68">
        <v>1470769</v>
      </c>
      <c r="R44" s="68">
        <v>1691116</v>
      </c>
      <c r="S44" s="68">
        <v>1738608</v>
      </c>
      <c r="T44" s="68">
        <v>1797136</v>
      </c>
      <c r="U44" s="68">
        <v>1730419</v>
      </c>
      <c r="V44" s="68">
        <v>2054475</v>
      </c>
      <c r="W44" s="68">
        <v>2242584</v>
      </c>
      <c r="X44" s="68">
        <v>2427798</v>
      </c>
      <c r="Y44" s="68">
        <v>2552293</v>
      </c>
      <c r="Z44" s="68">
        <v>2460654</v>
      </c>
      <c r="AA44" s="68">
        <v>2692529</v>
      </c>
      <c r="AB44" s="68">
        <v>2721979</v>
      </c>
      <c r="AC44" s="68">
        <v>2802573</v>
      </c>
      <c r="AD44" s="68">
        <v>3024894</v>
      </c>
      <c r="AE44" s="68">
        <v>3056532</v>
      </c>
      <c r="AF44" s="68">
        <v>2228430</v>
      </c>
      <c r="AG44" s="68">
        <v>2054937</v>
      </c>
    </row>
    <row r="45" spans="1:33" ht="15" customHeight="1">
      <c r="A45" s="65" t="s">
        <v>85</v>
      </c>
      <c r="B45" s="60">
        <v>226611</v>
      </c>
      <c r="C45" s="60">
        <v>257318</v>
      </c>
      <c r="D45" s="60">
        <v>312647</v>
      </c>
      <c r="E45" s="60">
        <v>359019</v>
      </c>
      <c r="F45" s="60">
        <v>407729</v>
      </c>
      <c r="G45" s="60">
        <v>474509</v>
      </c>
      <c r="H45" s="60">
        <v>537348</v>
      </c>
      <c r="I45" s="60">
        <v>569186</v>
      </c>
      <c r="J45" s="60">
        <v>614234</v>
      </c>
      <c r="K45" s="60">
        <v>649933</v>
      </c>
      <c r="L45" s="60">
        <v>688276</v>
      </c>
      <c r="M45" s="60">
        <v>720214</v>
      </c>
      <c r="N45" s="60">
        <v>759992</v>
      </c>
      <c r="O45" s="60">
        <v>816547</v>
      </c>
      <c r="P45" s="60">
        <v>911965</v>
      </c>
      <c r="Q45" s="60">
        <v>1039643</v>
      </c>
      <c r="R45" s="60">
        <v>1134278</v>
      </c>
      <c r="S45" s="60">
        <v>1263960</v>
      </c>
      <c r="T45" s="60">
        <v>1392166</v>
      </c>
      <c r="U45" s="60">
        <v>1543462</v>
      </c>
      <c r="V45" s="60">
        <v>1707777</v>
      </c>
      <c r="W45" s="60">
        <v>1825136</v>
      </c>
      <c r="X45" s="60">
        <v>2020794</v>
      </c>
      <c r="Y45" s="60">
        <v>2113369</v>
      </c>
      <c r="Z45" s="60">
        <v>2238084</v>
      </c>
      <c r="AA45" s="60">
        <v>2353042</v>
      </c>
      <c r="AB45" s="60">
        <v>2460686</v>
      </c>
      <c r="AC45" s="60">
        <v>2524403</v>
      </c>
      <c r="AD45" s="60">
        <v>2648220</v>
      </c>
      <c r="AE45" s="60">
        <v>2730872</v>
      </c>
      <c r="AF45" s="60">
        <v>2787105</v>
      </c>
      <c r="AG45" s="60">
        <v>2951725</v>
      </c>
    </row>
    <row r="46" spans="1:33" ht="15" customHeight="1">
      <c r="A46" s="65" t="s">
        <v>86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105</v>
      </c>
      <c r="H46" s="60">
        <v>77</v>
      </c>
      <c r="I46" s="60">
        <v>45</v>
      </c>
      <c r="J46" s="60">
        <v>-33</v>
      </c>
      <c r="K46" s="60">
        <v>11719</v>
      </c>
      <c r="L46" s="60">
        <v>21398</v>
      </c>
      <c r="M46" s="60">
        <v>24130</v>
      </c>
      <c r="N46" s="60">
        <v>28949</v>
      </c>
      <c r="O46" s="60">
        <v>43821</v>
      </c>
      <c r="P46" s="60">
        <v>48044</v>
      </c>
      <c r="Q46" s="60">
        <v>55630</v>
      </c>
      <c r="R46" s="60">
        <v>64557</v>
      </c>
      <c r="S46" s="60">
        <v>70462</v>
      </c>
      <c r="T46" s="60">
        <v>76882</v>
      </c>
      <c r="U46" s="60">
        <v>75480</v>
      </c>
      <c r="V46" s="60">
        <v>85883</v>
      </c>
      <c r="W46" s="60">
        <v>94873</v>
      </c>
      <c r="X46" s="60">
        <v>107370</v>
      </c>
      <c r="Y46" s="60">
        <v>129060</v>
      </c>
      <c r="Z46" s="60">
        <v>131124</v>
      </c>
      <c r="AA46" s="60">
        <v>134843</v>
      </c>
      <c r="AB46" s="60">
        <v>135130</v>
      </c>
      <c r="AC46" s="60">
        <v>144459</v>
      </c>
      <c r="AD46" s="60">
        <v>149191</v>
      </c>
      <c r="AE46" s="60">
        <v>153770</v>
      </c>
      <c r="AF46" s="60">
        <v>118049</v>
      </c>
      <c r="AG46" s="60">
        <v>103726</v>
      </c>
    </row>
    <row r="47" spans="1:33" ht="15" customHeight="1">
      <c r="A47" s="65" t="s">
        <v>87</v>
      </c>
      <c r="B47" s="60">
        <v>165193</v>
      </c>
      <c r="C47" s="60">
        <v>211724</v>
      </c>
      <c r="D47" s="60">
        <v>194274</v>
      </c>
      <c r="E47" s="60">
        <v>217821</v>
      </c>
      <c r="F47" s="60">
        <v>286183</v>
      </c>
      <c r="G47" s="60">
        <v>331729</v>
      </c>
      <c r="H47" s="60">
        <v>380167</v>
      </c>
      <c r="I47" s="60">
        <v>343245</v>
      </c>
      <c r="J47" s="60">
        <v>148572</v>
      </c>
      <c r="K47" s="60">
        <v>46209</v>
      </c>
      <c r="L47" s="60">
        <v>38164</v>
      </c>
      <c r="M47" s="60">
        <v>45860</v>
      </c>
      <c r="N47" s="60">
        <v>112453</v>
      </c>
      <c r="O47" s="60">
        <v>193973</v>
      </c>
      <c r="P47" s="60">
        <v>198860</v>
      </c>
      <c r="Q47" s="60">
        <v>237023</v>
      </c>
      <c r="R47" s="60">
        <v>343657</v>
      </c>
      <c r="S47" s="60">
        <v>247007</v>
      </c>
      <c r="T47" s="60">
        <v>150073</v>
      </c>
      <c r="U47" s="60">
        <v>-72138</v>
      </c>
      <c r="V47" s="60">
        <v>67538</v>
      </c>
      <c r="W47" s="60">
        <v>113082</v>
      </c>
      <c r="X47" s="60">
        <v>67279</v>
      </c>
      <c r="Y47" s="60">
        <v>64708</v>
      </c>
      <c r="Z47" s="60">
        <v>-157902</v>
      </c>
      <c r="AA47" s="60">
        <v>-56373</v>
      </c>
      <c r="AB47" s="60">
        <v>-147250</v>
      </c>
      <c r="AC47" s="60">
        <v>-152946</v>
      </c>
      <c r="AD47" s="60">
        <v>-73158</v>
      </c>
      <c r="AE47" s="60">
        <v>-138197</v>
      </c>
      <c r="AF47" s="60">
        <v>-994676</v>
      </c>
      <c r="AG47" s="60">
        <v>-1325481</v>
      </c>
    </row>
    <row r="48" spans="1:33" ht="15" customHeight="1">
      <c r="A48" s="65" t="s">
        <v>88</v>
      </c>
      <c r="B48" s="60">
        <v>21865</v>
      </c>
      <c r="C48" s="60">
        <v>26513</v>
      </c>
      <c r="D48" s="60">
        <v>30465</v>
      </c>
      <c r="E48" s="60">
        <v>35947</v>
      </c>
      <c r="F48" s="60">
        <v>43119</v>
      </c>
      <c r="G48" s="60">
        <v>49961</v>
      </c>
      <c r="H48" s="60">
        <v>58289</v>
      </c>
      <c r="I48" s="60">
        <v>70939</v>
      </c>
      <c r="J48" s="60">
        <v>87964</v>
      </c>
      <c r="K48" s="60">
        <v>97059</v>
      </c>
      <c r="L48" s="60">
        <v>105974</v>
      </c>
      <c r="M48" s="60">
        <v>112262</v>
      </c>
      <c r="N48" s="60">
        <v>114773</v>
      </c>
      <c r="O48" s="60">
        <v>120282</v>
      </c>
      <c r="P48" s="60">
        <v>127588</v>
      </c>
      <c r="Q48" s="60">
        <v>138473</v>
      </c>
      <c r="R48" s="60">
        <v>148624</v>
      </c>
      <c r="S48" s="60">
        <v>157179</v>
      </c>
      <c r="T48" s="60">
        <v>178015</v>
      </c>
      <c r="U48" s="60">
        <v>183615</v>
      </c>
      <c r="V48" s="60">
        <v>193277</v>
      </c>
      <c r="W48" s="60">
        <v>209493</v>
      </c>
      <c r="X48" s="60">
        <v>232355</v>
      </c>
      <c r="Y48" s="60">
        <v>245156</v>
      </c>
      <c r="Z48" s="60">
        <v>249348</v>
      </c>
      <c r="AA48" s="60">
        <v>261017</v>
      </c>
      <c r="AB48" s="60">
        <v>273413</v>
      </c>
      <c r="AC48" s="60">
        <v>286657</v>
      </c>
      <c r="AD48" s="60">
        <v>300641</v>
      </c>
      <c r="AE48" s="60">
        <v>310087</v>
      </c>
      <c r="AF48" s="60">
        <v>317952</v>
      </c>
      <c r="AG48" s="60">
        <v>324967</v>
      </c>
    </row>
    <row r="49" spans="1:33" ht="15" customHeight="1">
      <c r="A49" s="73" t="s">
        <v>89</v>
      </c>
      <c r="B49" s="74">
        <v>493652</v>
      </c>
      <c r="C49" s="74">
        <v>565836</v>
      </c>
      <c r="D49" s="74">
        <v>610315</v>
      </c>
      <c r="E49" s="74">
        <v>693039</v>
      </c>
      <c r="F49" s="74">
        <v>813180</v>
      </c>
      <c r="G49" s="74">
        <v>939740</v>
      </c>
      <c r="H49" s="74">
        <v>1062769</v>
      </c>
      <c r="I49" s="74">
        <v>1076441</v>
      </c>
      <c r="J49" s="74">
        <v>975907</v>
      </c>
      <c r="K49" s="74">
        <v>957680</v>
      </c>
      <c r="L49" s="74">
        <v>1038644</v>
      </c>
      <c r="M49" s="74">
        <v>1108498</v>
      </c>
      <c r="N49" s="74">
        <v>1233928</v>
      </c>
      <c r="O49" s="74">
        <v>1430988</v>
      </c>
      <c r="P49" s="74">
        <v>1579054</v>
      </c>
      <c r="Q49" s="74">
        <v>2194899</v>
      </c>
      <c r="R49" s="74">
        <v>2383091</v>
      </c>
      <c r="S49" s="74">
        <v>2537381</v>
      </c>
      <c r="T49" s="74">
        <v>2543084</v>
      </c>
      <c r="U49" s="74">
        <v>2683877</v>
      </c>
      <c r="V49" s="74">
        <v>3216696</v>
      </c>
      <c r="W49" s="74">
        <v>3431880</v>
      </c>
      <c r="X49" s="74">
        <v>3929094</v>
      </c>
      <c r="Y49" s="74">
        <v>3998511</v>
      </c>
      <c r="Z49" s="74">
        <v>3893295</v>
      </c>
      <c r="AA49" s="74">
        <v>4159350</v>
      </c>
      <c r="AB49" s="74">
        <v>4223243</v>
      </c>
      <c r="AC49" s="74">
        <v>4406632</v>
      </c>
      <c r="AD49" s="74">
        <v>4662163</v>
      </c>
      <c r="AE49" s="74">
        <v>4788167</v>
      </c>
      <c r="AF49" s="74">
        <v>4374699</v>
      </c>
      <c r="AG49" s="74">
        <v>4475768</v>
      </c>
    </row>
    <row r="50" spans="1:33" ht="15" customHeight="1">
      <c r="A50" s="55" t="s">
        <v>90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:33" ht="15" customHeight="1">
      <c r="A51" s="76" t="s">
        <v>91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</row>
    <row r="52" spans="1:33" ht="15" customHeight="1">
      <c r="A52" s="78" t="s">
        <v>92</v>
      </c>
    </row>
    <row r="53" spans="1:33" ht="15" customHeight="1">
      <c r="A53" s="80" t="s">
        <v>93</v>
      </c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B75F-BF13-40DD-BD99-A3A86FD05EE8}">
  <dimension ref="A1:AG41"/>
  <sheetViews>
    <sheetView zoomScale="110" zoomScaleNormal="110" zoomScaleSheetLayoutView="70" workbookViewId="0">
      <pane xSplit="1" ySplit="3" topLeftCell="B4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5" customHeight="1"/>
  <cols>
    <col min="1" max="1" width="36.25" style="12" customWidth="1"/>
    <col min="2" max="22" width="7" style="12" hidden="1" customWidth="1"/>
    <col min="23" max="25" width="6.875" style="12" hidden="1" customWidth="1"/>
    <col min="26" max="29" width="6.875" style="12" customWidth="1"/>
    <col min="30" max="33" width="8.25" style="12" customWidth="1"/>
    <col min="34" max="16384" width="9.125" style="46"/>
  </cols>
  <sheetData>
    <row r="1" spans="1:33" ht="15" customHeight="1">
      <c r="A1" s="5" t="s">
        <v>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X2" s="56"/>
      <c r="Y2" s="56"/>
      <c r="Z2" s="56"/>
      <c r="AA2" s="56"/>
      <c r="AB2" s="56"/>
      <c r="AC2" s="56"/>
      <c r="AD2" s="56"/>
      <c r="AE2" s="56"/>
      <c r="AF2" s="56"/>
      <c r="AG2" s="56" t="s">
        <v>4</v>
      </c>
    </row>
    <row r="3" spans="1:33" ht="1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f>'Table 52'!X3</f>
        <v>2012</v>
      </c>
      <c r="Y3" s="19">
        <f>'Table 52'!Y3</f>
        <v>2013</v>
      </c>
      <c r="Z3" s="19">
        <f>'Table 52'!Z3</f>
        <v>2014</v>
      </c>
      <c r="AA3" s="19">
        <f>'Table 52'!AA3</f>
        <v>2015</v>
      </c>
      <c r="AB3" s="19">
        <f>'Table 52'!AB3</f>
        <v>2016</v>
      </c>
      <c r="AC3" s="19">
        <f>'Table 52'!AC3</f>
        <v>2017</v>
      </c>
      <c r="AD3" s="19" t="str">
        <f>'Table 52'!AD3</f>
        <v>2018r</v>
      </c>
      <c r="AE3" s="19" t="str">
        <f>'Table 52'!AE3</f>
        <v>2019r</v>
      </c>
      <c r="AF3" s="19" t="str">
        <f>'Table 52'!AF3</f>
        <v>2020r</v>
      </c>
      <c r="AG3" s="19" t="str">
        <f>'Table 52'!AG3</f>
        <v>2021p</v>
      </c>
    </row>
    <row r="4" spans="1:33" ht="15" customHeight="1">
      <c r="A4" s="81" t="s">
        <v>55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</row>
    <row r="5" spans="1:33" ht="15" customHeight="1">
      <c r="A5" s="83" t="s">
        <v>56</v>
      </c>
      <c r="B5" s="82">
        <v>1529363.8838155521</v>
      </c>
      <c r="C5" s="82">
        <v>1729796.9335510817</v>
      </c>
      <c r="D5" s="82">
        <v>1947414.0046650986</v>
      </c>
      <c r="E5" s="82">
        <v>2124008.9127689051</v>
      </c>
      <c r="F5" s="82">
        <v>2293914.2784379628</v>
      </c>
      <c r="G5" s="82">
        <v>2619175.2574188947</v>
      </c>
      <c r="H5" s="82">
        <v>2850123.2096119625</v>
      </c>
      <c r="I5" s="82">
        <v>2901137.5642693555</v>
      </c>
      <c r="J5" s="82">
        <v>2979931.8222510628</v>
      </c>
      <c r="K5" s="82">
        <v>3123293.2144058393</v>
      </c>
      <c r="L5" s="82">
        <v>3164278.6846235842</v>
      </c>
      <c r="M5" s="82">
        <v>3271809.8880411875</v>
      </c>
      <c r="N5" s="82">
        <v>3547101.2083166963</v>
      </c>
      <c r="O5" s="82">
        <v>3933499.4502133126</v>
      </c>
      <c r="P5" s="82">
        <v>4376165.5491681844</v>
      </c>
      <c r="Q5" s="82">
        <v>4671473.3384570926</v>
      </c>
      <c r="R5" s="82">
        <v>5117635.5968351336</v>
      </c>
      <c r="S5" s="82">
        <v>5592025.1765907863</v>
      </c>
      <c r="T5" s="82">
        <v>6152259.5687290868</v>
      </c>
      <c r="U5" s="82">
        <v>6061376.3590869457</v>
      </c>
      <c r="V5" s="82">
        <v>6624274.0803824114</v>
      </c>
      <c r="W5" s="82">
        <v>7059721.4903306849</v>
      </c>
      <c r="X5" s="82">
        <v>7627724</v>
      </c>
      <c r="Y5" s="82">
        <v>7823424</v>
      </c>
      <c r="Z5" s="82">
        <v>8111035</v>
      </c>
      <c r="AA5" s="82">
        <v>8319090</v>
      </c>
      <c r="AB5" s="82">
        <v>8695314</v>
      </c>
      <c r="AC5" s="82">
        <v>9067594</v>
      </c>
      <c r="AD5" s="82">
        <v>9493280</v>
      </c>
      <c r="AE5" s="82">
        <v>9947256</v>
      </c>
      <c r="AF5" s="82">
        <v>9401251</v>
      </c>
      <c r="AG5" s="82">
        <v>9369499</v>
      </c>
    </row>
    <row r="6" spans="1:33" ht="15" customHeight="1">
      <c r="A6" s="84" t="s">
        <v>11</v>
      </c>
      <c r="B6" s="82">
        <v>598498</v>
      </c>
      <c r="C6" s="82">
        <v>691199</v>
      </c>
      <c r="D6" s="82">
        <v>804626</v>
      </c>
      <c r="E6" s="82">
        <v>937146</v>
      </c>
      <c r="F6" s="82">
        <v>1051459</v>
      </c>
      <c r="G6" s="82">
        <v>1263742</v>
      </c>
      <c r="H6" s="82">
        <v>1369176</v>
      </c>
      <c r="I6" s="82">
        <v>1421257</v>
      </c>
      <c r="J6" s="82">
        <v>1433244</v>
      </c>
      <c r="K6" s="82">
        <v>1485337</v>
      </c>
      <c r="L6" s="82">
        <v>1576575</v>
      </c>
      <c r="M6" s="82">
        <v>1681261</v>
      </c>
      <c r="N6" s="82">
        <v>1782492</v>
      </c>
      <c r="O6" s="82">
        <v>1934610</v>
      </c>
      <c r="P6" s="82">
        <v>2136450</v>
      </c>
      <c r="Q6" s="82">
        <v>2327898</v>
      </c>
      <c r="R6" s="82">
        <v>2507289</v>
      </c>
      <c r="S6" s="82">
        <v>2723671</v>
      </c>
      <c r="T6" s="82">
        <v>2915696</v>
      </c>
      <c r="U6" s="82">
        <v>3026432</v>
      </c>
      <c r="V6" s="82">
        <v>3231751</v>
      </c>
      <c r="W6" s="82">
        <v>3430944</v>
      </c>
      <c r="X6" s="82">
        <v>3812499</v>
      </c>
      <c r="Y6" s="82">
        <v>4041907</v>
      </c>
      <c r="Z6" s="82">
        <v>4323540</v>
      </c>
      <c r="AA6" s="82">
        <v>4554169</v>
      </c>
      <c r="AB6" s="82">
        <v>4711391</v>
      </c>
      <c r="AC6" s="82">
        <v>4855252</v>
      </c>
      <c r="AD6" s="82">
        <v>5044149</v>
      </c>
      <c r="AE6" s="82">
        <v>5170262</v>
      </c>
      <c r="AF6" s="82">
        <v>5004341</v>
      </c>
      <c r="AG6" s="82">
        <v>5059533</v>
      </c>
    </row>
    <row r="7" spans="1:33" ht="15" customHeight="1">
      <c r="A7" s="84" t="s">
        <v>95</v>
      </c>
      <c r="B7" s="82">
        <v>738503.88381555222</v>
      </c>
      <c r="C7" s="82">
        <v>783836.93355108169</v>
      </c>
      <c r="D7" s="82">
        <v>874050.00466509862</v>
      </c>
      <c r="E7" s="82">
        <v>887471.91276890505</v>
      </c>
      <c r="F7" s="82">
        <v>914295.27843796276</v>
      </c>
      <c r="G7" s="82">
        <v>915897.99341889494</v>
      </c>
      <c r="H7" s="82">
        <v>961026.51361196255</v>
      </c>
      <c r="I7" s="82">
        <v>931253.28826935543</v>
      </c>
      <c r="J7" s="82">
        <v>1006656.8222510628</v>
      </c>
      <c r="K7" s="82">
        <v>1315138.2144058396</v>
      </c>
      <c r="L7" s="82">
        <v>1312589.6846235839</v>
      </c>
      <c r="M7" s="82">
        <v>1330481.8880411875</v>
      </c>
      <c r="N7" s="82">
        <v>1501431.2083166963</v>
      </c>
      <c r="O7" s="82">
        <v>1721189.4502133126</v>
      </c>
      <c r="P7" s="82">
        <v>1973016.2791681848</v>
      </c>
      <c r="Q7" s="82">
        <v>1966697.042457093</v>
      </c>
      <c r="R7" s="82">
        <v>2076966.7186250575</v>
      </c>
      <c r="S7" s="82">
        <v>2304028.7285920642</v>
      </c>
      <c r="T7" s="82">
        <v>2662972.6959896944</v>
      </c>
      <c r="U7" s="82">
        <v>2446303.8839295395</v>
      </c>
      <c r="V7" s="82">
        <v>2729318.5526013197</v>
      </c>
      <c r="W7" s="82">
        <v>2928243.5500146481</v>
      </c>
      <c r="X7" s="82">
        <v>2949302</v>
      </c>
      <c r="Y7" s="82">
        <v>2794910</v>
      </c>
      <c r="Z7" s="82">
        <v>2765932</v>
      </c>
      <c r="AA7" s="82">
        <v>2686095</v>
      </c>
      <c r="AB7" s="82">
        <v>2935791</v>
      </c>
      <c r="AC7" s="82">
        <v>3175524</v>
      </c>
      <c r="AD7" s="82">
        <v>3346215</v>
      </c>
      <c r="AE7" s="82">
        <v>3627874</v>
      </c>
      <c r="AF7" s="82">
        <v>3310075</v>
      </c>
      <c r="AG7" s="82">
        <v>3201402</v>
      </c>
    </row>
    <row r="8" spans="1:33" ht="15" customHeight="1">
      <c r="A8" s="85" t="s">
        <v>96</v>
      </c>
      <c r="B8" s="82">
        <v>192362</v>
      </c>
      <c r="C8" s="82">
        <v>254761</v>
      </c>
      <c r="D8" s="82">
        <v>268738</v>
      </c>
      <c r="E8" s="82">
        <v>299391</v>
      </c>
      <c r="F8" s="82">
        <v>328160</v>
      </c>
      <c r="G8" s="82">
        <v>439535.26400000002</v>
      </c>
      <c r="H8" s="82">
        <v>519920.696</v>
      </c>
      <c r="I8" s="82">
        <v>548627.27600000007</v>
      </c>
      <c r="J8" s="82">
        <v>540031</v>
      </c>
      <c r="K8" s="82">
        <v>322818</v>
      </c>
      <c r="L8" s="82">
        <v>275114</v>
      </c>
      <c r="M8" s="82">
        <v>260067</v>
      </c>
      <c r="N8" s="82">
        <v>263178</v>
      </c>
      <c r="O8" s="82">
        <v>277700</v>
      </c>
      <c r="P8" s="82">
        <v>266699.27</v>
      </c>
      <c r="Q8" s="82">
        <v>376878.29599999997</v>
      </c>
      <c r="R8" s="82">
        <v>533379.87821007613</v>
      </c>
      <c r="S8" s="82">
        <v>564325.44799872185</v>
      </c>
      <c r="T8" s="82">
        <v>573590.87273939233</v>
      </c>
      <c r="U8" s="82">
        <v>588640.47515740606</v>
      </c>
      <c r="V8" s="82">
        <v>663204.52778109186</v>
      </c>
      <c r="W8" s="82">
        <v>700533.94031603588</v>
      </c>
      <c r="X8" s="82">
        <v>865923</v>
      </c>
      <c r="Y8" s="82">
        <v>986607</v>
      </c>
      <c r="Z8" s="82">
        <v>1021563</v>
      </c>
      <c r="AA8" s="82">
        <v>1078826</v>
      </c>
      <c r="AB8" s="82">
        <v>1048132</v>
      </c>
      <c r="AC8" s="82">
        <v>1036818</v>
      </c>
      <c r="AD8" s="82">
        <v>1102916</v>
      </c>
      <c r="AE8" s="82">
        <v>1149120</v>
      </c>
      <c r="AF8" s="82">
        <v>1086835</v>
      </c>
      <c r="AG8" s="82">
        <v>1108564</v>
      </c>
    </row>
    <row r="9" spans="1:33" ht="15" customHeight="1">
      <c r="A9" s="86" t="s">
        <v>97</v>
      </c>
      <c r="B9" s="82">
        <v>34647</v>
      </c>
      <c r="C9" s="82">
        <v>39156</v>
      </c>
      <c r="D9" s="82">
        <v>46306</v>
      </c>
      <c r="E9" s="82">
        <v>70368</v>
      </c>
      <c r="F9" s="82">
        <v>76989</v>
      </c>
      <c r="G9" s="82">
        <v>103412</v>
      </c>
      <c r="H9" s="82">
        <v>120868</v>
      </c>
      <c r="I9" s="82">
        <v>130717</v>
      </c>
      <c r="J9" s="82">
        <v>160275</v>
      </c>
      <c r="K9" s="82">
        <v>150214</v>
      </c>
      <c r="L9" s="82">
        <v>179195</v>
      </c>
      <c r="M9" s="82">
        <v>179608</v>
      </c>
      <c r="N9" s="82">
        <v>181514</v>
      </c>
      <c r="O9" s="82">
        <v>201961</v>
      </c>
      <c r="P9" s="82">
        <v>203481</v>
      </c>
      <c r="Q9" s="82">
        <v>231846</v>
      </c>
      <c r="R9" s="82">
        <v>243653.27686705475</v>
      </c>
      <c r="S9" s="82">
        <v>280299.3791821957</v>
      </c>
      <c r="T9" s="82">
        <v>303965.13014085259</v>
      </c>
      <c r="U9" s="82">
        <v>421962.58</v>
      </c>
      <c r="V9" s="82">
        <v>463477.39</v>
      </c>
      <c r="W9" s="82">
        <v>455137.76</v>
      </c>
      <c r="X9" s="82">
        <v>539510</v>
      </c>
      <c r="Y9" s="82">
        <v>612239</v>
      </c>
      <c r="Z9" s="82">
        <v>623930</v>
      </c>
      <c r="AA9" s="82">
        <v>609837</v>
      </c>
      <c r="AB9" s="82">
        <v>656654</v>
      </c>
      <c r="AC9" s="82">
        <v>736624</v>
      </c>
      <c r="AD9" s="82">
        <v>817791</v>
      </c>
      <c r="AE9" s="82">
        <v>941764</v>
      </c>
      <c r="AF9" s="82">
        <v>1343342</v>
      </c>
      <c r="AG9" s="82">
        <v>1606188</v>
      </c>
    </row>
    <row r="10" spans="1:33" ht="15" customHeight="1">
      <c r="A10" s="87" t="s">
        <v>98</v>
      </c>
      <c r="B10" s="82">
        <v>18265</v>
      </c>
      <c r="C10" s="82">
        <v>20620</v>
      </c>
      <c r="D10" s="82">
        <v>25619</v>
      </c>
      <c r="E10" s="82">
        <v>29437</v>
      </c>
      <c r="F10" s="82">
        <v>31843</v>
      </c>
      <c r="G10" s="82">
        <v>44827</v>
      </c>
      <c r="H10" s="82">
        <v>50525</v>
      </c>
      <c r="I10" s="82">
        <v>57391</v>
      </c>
      <c r="J10" s="82">
        <v>73804</v>
      </c>
      <c r="K10" s="82">
        <v>64394</v>
      </c>
      <c r="L10" s="82">
        <v>76873</v>
      </c>
      <c r="M10" s="82">
        <v>90934</v>
      </c>
      <c r="N10" s="82">
        <v>96755</v>
      </c>
      <c r="O10" s="82">
        <v>100930</v>
      </c>
      <c r="P10" s="82">
        <v>101908</v>
      </c>
      <c r="Q10" s="82">
        <v>128243</v>
      </c>
      <c r="R10" s="82">
        <v>149878</v>
      </c>
      <c r="S10" s="82">
        <v>174912</v>
      </c>
      <c r="T10" s="82">
        <v>195478</v>
      </c>
      <c r="U10" s="82">
        <v>256223</v>
      </c>
      <c r="V10" s="82">
        <v>293530</v>
      </c>
      <c r="W10" s="82">
        <v>275045</v>
      </c>
      <c r="X10" s="82">
        <v>326151</v>
      </c>
      <c r="Y10" s="82">
        <v>330096</v>
      </c>
      <c r="Z10" s="82">
        <v>346702</v>
      </c>
      <c r="AA10" s="82">
        <v>377027</v>
      </c>
      <c r="AB10" s="82">
        <v>421938</v>
      </c>
      <c r="AC10" s="82">
        <v>459179</v>
      </c>
      <c r="AD10" s="82">
        <v>526108</v>
      </c>
      <c r="AE10" s="82">
        <v>578218</v>
      </c>
      <c r="AF10" s="82">
        <v>652140</v>
      </c>
      <c r="AG10" s="82">
        <v>677768</v>
      </c>
    </row>
    <row r="11" spans="1:33" ht="15" customHeight="1">
      <c r="A11" s="87" t="s">
        <v>67</v>
      </c>
      <c r="B11" s="82">
        <v>16382</v>
      </c>
      <c r="C11" s="82">
        <v>18536</v>
      </c>
      <c r="D11" s="82">
        <v>20687</v>
      </c>
      <c r="E11" s="82">
        <v>40931</v>
      </c>
      <c r="F11" s="82">
        <v>45146</v>
      </c>
      <c r="G11" s="82">
        <v>58585</v>
      </c>
      <c r="H11" s="82">
        <v>70343</v>
      </c>
      <c r="I11" s="82">
        <v>73326</v>
      </c>
      <c r="J11" s="82">
        <v>86471</v>
      </c>
      <c r="K11" s="82">
        <v>85820</v>
      </c>
      <c r="L11" s="82">
        <v>102322</v>
      </c>
      <c r="M11" s="82">
        <v>88674</v>
      </c>
      <c r="N11" s="82">
        <v>84759</v>
      </c>
      <c r="O11" s="82">
        <v>101031</v>
      </c>
      <c r="P11" s="82">
        <v>101573</v>
      </c>
      <c r="Q11" s="82">
        <v>103603</v>
      </c>
      <c r="R11" s="82">
        <v>93775.276867054752</v>
      </c>
      <c r="S11" s="82">
        <v>105387.3791821957</v>
      </c>
      <c r="T11" s="82">
        <v>108487.13014085259</v>
      </c>
      <c r="U11" s="82">
        <v>165739.58000000002</v>
      </c>
      <c r="V11" s="82">
        <v>169947.39</v>
      </c>
      <c r="W11" s="82">
        <v>180092.76</v>
      </c>
      <c r="X11" s="82">
        <v>213359</v>
      </c>
      <c r="Y11" s="82">
        <v>282143</v>
      </c>
      <c r="Z11" s="82">
        <v>277228</v>
      </c>
      <c r="AA11" s="82">
        <v>232810</v>
      </c>
      <c r="AB11" s="82">
        <v>234716</v>
      </c>
      <c r="AC11" s="82">
        <v>277445</v>
      </c>
      <c r="AD11" s="82">
        <v>291683</v>
      </c>
      <c r="AE11" s="82">
        <v>363546</v>
      </c>
      <c r="AF11" s="82">
        <v>691202</v>
      </c>
      <c r="AG11" s="82">
        <v>928420</v>
      </c>
    </row>
    <row r="12" spans="1:33" ht="15" customHeight="1">
      <c r="A12" s="88" t="s">
        <v>99</v>
      </c>
      <c r="B12" s="82">
        <v>2077</v>
      </c>
      <c r="C12" s="82">
        <v>2473</v>
      </c>
      <c r="D12" s="82">
        <v>3276</v>
      </c>
      <c r="E12" s="82">
        <v>3723</v>
      </c>
      <c r="F12" s="82">
        <v>4686</v>
      </c>
      <c r="G12" s="82">
        <v>5413</v>
      </c>
      <c r="H12" s="82">
        <v>6006</v>
      </c>
      <c r="I12" s="82">
        <v>2899</v>
      </c>
      <c r="J12" s="82">
        <v>4726</v>
      </c>
      <c r="K12" s="82">
        <v>4892</v>
      </c>
      <c r="L12" s="82">
        <v>5526</v>
      </c>
      <c r="M12" s="82">
        <v>6008</v>
      </c>
      <c r="N12" s="82">
        <v>6702</v>
      </c>
      <c r="O12" s="82">
        <v>8642</v>
      </c>
      <c r="P12" s="82">
        <v>10643</v>
      </c>
      <c r="Q12" s="82">
        <v>12721</v>
      </c>
      <c r="R12" s="82">
        <v>13106</v>
      </c>
      <c r="S12" s="82">
        <v>13056</v>
      </c>
      <c r="T12" s="82">
        <v>12850</v>
      </c>
      <c r="U12" s="82">
        <v>13861</v>
      </c>
      <c r="V12" s="82">
        <v>17736</v>
      </c>
      <c r="W12" s="82">
        <v>18377</v>
      </c>
      <c r="X12" s="82">
        <v>21739</v>
      </c>
      <c r="Y12" s="82">
        <v>24197</v>
      </c>
      <c r="Z12" s="82">
        <v>21659</v>
      </c>
      <c r="AA12" s="82">
        <v>24563</v>
      </c>
      <c r="AB12" s="82">
        <v>23322</v>
      </c>
      <c r="AC12" s="82">
        <v>23680</v>
      </c>
      <c r="AD12" s="82">
        <v>25827</v>
      </c>
      <c r="AE12" s="82">
        <v>25840</v>
      </c>
      <c r="AF12" s="82">
        <v>23840</v>
      </c>
      <c r="AG12" s="82">
        <v>27137</v>
      </c>
    </row>
    <row r="13" spans="1:33" ht="15" customHeight="1">
      <c r="A13" s="88" t="s">
        <v>100</v>
      </c>
      <c r="B13" s="82">
        <v>2151</v>
      </c>
      <c r="C13" s="82">
        <v>3368</v>
      </c>
      <c r="D13" s="82">
        <v>6126</v>
      </c>
      <c r="E13" s="82">
        <v>9055</v>
      </c>
      <c r="F13" s="82">
        <v>8272</v>
      </c>
      <c r="G13" s="82">
        <v>10937</v>
      </c>
      <c r="H13" s="82">
        <v>18560</v>
      </c>
      <c r="I13" s="82">
        <v>18517</v>
      </c>
      <c r="J13" s="82">
        <v>22900</v>
      </c>
      <c r="K13" s="82">
        <v>25650</v>
      </c>
      <c r="L13" s="82">
        <v>28860</v>
      </c>
      <c r="M13" s="82">
        <v>27060</v>
      </c>
      <c r="N13" s="82">
        <v>18806</v>
      </c>
      <c r="O13" s="82">
        <v>25818</v>
      </c>
      <c r="P13" s="82">
        <v>25806</v>
      </c>
      <c r="Q13" s="82">
        <v>43172</v>
      </c>
      <c r="R13" s="82">
        <v>30298</v>
      </c>
      <c r="S13" s="82">
        <v>35932</v>
      </c>
      <c r="T13" s="82">
        <v>32510</v>
      </c>
      <c r="U13" s="82">
        <v>56690</v>
      </c>
      <c r="V13" s="82">
        <v>52356</v>
      </c>
      <c r="W13" s="82">
        <v>54093</v>
      </c>
      <c r="X13" s="82">
        <v>74899</v>
      </c>
      <c r="Y13" s="82">
        <v>112035</v>
      </c>
      <c r="Z13" s="82">
        <v>105648</v>
      </c>
      <c r="AA13" s="82">
        <v>76012</v>
      </c>
      <c r="AB13" s="82">
        <v>68835</v>
      </c>
      <c r="AC13" s="82">
        <v>95688</v>
      </c>
      <c r="AD13" s="82">
        <v>93017</v>
      </c>
      <c r="AE13" s="82">
        <v>120707</v>
      </c>
      <c r="AF13" s="82">
        <v>441363</v>
      </c>
      <c r="AG13" s="82">
        <v>647507</v>
      </c>
    </row>
    <row r="14" spans="1:33" ht="15" customHeight="1">
      <c r="A14" s="88" t="s">
        <v>101</v>
      </c>
      <c r="B14" s="82">
        <v>12154</v>
      </c>
      <c r="C14" s="82">
        <v>12695</v>
      </c>
      <c r="D14" s="82">
        <v>11285</v>
      </c>
      <c r="E14" s="82">
        <v>28153</v>
      </c>
      <c r="F14" s="82">
        <v>32188</v>
      </c>
      <c r="G14" s="82">
        <v>42235</v>
      </c>
      <c r="H14" s="82">
        <v>45777</v>
      </c>
      <c r="I14" s="82">
        <v>51910</v>
      </c>
      <c r="J14" s="82">
        <v>58845</v>
      </c>
      <c r="K14" s="82">
        <v>55278</v>
      </c>
      <c r="L14" s="82">
        <v>67936</v>
      </c>
      <c r="M14" s="82">
        <v>55606</v>
      </c>
      <c r="N14" s="82">
        <v>59251</v>
      </c>
      <c r="O14" s="82">
        <v>66571</v>
      </c>
      <c r="P14" s="82">
        <v>65124</v>
      </c>
      <c r="Q14" s="82">
        <v>47710</v>
      </c>
      <c r="R14" s="82">
        <v>50371.276867054752</v>
      </c>
      <c r="S14" s="82">
        <v>56399.379182195706</v>
      </c>
      <c r="T14" s="82">
        <v>63127.130140852591</v>
      </c>
      <c r="U14" s="82">
        <v>95188.58</v>
      </c>
      <c r="V14" s="82">
        <v>99855.39</v>
      </c>
      <c r="W14" s="82">
        <v>107622.76</v>
      </c>
      <c r="X14" s="82">
        <v>116721</v>
      </c>
      <c r="Y14" s="82">
        <v>145911</v>
      </c>
      <c r="Z14" s="82">
        <v>149921</v>
      </c>
      <c r="AA14" s="82">
        <v>132235</v>
      </c>
      <c r="AB14" s="82">
        <v>142559</v>
      </c>
      <c r="AC14" s="82">
        <v>158077</v>
      </c>
      <c r="AD14" s="82">
        <v>172839</v>
      </c>
      <c r="AE14" s="82">
        <v>216999</v>
      </c>
      <c r="AF14" s="82">
        <v>225999</v>
      </c>
      <c r="AG14" s="82">
        <v>253776</v>
      </c>
    </row>
    <row r="15" spans="1:33" ht="15" customHeight="1">
      <c r="A15" s="49" t="s">
        <v>73</v>
      </c>
      <c r="B15" s="49">
        <v>1564010.8838155521</v>
      </c>
      <c r="C15" s="49">
        <v>1768952.9335510817</v>
      </c>
      <c r="D15" s="49">
        <v>1993720.0046650986</v>
      </c>
      <c r="E15" s="49">
        <v>2194376.9127689051</v>
      </c>
      <c r="F15" s="49">
        <v>2370903.2784379628</v>
      </c>
      <c r="G15" s="49">
        <v>2722587.2574188947</v>
      </c>
      <c r="H15" s="49">
        <v>2970991.2096119625</v>
      </c>
      <c r="I15" s="49">
        <v>3031854.5642693555</v>
      </c>
      <c r="J15" s="49">
        <v>3140206.8222510628</v>
      </c>
      <c r="K15" s="49">
        <v>3273507.2144058393</v>
      </c>
      <c r="L15" s="49">
        <v>3343473.6846235842</v>
      </c>
      <c r="M15" s="49">
        <v>3451417.8880411875</v>
      </c>
      <c r="N15" s="49">
        <v>3728615.2083166963</v>
      </c>
      <c r="O15" s="49">
        <v>4135460.4502133126</v>
      </c>
      <c r="P15" s="49">
        <v>4579646.5491681844</v>
      </c>
      <c r="Q15" s="49">
        <v>4903319.3384570926</v>
      </c>
      <c r="R15" s="49">
        <v>5361288.873702188</v>
      </c>
      <c r="S15" s="49">
        <v>5872324.5557729816</v>
      </c>
      <c r="T15" s="49">
        <v>6456224.698869939</v>
      </c>
      <c r="U15" s="49">
        <v>6483338.9390869457</v>
      </c>
      <c r="V15" s="49">
        <v>7087751.470382411</v>
      </c>
      <c r="W15" s="49">
        <v>7514859.2503306847</v>
      </c>
      <c r="X15" s="49">
        <v>8167234</v>
      </c>
      <c r="Y15" s="49">
        <v>8435663</v>
      </c>
      <c r="Z15" s="49">
        <v>8734965</v>
      </c>
      <c r="AA15" s="49">
        <v>8928927</v>
      </c>
      <c r="AB15" s="49">
        <v>9351968</v>
      </c>
      <c r="AC15" s="49">
        <v>9804218</v>
      </c>
      <c r="AD15" s="49">
        <v>10311071</v>
      </c>
      <c r="AE15" s="49">
        <v>10889020</v>
      </c>
      <c r="AF15" s="49">
        <v>10744593</v>
      </c>
      <c r="AG15" s="49">
        <v>10975687</v>
      </c>
    </row>
    <row r="16" spans="1:33" ht="15" customHeight="1">
      <c r="A16" s="8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</row>
    <row r="17" spans="1:33" ht="15" customHeight="1">
      <c r="A17" s="90" t="s">
        <v>74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ht="15" customHeight="1">
      <c r="A18" s="86" t="s">
        <v>102</v>
      </c>
      <c r="B18" s="48">
        <v>46073.883815552217</v>
      </c>
      <c r="C18" s="48">
        <v>52421.93355108166</v>
      </c>
      <c r="D18" s="48">
        <v>55463.004665098684</v>
      </c>
      <c r="E18" s="48">
        <v>56293.912768904993</v>
      </c>
      <c r="F18" s="48">
        <v>59714.278437962734</v>
      </c>
      <c r="G18" s="48">
        <v>70217.257418894937</v>
      </c>
      <c r="H18" s="48">
        <v>79303.209611962491</v>
      </c>
      <c r="I18" s="48">
        <v>79693.564269355411</v>
      </c>
      <c r="J18" s="48">
        <v>71673.822251062986</v>
      </c>
      <c r="K18" s="48">
        <v>65573.214405839579</v>
      </c>
      <c r="L18" s="48">
        <v>66174.684623583948</v>
      </c>
      <c r="M18" s="48">
        <v>62347.888041187485</v>
      </c>
      <c r="N18" s="48">
        <v>65083.208316696371</v>
      </c>
      <c r="O18" s="48">
        <v>71461.450213312448</v>
      </c>
      <c r="P18" s="48">
        <v>76918.549168184749</v>
      </c>
      <c r="Q18" s="48">
        <v>85799.338457093138</v>
      </c>
      <c r="R18" s="48">
        <v>116594.54059721221</v>
      </c>
      <c r="S18" s="48">
        <v>136225.92811410443</v>
      </c>
      <c r="T18" s="48">
        <v>169697.92711261252</v>
      </c>
      <c r="U18" s="48">
        <v>171564.05896801298</v>
      </c>
      <c r="V18" s="48">
        <v>178794.02012288911</v>
      </c>
      <c r="W18" s="48">
        <v>218237.34057965811</v>
      </c>
      <c r="X18" s="48">
        <v>270376</v>
      </c>
      <c r="Y18" s="48">
        <v>309800</v>
      </c>
      <c r="Z18" s="48">
        <v>313785</v>
      </c>
      <c r="AA18" s="48">
        <v>322480</v>
      </c>
      <c r="AB18" s="48">
        <v>319842</v>
      </c>
      <c r="AC18" s="48">
        <v>329753</v>
      </c>
      <c r="AD18" s="48">
        <v>345612</v>
      </c>
      <c r="AE18" s="48">
        <v>364406</v>
      </c>
      <c r="AF18" s="48">
        <v>352926</v>
      </c>
      <c r="AG18" s="48">
        <v>354905</v>
      </c>
    </row>
    <row r="19" spans="1:33" ht="15" customHeight="1">
      <c r="A19" s="87" t="s">
        <v>103</v>
      </c>
      <c r="B19" s="48">
        <v>46073.883815552217</v>
      </c>
      <c r="C19" s="48">
        <v>52421.93355108166</v>
      </c>
      <c r="D19" s="48">
        <v>55463.004665098684</v>
      </c>
      <c r="E19" s="48">
        <v>56293.912768904993</v>
      </c>
      <c r="F19" s="48">
        <v>59714.278437962734</v>
      </c>
      <c r="G19" s="48">
        <v>70217.257418894937</v>
      </c>
      <c r="H19" s="48">
        <v>79303.209611962491</v>
      </c>
      <c r="I19" s="48">
        <v>79693.564269355411</v>
      </c>
      <c r="J19" s="48">
        <v>71673.822251062986</v>
      </c>
      <c r="K19" s="48">
        <v>65573.214405839579</v>
      </c>
      <c r="L19" s="48">
        <v>66174.684623583948</v>
      </c>
      <c r="M19" s="48">
        <v>62347.888041187485</v>
      </c>
      <c r="N19" s="48">
        <v>65083.208316696371</v>
      </c>
      <c r="O19" s="48">
        <v>71461.450213312448</v>
      </c>
      <c r="P19" s="48">
        <v>76918.549168184749</v>
      </c>
      <c r="Q19" s="48">
        <v>85799.338457093138</v>
      </c>
      <c r="R19" s="48">
        <v>116594.54059721221</v>
      </c>
      <c r="S19" s="48">
        <v>136225.92811410443</v>
      </c>
      <c r="T19" s="48">
        <v>169697.92711261252</v>
      </c>
      <c r="U19" s="48">
        <v>171564.05896801298</v>
      </c>
      <c r="V19" s="48">
        <v>178794.02012288911</v>
      </c>
      <c r="W19" s="48">
        <v>218237.34057965811</v>
      </c>
      <c r="X19" s="48">
        <v>270376</v>
      </c>
      <c r="Y19" s="48">
        <v>309800</v>
      </c>
      <c r="Z19" s="48">
        <v>313785</v>
      </c>
      <c r="AA19" s="48">
        <v>322480</v>
      </c>
      <c r="AB19" s="48">
        <v>319842</v>
      </c>
      <c r="AC19" s="48">
        <v>329753</v>
      </c>
      <c r="AD19" s="48">
        <v>345612</v>
      </c>
      <c r="AE19" s="48">
        <v>364406</v>
      </c>
      <c r="AF19" s="48">
        <v>352926</v>
      </c>
      <c r="AG19" s="48">
        <v>354905</v>
      </c>
    </row>
    <row r="20" spans="1:33" ht="15" customHeight="1">
      <c r="A20" s="86" t="s">
        <v>104</v>
      </c>
      <c r="B20" s="48">
        <v>68695</v>
      </c>
      <c r="C20" s="48">
        <v>82711</v>
      </c>
      <c r="D20" s="48">
        <v>89992</v>
      </c>
      <c r="E20" s="48">
        <v>103087</v>
      </c>
      <c r="F20" s="48">
        <v>120263</v>
      </c>
      <c r="G20" s="48">
        <v>154601</v>
      </c>
      <c r="H20" s="48">
        <v>183207</v>
      </c>
      <c r="I20" s="48">
        <v>195100</v>
      </c>
      <c r="J20" s="48">
        <v>220399</v>
      </c>
      <c r="K20" s="48">
        <v>185562</v>
      </c>
      <c r="L20" s="48">
        <v>209144</v>
      </c>
      <c r="M20" s="48">
        <v>226472</v>
      </c>
      <c r="N20" s="48">
        <v>248861</v>
      </c>
      <c r="O20" s="48">
        <v>282412</v>
      </c>
      <c r="P20" s="48">
        <v>316859</v>
      </c>
      <c r="Q20" s="48">
        <v>374932</v>
      </c>
      <c r="R20" s="48">
        <v>422978.86028662487</v>
      </c>
      <c r="S20" s="48">
        <v>475924.60356615373</v>
      </c>
      <c r="T20" s="48">
        <v>516931.06577715662</v>
      </c>
      <c r="U20" s="48">
        <v>553034.23</v>
      </c>
      <c r="V20" s="48">
        <v>633890.39</v>
      </c>
      <c r="W20" s="48">
        <v>636463.73</v>
      </c>
      <c r="X20" s="48">
        <v>690387</v>
      </c>
      <c r="Y20" s="48">
        <v>741668</v>
      </c>
      <c r="Z20" s="48">
        <v>769560</v>
      </c>
      <c r="AA20" s="48">
        <v>858733</v>
      </c>
      <c r="AB20" s="48">
        <v>916253</v>
      </c>
      <c r="AC20" s="48">
        <v>936792</v>
      </c>
      <c r="AD20" s="48">
        <v>990788</v>
      </c>
      <c r="AE20" s="48">
        <v>1129470</v>
      </c>
      <c r="AF20" s="48">
        <v>1061285</v>
      </c>
      <c r="AG20" s="48">
        <v>1060288</v>
      </c>
    </row>
    <row r="21" spans="1:33" ht="15" customHeight="1">
      <c r="A21" s="87" t="s">
        <v>63</v>
      </c>
      <c r="B21" s="48">
        <v>46514</v>
      </c>
      <c r="C21" s="48">
        <v>54298</v>
      </c>
      <c r="D21" s="48">
        <v>55013</v>
      </c>
      <c r="E21" s="48">
        <v>62130</v>
      </c>
      <c r="F21" s="48">
        <v>73316</v>
      </c>
      <c r="G21" s="48">
        <v>92248</v>
      </c>
      <c r="H21" s="48">
        <v>112952</v>
      </c>
      <c r="I21" s="48">
        <v>117483</v>
      </c>
      <c r="J21" s="48">
        <v>129453</v>
      </c>
      <c r="K21" s="48">
        <v>98314</v>
      </c>
      <c r="L21" s="48">
        <v>97590</v>
      </c>
      <c r="M21" s="48">
        <v>103016</v>
      </c>
      <c r="N21" s="48">
        <v>110635</v>
      </c>
      <c r="O21" s="48">
        <v>123291</v>
      </c>
      <c r="P21" s="48">
        <v>136107</v>
      </c>
      <c r="Q21" s="48">
        <v>149107</v>
      </c>
      <c r="R21" s="48">
        <v>169377</v>
      </c>
      <c r="S21" s="48">
        <v>190974</v>
      </c>
      <c r="T21" s="48">
        <v>196320</v>
      </c>
      <c r="U21" s="48">
        <v>189519</v>
      </c>
      <c r="V21" s="48">
        <v>202452</v>
      </c>
      <c r="W21" s="48">
        <v>233314</v>
      </c>
      <c r="X21" s="48">
        <v>264682</v>
      </c>
      <c r="Y21" s="48">
        <v>284803</v>
      </c>
      <c r="Z21" s="48">
        <v>253501</v>
      </c>
      <c r="AA21" s="48">
        <v>290173</v>
      </c>
      <c r="AB21" s="48">
        <v>300736</v>
      </c>
      <c r="AC21" s="48">
        <v>291672</v>
      </c>
      <c r="AD21" s="48">
        <v>304362</v>
      </c>
      <c r="AE21" s="48">
        <v>332126</v>
      </c>
      <c r="AF21" s="48">
        <v>313149</v>
      </c>
      <c r="AG21" s="48">
        <v>303930</v>
      </c>
    </row>
    <row r="22" spans="1:33" ht="15" customHeight="1">
      <c r="A22" s="87" t="s">
        <v>105</v>
      </c>
      <c r="B22" s="48">
        <v>18493</v>
      </c>
      <c r="C22" s="48">
        <v>23764</v>
      </c>
      <c r="D22" s="48">
        <v>30166</v>
      </c>
      <c r="E22" s="48">
        <v>35201</v>
      </c>
      <c r="F22" s="48">
        <v>40025</v>
      </c>
      <c r="G22" s="48">
        <v>53407</v>
      </c>
      <c r="H22" s="48">
        <v>60809</v>
      </c>
      <c r="I22" s="48">
        <v>66950</v>
      </c>
      <c r="J22" s="48">
        <v>81721</v>
      </c>
      <c r="K22" s="48">
        <v>79081</v>
      </c>
      <c r="L22" s="48">
        <v>99699</v>
      </c>
      <c r="M22" s="48">
        <v>110881</v>
      </c>
      <c r="N22" s="48">
        <v>122097</v>
      </c>
      <c r="O22" s="48">
        <v>140224</v>
      </c>
      <c r="P22" s="48">
        <v>158077</v>
      </c>
      <c r="Q22" s="48">
        <v>197205</v>
      </c>
      <c r="R22" s="48">
        <v>221804</v>
      </c>
      <c r="S22" s="48">
        <v>248257</v>
      </c>
      <c r="T22" s="48">
        <v>275843</v>
      </c>
      <c r="U22" s="48">
        <v>286292</v>
      </c>
      <c r="V22" s="48">
        <v>317727</v>
      </c>
      <c r="W22" s="48">
        <v>340494</v>
      </c>
      <c r="X22" s="48">
        <v>356245</v>
      </c>
      <c r="Y22" s="48">
        <v>378522</v>
      </c>
      <c r="Z22" s="48">
        <v>427890</v>
      </c>
      <c r="AA22" s="48">
        <v>460843</v>
      </c>
      <c r="AB22" s="48">
        <v>510514</v>
      </c>
      <c r="AC22" s="48">
        <v>542202</v>
      </c>
      <c r="AD22" s="48">
        <v>573014</v>
      </c>
      <c r="AE22" s="48">
        <v>615765</v>
      </c>
      <c r="AF22" s="48">
        <v>589066</v>
      </c>
      <c r="AG22" s="48">
        <v>595568</v>
      </c>
    </row>
    <row r="23" spans="1:33" ht="15" customHeight="1">
      <c r="A23" s="87" t="s">
        <v>67</v>
      </c>
      <c r="B23" s="48">
        <v>3688</v>
      </c>
      <c r="C23" s="48">
        <v>4649</v>
      </c>
      <c r="D23" s="48">
        <v>4813</v>
      </c>
      <c r="E23" s="48">
        <v>5756</v>
      </c>
      <c r="F23" s="48">
        <v>6922</v>
      </c>
      <c r="G23" s="48">
        <v>8946</v>
      </c>
      <c r="H23" s="48">
        <v>9446</v>
      </c>
      <c r="I23" s="48">
        <v>10667</v>
      </c>
      <c r="J23" s="48">
        <v>9225</v>
      </c>
      <c r="K23" s="48">
        <v>8167</v>
      </c>
      <c r="L23" s="48">
        <v>11855</v>
      </c>
      <c r="M23" s="48">
        <v>12575</v>
      </c>
      <c r="N23" s="48">
        <v>16129</v>
      </c>
      <c r="O23" s="48">
        <v>18897</v>
      </c>
      <c r="P23" s="48">
        <v>22675</v>
      </c>
      <c r="Q23" s="48">
        <v>28620</v>
      </c>
      <c r="R23" s="48">
        <v>31797.860286624862</v>
      </c>
      <c r="S23" s="48">
        <v>36693.603566153717</v>
      </c>
      <c r="T23" s="48">
        <v>44768.065777156648</v>
      </c>
      <c r="U23" s="48">
        <v>77223.23</v>
      </c>
      <c r="V23" s="48">
        <v>113711.39</v>
      </c>
      <c r="W23" s="48">
        <v>62655.73</v>
      </c>
      <c r="X23" s="48">
        <v>69460</v>
      </c>
      <c r="Y23" s="48">
        <v>78343</v>
      </c>
      <c r="Z23" s="48">
        <v>88169</v>
      </c>
      <c r="AA23" s="48">
        <v>107717</v>
      </c>
      <c r="AB23" s="48">
        <v>105003</v>
      </c>
      <c r="AC23" s="48">
        <v>102918</v>
      </c>
      <c r="AD23" s="48">
        <v>113412</v>
      </c>
      <c r="AE23" s="48">
        <v>181579</v>
      </c>
      <c r="AF23" s="48">
        <v>159070</v>
      </c>
      <c r="AG23" s="48">
        <v>160790</v>
      </c>
    </row>
    <row r="24" spans="1:33" ht="15" customHeight="1">
      <c r="A24" s="88" t="s">
        <v>106</v>
      </c>
      <c r="B24" s="48">
        <v>898</v>
      </c>
      <c r="C24" s="48">
        <v>837</v>
      </c>
      <c r="D24" s="48">
        <v>750</v>
      </c>
      <c r="E24" s="48">
        <v>932</v>
      </c>
      <c r="F24" s="48">
        <v>1195</v>
      </c>
      <c r="G24" s="48">
        <v>1664</v>
      </c>
      <c r="H24" s="48">
        <v>1842</v>
      </c>
      <c r="I24" s="48">
        <v>2317</v>
      </c>
      <c r="J24" s="48">
        <v>2943</v>
      </c>
      <c r="K24" s="48">
        <v>1610</v>
      </c>
      <c r="L24" s="48">
        <v>1795</v>
      </c>
      <c r="M24" s="48">
        <v>1380</v>
      </c>
      <c r="N24" s="48">
        <v>1612</v>
      </c>
      <c r="O24" s="48">
        <v>1683</v>
      </c>
      <c r="P24" s="48">
        <v>2013</v>
      </c>
      <c r="Q24" s="48">
        <v>2841</v>
      </c>
      <c r="R24" s="48">
        <v>2703</v>
      </c>
      <c r="S24" s="48">
        <v>3478</v>
      </c>
      <c r="T24" s="48">
        <v>3508</v>
      </c>
      <c r="U24" s="48">
        <v>4596</v>
      </c>
      <c r="V24" s="48">
        <v>54205</v>
      </c>
      <c r="W24" s="48">
        <v>6662</v>
      </c>
      <c r="X24" s="48">
        <v>9841</v>
      </c>
      <c r="Y24" s="48">
        <v>8084</v>
      </c>
      <c r="Z24" s="48">
        <v>9972</v>
      </c>
      <c r="AA24" s="48">
        <v>20108</v>
      </c>
      <c r="AB24" s="48">
        <v>15048</v>
      </c>
      <c r="AC24" s="48">
        <v>14436</v>
      </c>
      <c r="AD24" s="48">
        <v>19322</v>
      </c>
      <c r="AE24" s="48">
        <v>16757</v>
      </c>
      <c r="AF24" s="48">
        <v>15269</v>
      </c>
      <c r="AG24" s="48">
        <v>13995</v>
      </c>
    </row>
    <row r="25" spans="1:33" ht="15" customHeight="1">
      <c r="A25" s="88" t="s">
        <v>107</v>
      </c>
      <c r="B25" s="48">
        <v>2790</v>
      </c>
      <c r="C25" s="48">
        <v>3812</v>
      </c>
      <c r="D25" s="48">
        <v>4063</v>
      </c>
      <c r="E25" s="48">
        <v>4824</v>
      </c>
      <c r="F25" s="48">
        <v>5727</v>
      </c>
      <c r="G25" s="48">
        <v>7282</v>
      </c>
      <c r="H25" s="48">
        <v>7604</v>
      </c>
      <c r="I25" s="48">
        <v>8350</v>
      </c>
      <c r="J25" s="48">
        <v>6282</v>
      </c>
      <c r="K25" s="48">
        <v>6557</v>
      </c>
      <c r="L25" s="48">
        <v>10060</v>
      </c>
      <c r="M25" s="48">
        <v>11195</v>
      </c>
      <c r="N25" s="48">
        <v>14517</v>
      </c>
      <c r="O25" s="48">
        <v>17214</v>
      </c>
      <c r="P25" s="48">
        <v>20662</v>
      </c>
      <c r="Q25" s="48">
        <v>25779</v>
      </c>
      <c r="R25" s="48">
        <v>29094.860286624862</v>
      </c>
      <c r="S25" s="48">
        <v>33215.603566153717</v>
      </c>
      <c r="T25" s="48">
        <v>41260.065777156648</v>
      </c>
      <c r="U25" s="48">
        <v>72627.23</v>
      </c>
      <c r="V25" s="48">
        <v>59506.39</v>
      </c>
      <c r="W25" s="48">
        <v>55993.73</v>
      </c>
      <c r="X25" s="48">
        <v>59619</v>
      </c>
      <c r="Y25" s="48">
        <v>70259</v>
      </c>
      <c r="Z25" s="48">
        <v>78197</v>
      </c>
      <c r="AA25" s="48">
        <v>87609</v>
      </c>
      <c r="AB25" s="48">
        <v>89955</v>
      </c>
      <c r="AC25" s="48">
        <v>88482</v>
      </c>
      <c r="AD25" s="48">
        <v>94090</v>
      </c>
      <c r="AE25" s="48">
        <v>164822</v>
      </c>
      <c r="AF25" s="48">
        <v>143801</v>
      </c>
      <c r="AG25" s="48">
        <v>146795</v>
      </c>
    </row>
    <row r="26" spans="1:33" ht="15" customHeight="1">
      <c r="A26" s="92" t="s">
        <v>83</v>
      </c>
      <c r="B26" s="92">
        <v>114768.88381555222</v>
      </c>
      <c r="C26" s="92">
        <v>135132.93355108166</v>
      </c>
      <c r="D26" s="92">
        <v>145455.00466509868</v>
      </c>
      <c r="E26" s="92">
        <v>159380.91276890499</v>
      </c>
      <c r="F26" s="92">
        <v>179977.27843796273</v>
      </c>
      <c r="G26" s="92">
        <v>224818.25741889494</v>
      </c>
      <c r="H26" s="92">
        <v>262510.20961196249</v>
      </c>
      <c r="I26" s="92">
        <v>274793.56426935538</v>
      </c>
      <c r="J26" s="92">
        <v>292072.82225106296</v>
      </c>
      <c r="K26" s="92">
        <v>251135.21440583956</v>
      </c>
      <c r="L26" s="92">
        <v>275318.68462358392</v>
      </c>
      <c r="M26" s="92">
        <v>288819.88804118749</v>
      </c>
      <c r="N26" s="92">
        <v>313944.20831669634</v>
      </c>
      <c r="O26" s="92">
        <v>353873.45021331246</v>
      </c>
      <c r="P26" s="92">
        <v>393777.54916818475</v>
      </c>
      <c r="Q26" s="92">
        <v>460731.33845709311</v>
      </c>
      <c r="R26" s="92">
        <v>539573.40088383714</v>
      </c>
      <c r="S26" s="92">
        <v>612150.53168025822</v>
      </c>
      <c r="T26" s="92">
        <v>686628.99288976914</v>
      </c>
      <c r="U26" s="92">
        <v>724598.2889680129</v>
      </c>
      <c r="V26" s="92">
        <v>812684.41012288909</v>
      </c>
      <c r="W26" s="92">
        <v>854701.07057965803</v>
      </c>
      <c r="X26" s="92">
        <v>960763</v>
      </c>
      <c r="Y26" s="92">
        <v>1051468</v>
      </c>
      <c r="Z26" s="92">
        <v>1083345</v>
      </c>
      <c r="AA26" s="92">
        <v>1181213</v>
      </c>
      <c r="AB26" s="92">
        <v>1236095</v>
      </c>
      <c r="AC26" s="92">
        <v>1266545</v>
      </c>
      <c r="AD26" s="92">
        <v>1336400</v>
      </c>
      <c r="AE26" s="92">
        <v>1493876</v>
      </c>
      <c r="AF26" s="92">
        <v>1414211</v>
      </c>
      <c r="AG26" s="92">
        <v>1415193</v>
      </c>
    </row>
    <row r="27" spans="1:33" ht="15" customHeight="1">
      <c r="A27" s="9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</row>
    <row r="28" spans="1:33" ht="15" customHeight="1">
      <c r="A28" s="92" t="s">
        <v>108</v>
      </c>
      <c r="B28" s="92">
        <v>1449242</v>
      </c>
      <c r="C28" s="92">
        <v>1633820</v>
      </c>
      <c r="D28" s="92">
        <v>1848265</v>
      </c>
      <c r="E28" s="92">
        <v>2034996</v>
      </c>
      <c r="F28" s="92">
        <v>2190926</v>
      </c>
      <c r="G28" s="92">
        <v>2497768.9999999995</v>
      </c>
      <c r="H28" s="92">
        <v>2708481</v>
      </c>
      <c r="I28" s="92">
        <v>2757061</v>
      </c>
      <c r="J28" s="92">
        <v>2848134</v>
      </c>
      <c r="K28" s="92">
        <v>3022372</v>
      </c>
      <c r="L28" s="92">
        <v>3068155</v>
      </c>
      <c r="M28" s="92">
        <v>3162598</v>
      </c>
      <c r="N28" s="92">
        <v>3414671</v>
      </c>
      <c r="O28" s="92">
        <v>3781587</v>
      </c>
      <c r="P28" s="92">
        <v>4185868.9999999995</v>
      </c>
      <c r="Q28" s="92">
        <v>4442588</v>
      </c>
      <c r="R28" s="92">
        <v>4821715.4728183504</v>
      </c>
      <c r="S28" s="92">
        <v>5260174.0240927236</v>
      </c>
      <c r="T28" s="92">
        <v>5769595.7059801696</v>
      </c>
      <c r="U28" s="92">
        <v>5758740.6501189331</v>
      </c>
      <c r="V28" s="92">
        <v>6275067.0602595219</v>
      </c>
      <c r="W28" s="92">
        <v>6660158.1797510264</v>
      </c>
      <c r="X28" s="92">
        <v>7206471</v>
      </c>
      <c r="Y28" s="92">
        <v>7384195</v>
      </c>
      <c r="Z28" s="92">
        <v>7651620</v>
      </c>
      <c r="AA28" s="92">
        <v>7747714</v>
      </c>
      <c r="AB28" s="92">
        <v>8115873</v>
      </c>
      <c r="AC28" s="92">
        <v>8537673</v>
      </c>
      <c r="AD28" s="92">
        <v>8974671</v>
      </c>
      <c r="AE28" s="92">
        <v>9395144</v>
      </c>
      <c r="AF28" s="92">
        <v>9330382</v>
      </c>
      <c r="AG28" s="92">
        <v>9560494</v>
      </c>
    </row>
    <row r="29" spans="1:33" ht="15" customHeight="1">
      <c r="A29" s="81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</row>
    <row r="30" spans="1:33" ht="15" customHeight="1">
      <c r="A30" s="95" t="s">
        <v>85</v>
      </c>
      <c r="B30" s="82">
        <v>1208165</v>
      </c>
      <c r="C30" s="82">
        <v>1345574</v>
      </c>
      <c r="D30" s="82">
        <v>1515287</v>
      </c>
      <c r="E30" s="82">
        <v>1695652</v>
      </c>
      <c r="F30" s="82">
        <v>1923156</v>
      </c>
      <c r="G30" s="82">
        <v>2163676</v>
      </c>
      <c r="H30" s="82">
        <v>2398571</v>
      </c>
      <c r="I30" s="82">
        <v>2496492</v>
      </c>
      <c r="J30" s="82">
        <v>2429538</v>
      </c>
      <c r="K30" s="82">
        <v>2547646</v>
      </c>
      <c r="L30" s="82">
        <v>2744483</v>
      </c>
      <c r="M30" s="82">
        <v>2993351</v>
      </c>
      <c r="N30" s="82">
        <v>3211201</v>
      </c>
      <c r="O30" s="82">
        <v>3514398</v>
      </c>
      <c r="P30" s="82">
        <v>3885699</v>
      </c>
      <c r="Q30" s="82">
        <v>4251882</v>
      </c>
      <c r="R30" s="82">
        <v>4574250</v>
      </c>
      <c r="S30" s="82">
        <v>4769451</v>
      </c>
      <c r="T30" s="82">
        <v>5206744</v>
      </c>
      <c r="U30" s="82">
        <v>5125442</v>
      </c>
      <c r="V30" s="82">
        <v>5639212</v>
      </c>
      <c r="W30" s="82">
        <v>5988244</v>
      </c>
      <c r="X30" s="82">
        <v>6582560</v>
      </c>
      <c r="Y30" s="82">
        <v>6787204</v>
      </c>
      <c r="Z30" s="82">
        <v>6958639</v>
      </c>
      <c r="AA30" s="82">
        <v>7056546</v>
      </c>
      <c r="AB30" s="82">
        <v>7296552</v>
      </c>
      <c r="AC30" s="82">
        <v>7578735</v>
      </c>
      <c r="AD30" s="82">
        <v>8004686</v>
      </c>
      <c r="AE30" s="82">
        <v>8406384</v>
      </c>
      <c r="AF30" s="82">
        <v>8307938</v>
      </c>
      <c r="AG30" s="82">
        <v>8455173</v>
      </c>
    </row>
    <row r="31" spans="1:33" ht="15" customHeight="1">
      <c r="A31" s="95" t="s">
        <v>109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105</v>
      </c>
      <c r="H31" s="82">
        <v>77</v>
      </c>
      <c r="I31" s="82">
        <v>45</v>
      </c>
      <c r="J31" s="82">
        <v>-33</v>
      </c>
      <c r="K31" s="82">
        <v>11719</v>
      </c>
      <c r="L31" s="82">
        <v>21398</v>
      </c>
      <c r="M31" s="82">
        <v>24130</v>
      </c>
      <c r="N31" s="82">
        <v>28949</v>
      </c>
      <c r="O31" s="82">
        <v>43821</v>
      </c>
      <c r="P31" s="82">
        <v>48044</v>
      </c>
      <c r="Q31" s="82">
        <v>55630</v>
      </c>
      <c r="R31" s="82">
        <v>64557</v>
      </c>
      <c r="S31" s="82">
        <v>70462</v>
      </c>
      <c r="T31" s="82">
        <v>76882</v>
      </c>
      <c r="U31" s="82">
        <v>75480</v>
      </c>
      <c r="V31" s="82">
        <v>85883</v>
      </c>
      <c r="W31" s="82">
        <v>94873</v>
      </c>
      <c r="X31" s="82">
        <v>107370</v>
      </c>
      <c r="Y31" s="82">
        <v>129060</v>
      </c>
      <c r="Z31" s="82">
        <v>131124</v>
      </c>
      <c r="AA31" s="82">
        <v>134843</v>
      </c>
      <c r="AB31" s="82">
        <v>135130</v>
      </c>
      <c r="AC31" s="82">
        <v>144459</v>
      </c>
      <c r="AD31" s="82">
        <v>149191</v>
      </c>
      <c r="AE31" s="82">
        <v>153770</v>
      </c>
      <c r="AF31" s="82">
        <v>118049</v>
      </c>
      <c r="AG31" s="82">
        <v>103726</v>
      </c>
    </row>
    <row r="32" spans="1:33" ht="15" customHeight="1">
      <c r="A32" s="95" t="s">
        <v>87</v>
      </c>
      <c r="B32" s="82">
        <v>241077</v>
      </c>
      <c r="C32" s="82">
        <v>288246</v>
      </c>
      <c r="D32" s="82">
        <v>332978</v>
      </c>
      <c r="E32" s="82">
        <v>339344</v>
      </c>
      <c r="F32" s="82">
        <v>267770</v>
      </c>
      <c r="G32" s="82">
        <v>334197.99999999953</v>
      </c>
      <c r="H32" s="82">
        <v>309987</v>
      </c>
      <c r="I32" s="82">
        <v>260614</v>
      </c>
      <c r="J32" s="82">
        <v>418563</v>
      </c>
      <c r="K32" s="82">
        <v>486445</v>
      </c>
      <c r="L32" s="82">
        <v>345070</v>
      </c>
      <c r="M32" s="82">
        <v>193377</v>
      </c>
      <c r="N32" s="82">
        <v>232419</v>
      </c>
      <c r="O32" s="82">
        <v>311010</v>
      </c>
      <c r="P32" s="82">
        <v>348213.99999999953</v>
      </c>
      <c r="Q32" s="82">
        <v>246336</v>
      </c>
      <c r="R32" s="82">
        <v>312022.47281835042</v>
      </c>
      <c r="S32" s="82">
        <v>561185.02409272362</v>
      </c>
      <c r="T32" s="82">
        <v>500589.70598016959</v>
      </c>
      <c r="U32" s="82">
        <v>579075.65011893306</v>
      </c>
      <c r="V32" s="82">
        <v>588365.06025952194</v>
      </c>
      <c r="W32" s="82">
        <v>622527.17975102644</v>
      </c>
      <c r="X32" s="82">
        <v>583165</v>
      </c>
      <c r="Y32" s="82">
        <v>560543</v>
      </c>
      <c r="Z32" s="82">
        <v>649805</v>
      </c>
      <c r="AA32" s="82">
        <v>637481</v>
      </c>
      <c r="AB32" s="82">
        <v>760267</v>
      </c>
      <c r="AC32" s="82">
        <v>898032</v>
      </c>
      <c r="AD32" s="82">
        <v>910529</v>
      </c>
      <c r="AE32" s="82">
        <v>932827</v>
      </c>
      <c r="AF32" s="82">
        <v>929329</v>
      </c>
      <c r="AG32" s="82">
        <v>984076</v>
      </c>
    </row>
    <row r="33" spans="1:33" ht="15" customHeight="1">
      <c r="A33" s="95" t="s">
        <v>88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139144</v>
      </c>
      <c r="U33" s="82">
        <v>129703</v>
      </c>
      <c r="V33" s="82">
        <v>133373</v>
      </c>
      <c r="W33" s="82">
        <v>144260</v>
      </c>
      <c r="X33" s="82">
        <v>148116</v>
      </c>
      <c r="Y33" s="82">
        <v>165508</v>
      </c>
      <c r="Z33" s="82">
        <v>174300</v>
      </c>
      <c r="AA33" s="82">
        <v>188530</v>
      </c>
      <c r="AB33" s="82">
        <v>194184</v>
      </c>
      <c r="AC33" s="82">
        <v>205365</v>
      </c>
      <c r="AD33" s="82">
        <v>208647</v>
      </c>
      <c r="AE33" s="82">
        <v>209703</v>
      </c>
      <c r="AF33" s="82">
        <v>211164</v>
      </c>
      <c r="AG33" s="82">
        <v>224971</v>
      </c>
    </row>
    <row r="34" spans="1:33" ht="15" customHeight="1">
      <c r="A34" s="92" t="s">
        <v>110</v>
      </c>
      <c r="B34" s="92">
        <v>1449242</v>
      </c>
      <c r="C34" s="92">
        <v>1633820</v>
      </c>
      <c r="D34" s="92">
        <v>1848265</v>
      </c>
      <c r="E34" s="92">
        <v>2034996</v>
      </c>
      <c r="F34" s="92">
        <v>2190926</v>
      </c>
      <c r="G34" s="92">
        <v>2497768.9999999995</v>
      </c>
      <c r="H34" s="92">
        <v>2708481</v>
      </c>
      <c r="I34" s="92">
        <v>2757061</v>
      </c>
      <c r="J34" s="92">
        <v>2848134</v>
      </c>
      <c r="K34" s="92">
        <v>3022372</v>
      </c>
      <c r="L34" s="92">
        <v>3068155</v>
      </c>
      <c r="M34" s="92">
        <v>3162598</v>
      </c>
      <c r="N34" s="92">
        <v>3414671</v>
      </c>
      <c r="O34" s="92">
        <v>3781587</v>
      </c>
      <c r="P34" s="92">
        <v>4185868.9999999995</v>
      </c>
      <c r="Q34" s="92">
        <v>4442588</v>
      </c>
      <c r="R34" s="92">
        <v>4821715.4728183504</v>
      </c>
      <c r="S34" s="92">
        <v>5260174.0240927236</v>
      </c>
      <c r="T34" s="92">
        <v>5769595.7059801696</v>
      </c>
      <c r="U34" s="92">
        <v>5758740.6501189331</v>
      </c>
      <c r="V34" s="92">
        <v>6275067.0602595219</v>
      </c>
      <c r="W34" s="92">
        <v>6660158.1797510264</v>
      </c>
      <c r="X34" s="92">
        <v>7206471</v>
      </c>
      <c r="Y34" s="92">
        <v>7384195</v>
      </c>
      <c r="Z34" s="92">
        <v>7651620</v>
      </c>
      <c r="AA34" s="92">
        <v>7747714</v>
      </c>
      <c r="AB34" s="92">
        <v>8115873</v>
      </c>
      <c r="AC34" s="92">
        <v>8537673</v>
      </c>
      <c r="AD34" s="92">
        <v>8974671</v>
      </c>
      <c r="AE34" s="92">
        <v>9395144</v>
      </c>
      <c r="AF34" s="92">
        <v>9330382</v>
      </c>
      <c r="AG34" s="92">
        <v>9560494</v>
      </c>
    </row>
    <row r="35" spans="1:33" ht="15" customHeight="1">
      <c r="A35" s="9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</row>
    <row r="36" spans="1:33" ht="15" customHeight="1">
      <c r="A36" s="86" t="s">
        <v>111</v>
      </c>
      <c r="B36" s="48">
        <v>25954.114698604131</v>
      </c>
      <c r="C36" s="48">
        <v>28943.904672167431</v>
      </c>
      <c r="D36" s="48">
        <v>32389.53780591227</v>
      </c>
      <c r="E36" s="48">
        <v>35277.00188080519</v>
      </c>
      <c r="F36" s="48">
        <v>37570.19205464259</v>
      </c>
      <c r="G36" s="48">
        <v>42369.717133357844</v>
      </c>
      <c r="H36" s="48">
        <v>45448.198661268325</v>
      </c>
      <c r="I36" s="48">
        <v>45764.09106804437</v>
      </c>
      <c r="J36" s="48">
        <v>46765.595219735318</v>
      </c>
      <c r="K36" s="48">
        <v>49090.962143317287</v>
      </c>
      <c r="L36" s="48">
        <v>49296.777740539852</v>
      </c>
      <c r="M36" s="48">
        <v>50522.946478728387</v>
      </c>
      <c r="N36" s="48">
        <v>54237.165216047564</v>
      </c>
      <c r="O36" s="48">
        <v>59720.804013588066</v>
      </c>
      <c r="P36" s="48">
        <v>65726.515886750145</v>
      </c>
      <c r="Q36" s="48">
        <v>69357.661572207318</v>
      </c>
      <c r="R36" s="48">
        <v>74844.628049273553</v>
      </c>
      <c r="S36" s="48">
        <v>81183.042011493715</v>
      </c>
      <c r="T36" s="48">
        <v>86399.025687149668</v>
      </c>
      <c r="U36" s="48">
        <v>85883.124820635814</v>
      </c>
      <c r="V36" s="48">
        <v>93167.489271393366</v>
      </c>
      <c r="W36" s="48">
        <v>98236.03822989983</v>
      </c>
      <c r="X36" s="48">
        <v>105760.57477636765</v>
      </c>
      <c r="Y36" s="48">
        <v>107497.72158684775</v>
      </c>
      <c r="Z36" s="48">
        <v>110663.62775278238</v>
      </c>
      <c r="AA36" s="48">
        <v>111187.36210396259</v>
      </c>
      <c r="AB36" s="48">
        <v>115946.3862299113</v>
      </c>
      <c r="AC36" s="48">
        <v>121109.12790697673</v>
      </c>
      <c r="AD36" s="48">
        <v>126847.12113099976</v>
      </c>
      <c r="AE36" s="48">
        <v>132517.36276419245</v>
      </c>
      <c r="AF36" s="48">
        <v>131194.78053201744</v>
      </c>
      <c r="AG36" s="48">
        <v>133961.7007232235</v>
      </c>
    </row>
    <row r="37" spans="1:33" ht="15" customHeight="1">
      <c r="A37" s="86" t="s">
        <v>112</v>
      </c>
      <c r="B37" s="48">
        <v>21636.726636986132</v>
      </c>
      <c r="C37" s="48">
        <v>23837.488576065305</v>
      </c>
      <c r="D37" s="48">
        <v>26554.333698526665</v>
      </c>
      <c r="E37" s="48">
        <v>29394.415907053906</v>
      </c>
      <c r="F37" s="48">
        <v>32978.448505809065</v>
      </c>
      <c r="G37" s="48">
        <v>36702.489336778213</v>
      </c>
      <c r="H37" s="48">
        <v>40247.921735894408</v>
      </c>
      <c r="I37" s="48">
        <v>41438.940683083994</v>
      </c>
      <c r="J37" s="48">
        <v>39892.361342185897</v>
      </c>
      <c r="K37" s="48">
        <v>41380.211747784095</v>
      </c>
      <c r="L37" s="48">
        <v>44096.262562905082</v>
      </c>
      <c r="M37" s="48">
        <v>47819.201923560344</v>
      </c>
      <c r="N37" s="48">
        <v>51005.335266248832</v>
      </c>
      <c r="O37" s="48">
        <v>55501.215279126423</v>
      </c>
      <c r="P37" s="48">
        <v>61013.246485886011</v>
      </c>
      <c r="Q37" s="48">
        <v>66380.360456778799</v>
      </c>
      <c r="R37" s="48">
        <v>71003.368362230889</v>
      </c>
      <c r="S37" s="48">
        <v>73609.454579127705</v>
      </c>
      <c r="T37" s="48">
        <v>79897.250184139455</v>
      </c>
      <c r="U37" s="48">
        <v>78199.685702515912</v>
      </c>
      <c r="V37" s="48">
        <v>85545.000834332008</v>
      </c>
      <c r="W37" s="48">
        <v>90280.932925266476</v>
      </c>
      <c r="X37" s="48">
        <v>98631.384947332146</v>
      </c>
      <c r="Y37" s="48">
        <v>101072.25399094592</v>
      </c>
      <c r="Z37" s="48">
        <v>102987.19808193228</v>
      </c>
      <c r="AA37" s="48">
        <v>103794.10466860824</v>
      </c>
      <c r="AB37" s="48">
        <v>106796.52235004831</v>
      </c>
      <c r="AC37" s="48">
        <v>110156.03197674418</v>
      </c>
      <c r="AD37" s="48">
        <v>115830.321096271</v>
      </c>
      <c r="AE37" s="48">
        <v>121277.99177667171</v>
      </c>
      <c r="AF37" s="48">
        <v>119523.19843473507</v>
      </c>
      <c r="AG37" s="48">
        <v>121328.96624956951</v>
      </c>
    </row>
    <row r="38" spans="1:33" ht="15" customHeight="1">
      <c r="A38" s="86" t="s">
        <v>113</v>
      </c>
      <c r="B38" s="48">
        <v>4317.3880616179958</v>
      </c>
      <c r="C38" s="48">
        <v>5106.4160961021244</v>
      </c>
      <c r="D38" s="48">
        <v>5835.2041073856053</v>
      </c>
      <c r="E38" s="48">
        <v>5882.5859737512774</v>
      </c>
      <c r="F38" s="48">
        <v>4591.7435488335277</v>
      </c>
      <c r="G38" s="48">
        <v>5669.0089141685676</v>
      </c>
      <c r="H38" s="48">
        <v>5201.5689821750948</v>
      </c>
      <c r="I38" s="48">
        <v>4325.8973340115863</v>
      </c>
      <c r="J38" s="48">
        <v>6872.6920264138107</v>
      </c>
      <c r="K38" s="48">
        <v>7901.0965823551751</v>
      </c>
      <c r="L38" s="48">
        <v>5544.3219442720747</v>
      </c>
      <c r="M38" s="48">
        <v>3089.224688441926</v>
      </c>
      <c r="N38" s="48">
        <v>3691.6434123078211</v>
      </c>
      <c r="O38" s="48">
        <v>4911.6329351317381</v>
      </c>
      <c r="P38" s="48">
        <v>5467.656298605807</v>
      </c>
      <c r="Q38" s="48">
        <v>3845.7963963913071</v>
      </c>
      <c r="R38" s="48">
        <v>4843.3396895262631</v>
      </c>
      <c r="S38" s="48">
        <v>8661.0646679125166</v>
      </c>
      <c r="T38" s="48">
        <v>7681.5263009478513</v>
      </c>
      <c r="U38" s="48">
        <v>8835.0495112969056</v>
      </c>
      <c r="V38" s="48">
        <v>8925.3054452984925</v>
      </c>
      <c r="W38" s="48">
        <v>9385.4449750640961</v>
      </c>
      <c r="X38" s="48">
        <v>8737.9942762103128</v>
      </c>
      <c r="Y38" s="48">
        <v>8347.376101977603</v>
      </c>
      <c r="Z38" s="48">
        <v>9617.0524508643139</v>
      </c>
      <c r="AA38" s="48">
        <v>9376.651075221369</v>
      </c>
      <c r="AB38" s="48">
        <v>11127.704107022628</v>
      </c>
      <c r="AC38" s="48">
        <v>13052.79069767442</v>
      </c>
      <c r="AD38" s="48">
        <v>13175.640673159014</v>
      </c>
      <c r="AE38" s="48">
        <v>13457.794128255067</v>
      </c>
      <c r="AF38" s="48">
        <v>13369.908932656204</v>
      </c>
      <c r="AG38" s="48">
        <v>14121.168637355069</v>
      </c>
    </row>
    <row r="39" spans="1:33" ht="15" customHeight="1">
      <c r="A39" s="96" t="s">
        <v>114</v>
      </c>
      <c r="B39" s="97">
        <v>55838.622000000003</v>
      </c>
      <c r="C39" s="97">
        <v>56447.808908487998</v>
      </c>
      <c r="D39" s="97">
        <v>57063.642311766002</v>
      </c>
      <c r="E39" s="97">
        <v>57686.194730376897</v>
      </c>
      <c r="F39" s="97">
        <v>58315.538999999997</v>
      </c>
      <c r="G39" s="97">
        <v>58951.750660461599</v>
      </c>
      <c r="H39" s="97">
        <v>59594.903203682101</v>
      </c>
      <c r="I39" s="97">
        <v>60245.072843261798</v>
      </c>
      <c r="J39" s="97">
        <v>60902.336143004402</v>
      </c>
      <c r="K39" s="97">
        <v>61566.770502000298</v>
      </c>
      <c r="L39" s="97">
        <v>62238.449258253699</v>
      </c>
      <c r="M39" s="97">
        <v>62597.259669555198</v>
      </c>
      <c r="N39" s="97">
        <v>62958.139246364502</v>
      </c>
      <c r="O39" s="97">
        <v>63321.099949350799</v>
      </c>
      <c r="P39" s="97">
        <v>63686.153807581199</v>
      </c>
      <c r="Q39" s="97">
        <v>64053.312918788099</v>
      </c>
      <c r="R39" s="97">
        <v>64423</v>
      </c>
      <c r="S39" s="97">
        <v>64794</v>
      </c>
      <c r="T39" s="97">
        <v>65168</v>
      </c>
      <c r="U39" s="97">
        <v>65543</v>
      </c>
      <c r="V39" s="97">
        <v>65921</v>
      </c>
      <c r="W39" s="97">
        <v>66329</v>
      </c>
      <c r="X39" s="97">
        <v>66739</v>
      </c>
      <c r="Y39" s="97">
        <v>67152</v>
      </c>
      <c r="Z39" s="97">
        <v>67568</v>
      </c>
      <c r="AA39" s="97">
        <v>67986</v>
      </c>
      <c r="AB39" s="97">
        <v>68322</v>
      </c>
      <c r="AC39" s="97">
        <v>68800</v>
      </c>
      <c r="AD39" s="97">
        <v>69107</v>
      </c>
      <c r="AE39" s="97">
        <v>69315</v>
      </c>
      <c r="AF39" s="97">
        <v>69509</v>
      </c>
      <c r="AG39" s="97">
        <v>69688</v>
      </c>
    </row>
    <row r="40" spans="1:33" ht="13.5" customHeight="1">
      <c r="A40" s="98" t="s">
        <v>115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9"/>
      <c r="AG40" s="99"/>
    </row>
    <row r="41" spans="1:33" ht="15" customHeight="1">
      <c r="A41" s="100" t="s">
        <v>116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8"/>
      <c r="Z41" s="8"/>
      <c r="AA41" s="42"/>
      <c r="AB41" s="42"/>
      <c r="AC41" s="42"/>
      <c r="AD41" s="42"/>
      <c r="AE41" s="42"/>
      <c r="AF41" s="42"/>
      <c r="AG41" s="42"/>
    </row>
  </sheetData>
  <mergeCells count="1">
    <mergeCell ref="A40:AE40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AAB2-0345-4A4E-AE49-3B96C1552B65}">
  <dimension ref="A1:AG101"/>
  <sheetViews>
    <sheetView zoomScaleNormal="100" zoomScaleSheetLayoutView="70" workbookViewId="0">
      <pane xSplit="1" ySplit="3" topLeftCell="Z4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5" customHeight="1"/>
  <cols>
    <col min="1" max="1" width="37.625" style="8" customWidth="1"/>
    <col min="2" max="9" width="6.75" style="8" hidden="1" customWidth="1"/>
    <col min="10" max="22" width="7.125" style="8" hidden="1" customWidth="1"/>
    <col min="23" max="25" width="7.875" style="8" hidden="1" customWidth="1"/>
    <col min="26" max="33" width="7.875" style="8" customWidth="1"/>
    <col min="34" max="16384" width="9.125" style="8"/>
  </cols>
  <sheetData>
    <row r="1" spans="1:33" ht="15" customHeight="1">
      <c r="A1" s="43" t="s">
        <v>117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56"/>
      <c r="Y2" s="56"/>
      <c r="Z2" s="56"/>
      <c r="AB2" s="56"/>
      <c r="AC2" s="56"/>
      <c r="AD2" s="56"/>
      <c r="AE2" s="56"/>
      <c r="AF2" s="56"/>
      <c r="AG2" s="56" t="s">
        <v>4</v>
      </c>
    </row>
    <row r="3" spans="1:33" ht="1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f>'Table 53'!X3</f>
        <v>2012</v>
      </c>
      <c r="Y3" s="19">
        <f>'Table 53'!Y3</f>
        <v>2013</v>
      </c>
      <c r="Z3" s="19">
        <f>'Table 53'!Z3</f>
        <v>2014</v>
      </c>
      <c r="AA3" s="19">
        <f>'Table 53'!AA3</f>
        <v>2015</v>
      </c>
      <c r="AB3" s="19">
        <f>'Table 53'!AB3</f>
        <v>2016</v>
      </c>
      <c r="AC3" s="19">
        <f>'Table 53'!AC3</f>
        <v>2017</v>
      </c>
      <c r="AD3" s="19" t="str">
        <f>'Table 53'!AD3</f>
        <v>2018r</v>
      </c>
      <c r="AE3" s="19" t="str">
        <f>'Table 53'!AE3</f>
        <v>2019r</v>
      </c>
      <c r="AF3" s="19" t="str">
        <f>'Table 53'!AF3</f>
        <v>2020r</v>
      </c>
      <c r="AG3" s="19" t="str">
        <f>'Table 53'!AG3</f>
        <v>2021p</v>
      </c>
    </row>
    <row r="4" spans="1:33" s="35" customFormat="1" ht="15" customHeight="1">
      <c r="A4" s="90" t="s">
        <v>118</v>
      </c>
      <c r="B4" s="20">
        <v>588944</v>
      </c>
      <c r="C4" s="20">
        <v>682249</v>
      </c>
      <c r="D4" s="20">
        <v>803508</v>
      </c>
      <c r="E4" s="20">
        <v>928263</v>
      </c>
      <c r="F4" s="20">
        <v>1041546</v>
      </c>
      <c r="G4" s="20">
        <v>1250467</v>
      </c>
      <c r="H4" s="20">
        <v>1354457</v>
      </c>
      <c r="I4" s="20">
        <v>1404254</v>
      </c>
      <c r="J4" s="20">
        <v>1410318</v>
      </c>
      <c r="K4" s="20">
        <v>1464553</v>
      </c>
      <c r="L4" s="20">
        <v>1553327</v>
      </c>
      <c r="M4" s="20">
        <v>1665628</v>
      </c>
      <c r="N4" s="20">
        <v>1768803</v>
      </c>
      <c r="O4" s="20">
        <v>1920266</v>
      </c>
      <c r="P4" s="20">
        <v>2126802</v>
      </c>
      <c r="Q4" s="20">
        <v>2333036</v>
      </c>
      <c r="R4" s="20">
        <v>2514867</v>
      </c>
      <c r="S4" s="20">
        <v>2732888</v>
      </c>
      <c r="T4" s="20">
        <v>2930695</v>
      </c>
      <c r="U4" s="20">
        <v>3030554</v>
      </c>
      <c r="V4" s="20">
        <v>3227942</v>
      </c>
      <c r="W4" s="20">
        <v>3411393</v>
      </c>
      <c r="X4" s="20">
        <v>3783696</v>
      </c>
      <c r="Y4" s="20">
        <v>4016251</v>
      </c>
      <c r="Z4" s="20">
        <v>4300943</v>
      </c>
      <c r="AA4" s="20">
        <v>4533734</v>
      </c>
      <c r="AB4" s="20">
        <v>4689364</v>
      </c>
      <c r="AC4" s="20">
        <v>4845989</v>
      </c>
      <c r="AD4" s="20">
        <v>5040726</v>
      </c>
      <c r="AE4" s="20">
        <v>5245584</v>
      </c>
      <c r="AF4" s="20">
        <v>5074759</v>
      </c>
      <c r="AG4" s="20">
        <v>5118635</v>
      </c>
    </row>
    <row r="5" spans="1:33" s="35" customFormat="1" ht="15" customHeight="1">
      <c r="A5" s="102" t="s">
        <v>119</v>
      </c>
      <c r="B5" s="20">
        <v>19962</v>
      </c>
      <c r="C5" s="20">
        <v>22609</v>
      </c>
      <c r="D5" s="20">
        <v>26378</v>
      </c>
      <c r="E5" s="20">
        <v>30025</v>
      </c>
      <c r="F5" s="20">
        <v>33511</v>
      </c>
      <c r="G5" s="20">
        <v>39965</v>
      </c>
      <c r="H5" s="20">
        <v>45503</v>
      </c>
      <c r="I5" s="20">
        <v>52035</v>
      </c>
      <c r="J5" s="20">
        <v>60284</v>
      </c>
      <c r="K5" s="20">
        <v>71371</v>
      </c>
      <c r="L5" s="20">
        <v>71401</v>
      </c>
      <c r="M5" s="20">
        <v>69964</v>
      </c>
      <c r="N5" s="20">
        <v>71425</v>
      </c>
      <c r="O5" s="20">
        <v>75149</v>
      </c>
      <c r="P5" s="20">
        <v>83148</v>
      </c>
      <c r="Q5" s="20">
        <v>94422</v>
      </c>
      <c r="R5" s="20">
        <v>107115</v>
      </c>
      <c r="S5" s="20">
        <v>120066</v>
      </c>
      <c r="T5" s="20">
        <v>132466</v>
      </c>
      <c r="U5" s="20">
        <v>148918</v>
      </c>
      <c r="V5" s="20">
        <v>146300</v>
      </c>
      <c r="W5" s="20">
        <v>186587</v>
      </c>
      <c r="X5" s="20">
        <v>212101</v>
      </c>
      <c r="Y5" s="20">
        <v>214783</v>
      </c>
      <c r="Z5" s="20">
        <v>203083</v>
      </c>
      <c r="AA5" s="20">
        <v>187482</v>
      </c>
      <c r="AB5" s="20">
        <v>189600</v>
      </c>
      <c r="AC5" s="20">
        <v>196631</v>
      </c>
      <c r="AD5" s="20">
        <v>202856</v>
      </c>
      <c r="AE5" s="20">
        <v>208436</v>
      </c>
      <c r="AF5" s="20">
        <v>208106</v>
      </c>
      <c r="AG5" s="20">
        <v>217015</v>
      </c>
    </row>
    <row r="6" spans="1:33" ht="15" customHeight="1">
      <c r="A6" s="87" t="s">
        <v>120</v>
      </c>
      <c r="B6" s="48">
        <v>19962</v>
      </c>
      <c r="C6" s="48">
        <v>22609</v>
      </c>
      <c r="D6" s="48">
        <v>26378</v>
      </c>
      <c r="E6" s="48">
        <v>30025</v>
      </c>
      <c r="F6" s="48">
        <v>33511</v>
      </c>
      <c r="G6" s="48">
        <v>39965</v>
      </c>
      <c r="H6" s="48">
        <v>45503</v>
      </c>
      <c r="I6" s="48">
        <v>52035</v>
      </c>
      <c r="J6" s="48">
        <v>60284</v>
      </c>
      <c r="K6" s="48">
        <v>71371</v>
      </c>
      <c r="L6" s="48">
        <v>71401</v>
      </c>
      <c r="M6" s="48">
        <v>69964</v>
      </c>
      <c r="N6" s="48">
        <v>71425</v>
      </c>
      <c r="O6" s="48">
        <v>75149</v>
      </c>
      <c r="P6" s="48">
        <v>83148</v>
      </c>
      <c r="Q6" s="48">
        <v>94422</v>
      </c>
      <c r="R6" s="48">
        <v>107115</v>
      </c>
      <c r="S6" s="48">
        <v>120066</v>
      </c>
      <c r="T6" s="48">
        <v>132466</v>
      </c>
      <c r="U6" s="48">
        <v>148918</v>
      </c>
      <c r="V6" s="48">
        <v>146300</v>
      </c>
      <c r="W6" s="48">
        <v>186587</v>
      </c>
      <c r="X6" s="48">
        <v>212101</v>
      </c>
      <c r="Y6" s="48">
        <v>214783</v>
      </c>
      <c r="Z6" s="48">
        <v>203083</v>
      </c>
      <c r="AA6" s="48">
        <v>187482</v>
      </c>
      <c r="AB6" s="48">
        <v>189600</v>
      </c>
      <c r="AC6" s="48">
        <v>196631</v>
      </c>
      <c r="AD6" s="48">
        <v>202856</v>
      </c>
      <c r="AE6" s="48">
        <v>208436</v>
      </c>
      <c r="AF6" s="48">
        <v>208106</v>
      </c>
      <c r="AG6" s="48">
        <v>217015</v>
      </c>
    </row>
    <row r="7" spans="1:33" s="35" customFormat="1" ht="15" customHeight="1">
      <c r="A7" s="102" t="s">
        <v>121</v>
      </c>
      <c r="B7" s="20">
        <v>568982</v>
      </c>
      <c r="C7" s="20">
        <v>659640</v>
      </c>
      <c r="D7" s="20">
        <v>777130</v>
      </c>
      <c r="E7" s="20">
        <v>898238</v>
      </c>
      <c r="F7" s="20">
        <v>1008035</v>
      </c>
      <c r="G7" s="20">
        <v>1210502</v>
      </c>
      <c r="H7" s="20">
        <v>1308954</v>
      </c>
      <c r="I7" s="20">
        <v>1352219</v>
      </c>
      <c r="J7" s="20">
        <v>1350034</v>
      </c>
      <c r="K7" s="20">
        <v>1393182</v>
      </c>
      <c r="L7" s="20">
        <v>1481926</v>
      </c>
      <c r="M7" s="20">
        <v>1595664</v>
      </c>
      <c r="N7" s="20">
        <v>1697378</v>
      </c>
      <c r="O7" s="20">
        <v>1845117</v>
      </c>
      <c r="P7" s="20">
        <v>2043654</v>
      </c>
      <c r="Q7" s="20">
        <v>2238614</v>
      </c>
      <c r="R7" s="20">
        <v>2407752</v>
      </c>
      <c r="S7" s="20">
        <v>2612822</v>
      </c>
      <c r="T7" s="20">
        <v>2798229</v>
      </c>
      <c r="U7" s="20">
        <v>2881636</v>
      </c>
      <c r="V7" s="20">
        <v>3081642</v>
      </c>
      <c r="W7" s="20">
        <v>3224806</v>
      </c>
      <c r="X7" s="20">
        <v>3571595</v>
      </c>
      <c r="Y7" s="20">
        <v>3801468</v>
      </c>
      <c r="Z7" s="20">
        <v>4097860</v>
      </c>
      <c r="AA7" s="20">
        <v>4346252</v>
      </c>
      <c r="AB7" s="20">
        <v>4499764</v>
      </c>
      <c r="AC7" s="20">
        <v>4649358</v>
      </c>
      <c r="AD7" s="20">
        <v>4837870</v>
      </c>
      <c r="AE7" s="20">
        <v>5037148</v>
      </c>
      <c r="AF7" s="20">
        <v>4866653</v>
      </c>
      <c r="AG7" s="20">
        <v>4901620</v>
      </c>
    </row>
    <row r="8" spans="1:33" s="35" customFormat="1" ht="15" customHeight="1">
      <c r="A8" s="103" t="s">
        <v>122</v>
      </c>
      <c r="B8" s="104">
        <v>211645</v>
      </c>
      <c r="C8" s="104">
        <v>248620</v>
      </c>
      <c r="D8" s="104">
        <v>288670</v>
      </c>
      <c r="E8" s="104">
        <v>336540</v>
      </c>
      <c r="F8" s="104">
        <v>386287</v>
      </c>
      <c r="G8" s="104">
        <v>465650</v>
      </c>
      <c r="H8" s="104">
        <v>493149</v>
      </c>
      <c r="I8" s="104">
        <v>516828</v>
      </c>
      <c r="J8" s="104">
        <v>518856</v>
      </c>
      <c r="K8" s="104">
        <v>541195</v>
      </c>
      <c r="L8" s="104">
        <v>583214</v>
      </c>
      <c r="M8" s="104">
        <v>611470</v>
      </c>
      <c r="N8" s="104">
        <v>644622</v>
      </c>
      <c r="O8" s="104">
        <v>702788</v>
      </c>
      <c r="P8" s="104">
        <v>756154</v>
      </c>
      <c r="Q8" s="104">
        <v>827743</v>
      </c>
      <c r="R8" s="104">
        <v>884282</v>
      </c>
      <c r="S8" s="104">
        <v>937624</v>
      </c>
      <c r="T8" s="104">
        <v>970261</v>
      </c>
      <c r="U8" s="104">
        <v>948806</v>
      </c>
      <c r="V8" s="104">
        <v>993452</v>
      </c>
      <c r="W8" s="104">
        <v>986815</v>
      </c>
      <c r="X8" s="104">
        <v>1100513</v>
      </c>
      <c r="Y8" s="104">
        <v>1162734</v>
      </c>
      <c r="Z8" s="104">
        <v>1273831</v>
      </c>
      <c r="AA8" s="104">
        <v>1358017</v>
      </c>
      <c r="AB8" s="104">
        <v>1387537</v>
      </c>
      <c r="AC8" s="104">
        <v>1413015</v>
      </c>
      <c r="AD8" s="104">
        <v>1468439</v>
      </c>
      <c r="AE8" s="104">
        <v>1497751</v>
      </c>
      <c r="AF8" s="104">
        <v>1418225</v>
      </c>
      <c r="AG8" s="104">
        <v>1435562</v>
      </c>
    </row>
    <row r="9" spans="1:33" ht="15" customHeight="1">
      <c r="A9" s="87" t="s">
        <v>123</v>
      </c>
      <c r="B9" s="48">
        <v>3978</v>
      </c>
      <c r="C9" s="48">
        <v>4316</v>
      </c>
      <c r="D9" s="48">
        <v>4396</v>
      </c>
      <c r="E9" s="48">
        <v>4513</v>
      </c>
      <c r="F9" s="48">
        <v>4746</v>
      </c>
      <c r="G9" s="48">
        <v>6634</v>
      </c>
      <c r="H9" s="48">
        <v>7751</v>
      </c>
      <c r="I9" s="48">
        <v>9131</v>
      </c>
      <c r="J9" s="48">
        <v>9364</v>
      </c>
      <c r="K9" s="48">
        <v>9297</v>
      </c>
      <c r="L9" s="48">
        <v>10601</v>
      </c>
      <c r="M9" s="48">
        <v>11721</v>
      </c>
      <c r="N9" s="48">
        <v>11660</v>
      </c>
      <c r="O9" s="48">
        <v>10435</v>
      </c>
      <c r="P9" s="48">
        <v>11250</v>
      </c>
      <c r="Q9" s="48">
        <v>12927</v>
      </c>
      <c r="R9" s="48">
        <v>15008</v>
      </c>
      <c r="S9" s="48">
        <v>16267</v>
      </c>
      <c r="T9" s="48">
        <v>18585</v>
      </c>
      <c r="U9" s="48">
        <v>18953</v>
      </c>
      <c r="V9" s="48">
        <v>19293</v>
      </c>
      <c r="W9" s="48">
        <v>21053</v>
      </c>
      <c r="X9" s="48">
        <v>25513</v>
      </c>
      <c r="Y9" s="48">
        <v>30216</v>
      </c>
      <c r="Z9" s="48">
        <v>31201</v>
      </c>
      <c r="AA9" s="48">
        <v>29613</v>
      </c>
      <c r="AB9" s="48">
        <v>28541</v>
      </c>
      <c r="AC9" s="48">
        <v>29309</v>
      </c>
      <c r="AD9" s="48">
        <v>31087</v>
      </c>
      <c r="AE9" s="48">
        <v>31042</v>
      </c>
      <c r="AF9" s="48">
        <v>27611</v>
      </c>
      <c r="AG9" s="48">
        <v>30336</v>
      </c>
    </row>
    <row r="10" spans="1:33" ht="15" customHeight="1">
      <c r="A10" s="87" t="s">
        <v>124</v>
      </c>
      <c r="B10" s="48">
        <v>195536</v>
      </c>
      <c r="C10" s="48">
        <v>230770</v>
      </c>
      <c r="D10" s="48">
        <v>267831</v>
      </c>
      <c r="E10" s="48">
        <v>313601</v>
      </c>
      <c r="F10" s="48">
        <v>360946</v>
      </c>
      <c r="G10" s="48">
        <v>434165</v>
      </c>
      <c r="H10" s="48">
        <v>457008</v>
      </c>
      <c r="I10" s="48">
        <v>475941</v>
      </c>
      <c r="J10" s="48">
        <v>477627</v>
      </c>
      <c r="K10" s="48">
        <v>499577</v>
      </c>
      <c r="L10" s="48">
        <v>535867</v>
      </c>
      <c r="M10" s="48">
        <v>562087</v>
      </c>
      <c r="N10" s="48">
        <v>592811</v>
      </c>
      <c r="O10" s="48">
        <v>648055</v>
      </c>
      <c r="P10" s="48">
        <v>693338</v>
      </c>
      <c r="Q10" s="48">
        <v>755301</v>
      </c>
      <c r="R10" s="48">
        <v>801443</v>
      </c>
      <c r="S10" s="48">
        <v>849966</v>
      </c>
      <c r="T10" s="48">
        <v>867274</v>
      </c>
      <c r="U10" s="48">
        <v>847857</v>
      </c>
      <c r="V10" s="48">
        <v>887526</v>
      </c>
      <c r="W10" s="48">
        <v>878969</v>
      </c>
      <c r="X10" s="48">
        <v>985451</v>
      </c>
      <c r="Y10" s="48">
        <v>1039349</v>
      </c>
      <c r="Z10" s="48">
        <v>1148327</v>
      </c>
      <c r="AA10" s="48">
        <v>1221541</v>
      </c>
      <c r="AB10" s="48">
        <v>1250049</v>
      </c>
      <c r="AC10" s="48">
        <v>1267083</v>
      </c>
      <c r="AD10" s="48">
        <v>1312854</v>
      </c>
      <c r="AE10" s="48">
        <v>1332154</v>
      </c>
      <c r="AF10" s="48">
        <v>1271013</v>
      </c>
      <c r="AG10" s="48">
        <v>1284679</v>
      </c>
    </row>
    <row r="11" spans="1:33" ht="15" customHeight="1">
      <c r="A11" s="87" t="s">
        <v>125</v>
      </c>
      <c r="B11" s="48">
        <v>10131</v>
      </c>
      <c r="C11" s="48">
        <v>11277</v>
      </c>
      <c r="D11" s="48">
        <v>13749</v>
      </c>
      <c r="E11" s="48">
        <v>15281</v>
      </c>
      <c r="F11" s="48">
        <v>17330</v>
      </c>
      <c r="G11" s="48">
        <v>20928</v>
      </c>
      <c r="H11" s="48">
        <v>24269</v>
      </c>
      <c r="I11" s="48">
        <v>27439</v>
      </c>
      <c r="J11" s="48">
        <v>27341</v>
      </c>
      <c r="K11" s="48">
        <v>27827</v>
      </c>
      <c r="L11" s="48">
        <v>31782</v>
      </c>
      <c r="M11" s="48">
        <v>32871</v>
      </c>
      <c r="N11" s="48">
        <v>35229</v>
      </c>
      <c r="O11" s="48">
        <v>38971</v>
      </c>
      <c r="P11" s="48">
        <v>45959</v>
      </c>
      <c r="Q11" s="48">
        <v>53416</v>
      </c>
      <c r="R11" s="48">
        <v>61221</v>
      </c>
      <c r="S11" s="48">
        <v>64770</v>
      </c>
      <c r="T11" s="48">
        <v>77561</v>
      </c>
      <c r="U11" s="48">
        <v>75086</v>
      </c>
      <c r="V11" s="48">
        <v>79181</v>
      </c>
      <c r="W11" s="48">
        <v>79293</v>
      </c>
      <c r="X11" s="48">
        <v>81010</v>
      </c>
      <c r="Y11" s="48">
        <v>83838</v>
      </c>
      <c r="Z11" s="48">
        <v>84461</v>
      </c>
      <c r="AA11" s="48">
        <v>96199</v>
      </c>
      <c r="AB11" s="48">
        <v>98177</v>
      </c>
      <c r="AC11" s="48">
        <v>104875</v>
      </c>
      <c r="AD11" s="48">
        <v>112452</v>
      </c>
      <c r="AE11" s="48">
        <v>120745</v>
      </c>
      <c r="AF11" s="48">
        <v>106435</v>
      </c>
      <c r="AG11" s="48">
        <v>106691</v>
      </c>
    </row>
    <row r="12" spans="1:33" ht="27">
      <c r="A12" s="105" t="s">
        <v>126</v>
      </c>
      <c r="B12" s="48">
        <v>2000</v>
      </c>
      <c r="C12" s="48">
        <v>2257</v>
      </c>
      <c r="D12" s="48">
        <v>2694</v>
      </c>
      <c r="E12" s="48">
        <v>3145</v>
      </c>
      <c r="F12" s="48">
        <v>3265</v>
      </c>
      <c r="G12" s="48">
        <v>3923</v>
      </c>
      <c r="H12" s="48">
        <v>4121</v>
      </c>
      <c r="I12" s="48">
        <v>4317</v>
      </c>
      <c r="J12" s="48">
        <v>4524</v>
      </c>
      <c r="K12" s="48">
        <v>4494</v>
      </c>
      <c r="L12" s="48">
        <v>4964</v>
      </c>
      <c r="M12" s="48">
        <v>4791</v>
      </c>
      <c r="N12" s="48">
        <v>4922</v>
      </c>
      <c r="O12" s="48">
        <v>5327</v>
      </c>
      <c r="P12" s="48">
        <v>5607</v>
      </c>
      <c r="Q12" s="48">
        <v>6099</v>
      </c>
      <c r="R12" s="48">
        <v>6610</v>
      </c>
      <c r="S12" s="48">
        <v>6621</v>
      </c>
      <c r="T12" s="48">
        <v>6841</v>
      </c>
      <c r="U12" s="48">
        <v>6910</v>
      </c>
      <c r="V12" s="48">
        <v>7452</v>
      </c>
      <c r="W12" s="48">
        <v>7500</v>
      </c>
      <c r="X12" s="48">
        <v>8539</v>
      </c>
      <c r="Y12" s="48">
        <v>9331</v>
      </c>
      <c r="Z12" s="48">
        <v>9842</v>
      </c>
      <c r="AA12" s="48">
        <v>10664</v>
      </c>
      <c r="AB12" s="48">
        <v>10770</v>
      </c>
      <c r="AC12" s="48">
        <v>11748</v>
      </c>
      <c r="AD12" s="48">
        <v>12046</v>
      </c>
      <c r="AE12" s="48">
        <v>13810</v>
      </c>
      <c r="AF12" s="48">
        <v>13166</v>
      </c>
      <c r="AG12" s="48">
        <v>13856</v>
      </c>
    </row>
    <row r="13" spans="1:33" ht="15" customHeight="1">
      <c r="A13" s="103" t="s">
        <v>127</v>
      </c>
      <c r="B13" s="104">
        <v>357337</v>
      </c>
      <c r="C13" s="104">
        <v>411020</v>
      </c>
      <c r="D13" s="104">
        <v>488460</v>
      </c>
      <c r="E13" s="104">
        <v>561698</v>
      </c>
      <c r="F13" s="104">
        <v>621748</v>
      </c>
      <c r="G13" s="104">
        <v>744852</v>
      </c>
      <c r="H13" s="104">
        <v>815805</v>
      </c>
      <c r="I13" s="104">
        <v>835391</v>
      </c>
      <c r="J13" s="104">
        <v>831178</v>
      </c>
      <c r="K13" s="104">
        <v>851987</v>
      </c>
      <c r="L13" s="104">
        <v>898712</v>
      </c>
      <c r="M13" s="104">
        <v>984194</v>
      </c>
      <c r="N13" s="104">
        <v>1052756</v>
      </c>
      <c r="O13" s="104">
        <v>1142329</v>
      </c>
      <c r="P13" s="104">
        <v>1287500</v>
      </c>
      <c r="Q13" s="104">
        <v>1410871</v>
      </c>
      <c r="R13" s="104">
        <v>1523470</v>
      </c>
      <c r="S13" s="104">
        <v>1675198</v>
      </c>
      <c r="T13" s="104">
        <v>1827968</v>
      </c>
      <c r="U13" s="104">
        <v>1932830</v>
      </c>
      <c r="V13" s="104">
        <v>2088190</v>
      </c>
      <c r="W13" s="104">
        <v>2237991</v>
      </c>
      <c r="X13" s="104">
        <v>2471082</v>
      </c>
      <c r="Y13" s="104">
        <v>2638734</v>
      </c>
      <c r="Z13" s="104">
        <v>2824029</v>
      </c>
      <c r="AA13" s="104">
        <v>2988235</v>
      </c>
      <c r="AB13" s="104">
        <v>3112227</v>
      </c>
      <c r="AC13" s="104">
        <v>3236343</v>
      </c>
      <c r="AD13" s="104">
        <v>3369431</v>
      </c>
      <c r="AE13" s="104">
        <v>3539397</v>
      </c>
      <c r="AF13" s="104">
        <v>3448428</v>
      </c>
      <c r="AG13" s="104">
        <v>3466058</v>
      </c>
    </row>
    <row r="14" spans="1:33" ht="15" customHeight="1">
      <c r="A14" s="87" t="s">
        <v>128</v>
      </c>
      <c r="B14" s="48">
        <v>71305</v>
      </c>
      <c r="C14" s="48">
        <v>84204</v>
      </c>
      <c r="D14" s="48">
        <v>99897</v>
      </c>
      <c r="E14" s="48">
        <v>114774</v>
      </c>
      <c r="F14" s="48">
        <v>131456</v>
      </c>
      <c r="G14" s="48">
        <v>151958</v>
      </c>
      <c r="H14" s="48">
        <v>168888</v>
      </c>
      <c r="I14" s="48">
        <v>146765</v>
      </c>
      <c r="J14" s="48">
        <v>97425</v>
      </c>
      <c r="K14" s="48">
        <v>83714</v>
      </c>
      <c r="L14" s="48">
        <v>84089</v>
      </c>
      <c r="M14" s="48">
        <v>94611</v>
      </c>
      <c r="N14" s="48">
        <v>101011</v>
      </c>
      <c r="O14" s="48">
        <v>107914</v>
      </c>
      <c r="P14" s="48">
        <v>118619</v>
      </c>
      <c r="Q14" s="48">
        <v>126449</v>
      </c>
      <c r="R14" s="48">
        <v>130512</v>
      </c>
      <c r="S14" s="48">
        <v>137196</v>
      </c>
      <c r="T14" s="48">
        <v>147087</v>
      </c>
      <c r="U14" s="48">
        <v>154687</v>
      </c>
      <c r="V14" s="48">
        <v>174245</v>
      </c>
      <c r="W14" s="48">
        <v>169237</v>
      </c>
      <c r="X14" s="48">
        <v>185182</v>
      </c>
      <c r="Y14" s="48">
        <v>195416</v>
      </c>
      <c r="Z14" s="48">
        <v>192060</v>
      </c>
      <c r="AA14" s="48">
        <v>197968</v>
      </c>
      <c r="AB14" s="48">
        <v>204327</v>
      </c>
      <c r="AC14" s="48">
        <v>200897</v>
      </c>
      <c r="AD14" s="48">
        <v>202241</v>
      </c>
      <c r="AE14" s="48">
        <v>205893</v>
      </c>
      <c r="AF14" s="48">
        <v>207627</v>
      </c>
      <c r="AG14" s="48">
        <v>205347</v>
      </c>
    </row>
    <row r="15" spans="1:33" ht="27">
      <c r="A15" s="105" t="s">
        <v>129</v>
      </c>
      <c r="B15" s="48">
        <v>23360</v>
      </c>
      <c r="C15" s="48">
        <v>29487</v>
      </c>
      <c r="D15" s="48">
        <v>32611</v>
      </c>
      <c r="E15" s="48">
        <v>38007</v>
      </c>
      <c r="F15" s="48">
        <v>40041</v>
      </c>
      <c r="G15" s="48">
        <v>48585</v>
      </c>
      <c r="H15" s="48">
        <v>56090</v>
      </c>
      <c r="I15" s="48">
        <v>61639</v>
      </c>
      <c r="J15" s="48">
        <v>67026</v>
      </c>
      <c r="K15" s="48">
        <v>72826</v>
      </c>
      <c r="L15" s="48">
        <v>84248</v>
      </c>
      <c r="M15" s="48">
        <v>109772</v>
      </c>
      <c r="N15" s="48">
        <v>131110</v>
      </c>
      <c r="O15" s="48">
        <v>160453</v>
      </c>
      <c r="P15" s="48">
        <v>192506</v>
      </c>
      <c r="Q15" s="48">
        <v>210157</v>
      </c>
      <c r="R15" s="48">
        <v>210042</v>
      </c>
      <c r="S15" s="48">
        <v>224192</v>
      </c>
      <c r="T15" s="48">
        <v>242409</v>
      </c>
      <c r="U15" s="48">
        <v>264576</v>
      </c>
      <c r="V15" s="48">
        <v>282739</v>
      </c>
      <c r="W15" s="48">
        <v>299435</v>
      </c>
      <c r="X15" s="48">
        <v>335914</v>
      </c>
      <c r="Y15" s="48">
        <v>367277</v>
      </c>
      <c r="Z15" s="48">
        <v>407810</v>
      </c>
      <c r="AA15" s="48">
        <v>426209</v>
      </c>
      <c r="AB15" s="48">
        <v>449858</v>
      </c>
      <c r="AC15" s="48">
        <v>474971</v>
      </c>
      <c r="AD15" s="48">
        <v>489851</v>
      </c>
      <c r="AE15" s="48">
        <v>522165</v>
      </c>
      <c r="AF15" s="48">
        <v>510510</v>
      </c>
      <c r="AG15" s="48">
        <v>508339</v>
      </c>
    </row>
    <row r="16" spans="1:33" ht="15" customHeight="1">
      <c r="A16" s="87" t="s">
        <v>130</v>
      </c>
      <c r="B16" s="48">
        <v>25144</v>
      </c>
      <c r="C16" s="48">
        <v>29764</v>
      </c>
      <c r="D16" s="48">
        <v>33767</v>
      </c>
      <c r="E16" s="48">
        <v>37529</v>
      </c>
      <c r="F16" s="48">
        <v>40490</v>
      </c>
      <c r="G16" s="48">
        <v>45069</v>
      </c>
      <c r="H16" s="48">
        <v>50801</v>
      </c>
      <c r="I16" s="48">
        <v>55454</v>
      </c>
      <c r="J16" s="48">
        <v>57322</v>
      </c>
      <c r="K16" s="48">
        <v>59081</v>
      </c>
      <c r="L16" s="48">
        <v>64230</v>
      </c>
      <c r="M16" s="48">
        <v>69865</v>
      </c>
      <c r="N16" s="48">
        <v>70342</v>
      </c>
      <c r="O16" s="48">
        <v>76682</v>
      </c>
      <c r="P16" s="48">
        <v>89610</v>
      </c>
      <c r="Q16" s="48">
        <v>103620</v>
      </c>
      <c r="R16" s="48">
        <v>110300</v>
      </c>
      <c r="S16" s="48">
        <v>113019</v>
      </c>
      <c r="T16" s="48">
        <v>115825</v>
      </c>
      <c r="U16" s="48">
        <v>108558</v>
      </c>
      <c r="V16" s="48">
        <v>124141</v>
      </c>
      <c r="W16" s="48">
        <v>127156</v>
      </c>
      <c r="X16" s="48">
        <v>137314</v>
      </c>
      <c r="Y16" s="48">
        <v>145957</v>
      </c>
      <c r="Z16" s="48">
        <v>151707</v>
      </c>
      <c r="AA16" s="48">
        <v>164155</v>
      </c>
      <c r="AB16" s="48">
        <v>171335</v>
      </c>
      <c r="AC16" s="48">
        <v>182890</v>
      </c>
      <c r="AD16" s="48">
        <v>191887</v>
      </c>
      <c r="AE16" s="48">
        <v>203935</v>
      </c>
      <c r="AF16" s="48">
        <v>167803</v>
      </c>
      <c r="AG16" s="48">
        <v>158429</v>
      </c>
    </row>
    <row r="17" spans="1:33" ht="15" customHeight="1">
      <c r="A17" s="87" t="s">
        <v>131</v>
      </c>
      <c r="B17" s="48">
        <v>8431</v>
      </c>
      <c r="C17" s="48">
        <v>9319</v>
      </c>
      <c r="D17" s="48">
        <v>10371</v>
      </c>
      <c r="E17" s="48">
        <v>11465</v>
      </c>
      <c r="F17" s="48">
        <v>12610</v>
      </c>
      <c r="G17" s="48">
        <v>14394</v>
      </c>
      <c r="H17" s="48">
        <v>15732</v>
      </c>
      <c r="I17" s="48">
        <v>16667</v>
      </c>
      <c r="J17" s="48">
        <v>20939</v>
      </c>
      <c r="K17" s="48">
        <v>22323</v>
      </c>
      <c r="L17" s="48">
        <v>23952</v>
      </c>
      <c r="M17" s="48">
        <v>27133</v>
      </c>
      <c r="N17" s="48">
        <v>28719</v>
      </c>
      <c r="O17" s="48">
        <v>31611</v>
      </c>
      <c r="P17" s="48">
        <v>34059</v>
      </c>
      <c r="Q17" s="48">
        <v>37484</v>
      </c>
      <c r="R17" s="48">
        <v>43390</v>
      </c>
      <c r="S17" s="48">
        <v>49727</v>
      </c>
      <c r="T17" s="48">
        <v>56211</v>
      </c>
      <c r="U17" s="48">
        <v>63624</v>
      </c>
      <c r="V17" s="48">
        <v>70874</v>
      </c>
      <c r="W17" s="48">
        <v>81333</v>
      </c>
      <c r="X17" s="48">
        <v>90105</v>
      </c>
      <c r="Y17" s="48">
        <v>103605</v>
      </c>
      <c r="Z17" s="48">
        <v>117385</v>
      </c>
      <c r="AA17" s="48">
        <v>133351</v>
      </c>
      <c r="AB17" s="48">
        <v>146888</v>
      </c>
      <c r="AC17" s="48">
        <v>166060</v>
      </c>
      <c r="AD17" s="48">
        <v>182710</v>
      </c>
      <c r="AE17" s="48">
        <v>199646</v>
      </c>
      <c r="AF17" s="48">
        <v>132224</v>
      </c>
      <c r="AG17" s="48">
        <v>111060</v>
      </c>
    </row>
    <row r="18" spans="1:33" ht="15" customHeight="1">
      <c r="A18" s="87" t="s">
        <v>132</v>
      </c>
      <c r="B18" s="48">
        <v>8699</v>
      </c>
      <c r="C18" s="48">
        <v>10080</v>
      </c>
      <c r="D18" s="48">
        <v>12529</v>
      </c>
      <c r="E18" s="48">
        <v>14052</v>
      </c>
      <c r="F18" s="48">
        <v>15655</v>
      </c>
      <c r="G18" s="48">
        <v>19368</v>
      </c>
      <c r="H18" s="48">
        <v>21392</v>
      </c>
      <c r="I18" s="48">
        <v>23683</v>
      </c>
      <c r="J18" s="48">
        <v>22939</v>
      </c>
      <c r="K18" s="48">
        <v>25933</v>
      </c>
      <c r="L18" s="48">
        <v>26706</v>
      </c>
      <c r="M18" s="48">
        <v>29861</v>
      </c>
      <c r="N18" s="48">
        <v>30045</v>
      </c>
      <c r="O18" s="48">
        <v>31005</v>
      </c>
      <c r="P18" s="48">
        <v>29662</v>
      </c>
      <c r="Q18" s="48">
        <v>35511</v>
      </c>
      <c r="R18" s="48">
        <v>44405</v>
      </c>
      <c r="S18" s="48">
        <v>44062</v>
      </c>
      <c r="T18" s="48">
        <v>50453</v>
      </c>
      <c r="U18" s="48">
        <v>51596</v>
      </c>
      <c r="V18" s="48">
        <v>50989</v>
      </c>
      <c r="W18" s="48">
        <v>59040</v>
      </c>
      <c r="X18" s="48">
        <v>64430</v>
      </c>
      <c r="Y18" s="48">
        <v>69178</v>
      </c>
      <c r="Z18" s="48">
        <v>67332</v>
      </c>
      <c r="AA18" s="48">
        <v>72531</v>
      </c>
      <c r="AB18" s="48">
        <v>73325</v>
      </c>
      <c r="AC18" s="48">
        <v>74004</v>
      </c>
      <c r="AD18" s="48">
        <v>75570</v>
      </c>
      <c r="AE18" s="48">
        <v>83282</v>
      </c>
      <c r="AF18" s="48">
        <v>76924</v>
      </c>
      <c r="AG18" s="48">
        <v>77725</v>
      </c>
    </row>
    <row r="19" spans="1:33" ht="15" customHeight="1">
      <c r="A19" s="87" t="s">
        <v>133</v>
      </c>
      <c r="B19" s="48">
        <v>32636</v>
      </c>
      <c r="C19" s="48">
        <v>38694</v>
      </c>
      <c r="D19" s="48">
        <v>48049</v>
      </c>
      <c r="E19" s="48">
        <v>59360</v>
      </c>
      <c r="F19" s="48">
        <v>72087</v>
      </c>
      <c r="G19" s="48">
        <v>86924</v>
      </c>
      <c r="H19" s="48">
        <v>97014</v>
      </c>
      <c r="I19" s="48">
        <v>95474</v>
      </c>
      <c r="J19" s="48">
        <v>88971</v>
      </c>
      <c r="K19" s="48">
        <v>88466</v>
      </c>
      <c r="L19" s="48">
        <v>94660</v>
      </c>
      <c r="M19" s="48">
        <v>105525</v>
      </c>
      <c r="N19" s="48">
        <v>109023</v>
      </c>
      <c r="O19" s="48">
        <v>120776</v>
      </c>
      <c r="P19" s="48">
        <v>126669</v>
      </c>
      <c r="Q19" s="48">
        <v>115156</v>
      </c>
      <c r="R19" s="48">
        <v>119872</v>
      </c>
      <c r="S19" s="48">
        <v>146996</v>
      </c>
      <c r="T19" s="48">
        <v>174512</v>
      </c>
      <c r="U19" s="48">
        <v>185012</v>
      </c>
      <c r="V19" s="48">
        <v>201590</v>
      </c>
      <c r="W19" s="48">
        <v>225224</v>
      </c>
      <c r="X19" s="48">
        <v>249767</v>
      </c>
      <c r="Y19" s="48">
        <v>270241</v>
      </c>
      <c r="Z19" s="48">
        <v>290552</v>
      </c>
      <c r="AA19" s="48">
        <v>308564</v>
      </c>
      <c r="AB19" s="48">
        <v>319428</v>
      </c>
      <c r="AC19" s="48">
        <v>326894</v>
      </c>
      <c r="AD19" s="48">
        <v>341666</v>
      </c>
      <c r="AE19" s="48">
        <v>365190</v>
      </c>
      <c r="AF19" s="48">
        <v>357650</v>
      </c>
      <c r="AG19" s="48">
        <v>363609</v>
      </c>
    </row>
    <row r="20" spans="1:33" ht="15" customHeight="1">
      <c r="A20" s="87" t="s">
        <v>134</v>
      </c>
      <c r="B20" s="48">
        <v>4249</v>
      </c>
      <c r="C20" s="48">
        <v>4814</v>
      </c>
      <c r="D20" s="48">
        <v>5552</v>
      </c>
      <c r="E20" s="48">
        <v>6333</v>
      </c>
      <c r="F20" s="48">
        <v>7086</v>
      </c>
      <c r="G20" s="48">
        <v>8287</v>
      </c>
      <c r="H20" s="48">
        <v>8628</v>
      </c>
      <c r="I20" s="48">
        <v>9330</v>
      </c>
      <c r="J20" s="48">
        <v>10190</v>
      </c>
      <c r="K20" s="48">
        <v>10856</v>
      </c>
      <c r="L20" s="48">
        <v>11540</v>
      </c>
      <c r="M20" s="48">
        <v>11891</v>
      </c>
      <c r="N20" s="48">
        <v>14556</v>
      </c>
      <c r="O20" s="48">
        <v>14334</v>
      </c>
      <c r="P20" s="48">
        <v>17195</v>
      </c>
      <c r="Q20" s="48">
        <v>20401</v>
      </c>
      <c r="R20" s="48">
        <v>24900</v>
      </c>
      <c r="S20" s="48">
        <v>29593</v>
      </c>
      <c r="T20" s="48">
        <v>34727</v>
      </c>
      <c r="U20" s="48">
        <v>35377</v>
      </c>
      <c r="V20" s="48">
        <v>38533</v>
      </c>
      <c r="W20" s="48">
        <v>40476</v>
      </c>
      <c r="X20" s="48">
        <v>43785</v>
      </c>
      <c r="Y20" s="48">
        <v>46365</v>
      </c>
      <c r="Z20" s="48">
        <v>47849</v>
      </c>
      <c r="AA20" s="48">
        <v>50086</v>
      </c>
      <c r="AB20" s="48">
        <v>50840</v>
      </c>
      <c r="AC20" s="48">
        <v>53029</v>
      </c>
      <c r="AD20" s="48">
        <v>54713</v>
      </c>
      <c r="AE20" s="48">
        <v>57435</v>
      </c>
      <c r="AF20" s="48">
        <v>58615</v>
      </c>
      <c r="AG20" s="48">
        <v>57248</v>
      </c>
    </row>
    <row r="21" spans="1:33" ht="15" customHeight="1">
      <c r="A21" s="87" t="s">
        <v>135</v>
      </c>
      <c r="B21" s="48">
        <v>3353</v>
      </c>
      <c r="C21" s="48">
        <v>3897</v>
      </c>
      <c r="D21" s="48">
        <v>4554</v>
      </c>
      <c r="E21" s="48">
        <v>5293</v>
      </c>
      <c r="F21" s="48">
        <v>6083</v>
      </c>
      <c r="G21" s="48">
        <v>7737</v>
      </c>
      <c r="H21" s="48">
        <v>8865</v>
      </c>
      <c r="I21" s="48">
        <v>9584</v>
      </c>
      <c r="J21" s="48">
        <v>11446</v>
      </c>
      <c r="K21" s="48">
        <v>12419</v>
      </c>
      <c r="L21" s="48">
        <v>13356</v>
      </c>
      <c r="M21" s="48">
        <v>13991</v>
      </c>
      <c r="N21" s="48">
        <v>14288</v>
      </c>
      <c r="O21" s="48">
        <v>15764</v>
      </c>
      <c r="P21" s="48">
        <v>19990</v>
      </c>
      <c r="Q21" s="48">
        <v>23347</v>
      </c>
      <c r="R21" s="48">
        <v>29642</v>
      </c>
      <c r="S21" s="48">
        <v>36653</v>
      </c>
      <c r="T21" s="48">
        <v>48290</v>
      </c>
      <c r="U21" s="48">
        <v>49075</v>
      </c>
      <c r="V21" s="48">
        <v>54845</v>
      </c>
      <c r="W21" s="48">
        <v>59057</v>
      </c>
      <c r="X21" s="48">
        <v>67219</v>
      </c>
      <c r="Y21" s="48">
        <v>69195</v>
      </c>
      <c r="Z21" s="48">
        <v>71510</v>
      </c>
      <c r="AA21" s="48">
        <v>74324</v>
      </c>
      <c r="AB21" s="48">
        <v>74718</v>
      </c>
      <c r="AC21" s="48">
        <v>76717</v>
      </c>
      <c r="AD21" s="48">
        <v>79715</v>
      </c>
      <c r="AE21" s="48">
        <v>80045</v>
      </c>
      <c r="AF21" s="48">
        <v>78201</v>
      </c>
      <c r="AG21" s="48">
        <v>76285</v>
      </c>
    </row>
    <row r="22" spans="1:33" ht="15" customHeight="1">
      <c r="A22" s="87" t="s">
        <v>136</v>
      </c>
      <c r="B22" s="48">
        <v>8612</v>
      </c>
      <c r="C22" s="48">
        <v>9193</v>
      </c>
      <c r="D22" s="48">
        <v>10230</v>
      </c>
      <c r="E22" s="48">
        <v>11484</v>
      </c>
      <c r="F22" s="48">
        <v>12475</v>
      </c>
      <c r="G22" s="48">
        <v>14244</v>
      </c>
      <c r="H22" s="48">
        <v>15284</v>
      </c>
      <c r="I22" s="48">
        <v>16492</v>
      </c>
      <c r="J22" s="48">
        <v>18212</v>
      </c>
      <c r="K22" s="48">
        <v>19533</v>
      </c>
      <c r="L22" s="48">
        <v>20303</v>
      </c>
      <c r="M22" s="48">
        <v>21100</v>
      </c>
      <c r="N22" s="48">
        <v>22434</v>
      </c>
      <c r="O22" s="48">
        <v>21936</v>
      </c>
      <c r="P22" s="48">
        <v>29639</v>
      </c>
      <c r="Q22" s="48">
        <v>36988</v>
      </c>
      <c r="R22" s="48">
        <v>39998</v>
      </c>
      <c r="S22" s="48">
        <v>42291</v>
      </c>
      <c r="T22" s="48">
        <v>47315</v>
      </c>
      <c r="U22" s="48">
        <v>46025</v>
      </c>
      <c r="V22" s="48">
        <v>47804</v>
      </c>
      <c r="W22" s="48">
        <v>53429</v>
      </c>
      <c r="X22" s="48">
        <v>56409</v>
      </c>
      <c r="Y22" s="48">
        <v>54548</v>
      </c>
      <c r="Z22" s="48">
        <v>56288</v>
      </c>
      <c r="AA22" s="48">
        <v>58244</v>
      </c>
      <c r="AB22" s="48">
        <v>59561</v>
      </c>
      <c r="AC22" s="48">
        <v>61426</v>
      </c>
      <c r="AD22" s="48">
        <v>64130</v>
      </c>
      <c r="AE22" s="48">
        <v>66575</v>
      </c>
      <c r="AF22" s="48">
        <v>54663</v>
      </c>
      <c r="AG22" s="48">
        <v>51709</v>
      </c>
    </row>
    <row r="23" spans="1:33" ht="15" customHeight="1">
      <c r="A23" s="87" t="s">
        <v>137</v>
      </c>
      <c r="B23" s="48">
        <v>65202</v>
      </c>
      <c r="C23" s="48">
        <v>73412</v>
      </c>
      <c r="D23" s="48">
        <v>90397</v>
      </c>
      <c r="E23" s="48">
        <v>103740</v>
      </c>
      <c r="F23" s="48">
        <v>111655</v>
      </c>
      <c r="G23" s="48">
        <v>149497</v>
      </c>
      <c r="H23" s="48">
        <v>160989</v>
      </c>
      <c r="I23" s="48">
        <v>173021</v>
      </c>
      <c r="J23" s="48">
        <v>187555</v>
      </c>
      <c r="K23" s="48">
        <v>202086</v>
      </c>
      <c r="L23" s="48">
        <v>211767</v>
      </c>
      <c r="M23" s="48">
        <v>223745</v>
      </c>
      <c r="N23" s="48">
        <v>244474</v>
      </c>
      <c r="O23" s="48">
        <v>258596</v>
      </c>
      <c r="P23" s="48">
        <v>285601</v>
      </c>
      <c r="Q23" s="48">
        <v>321025</v>
      </c>
      <c r="R23" s="48">
        <v>356471</v>
      </c>
      <c r="S23" s="48">
        <v>396365</v>
      </c>
      <c r="T23" s="48">
        <v>426250</v>
      </c>
      <c r="U23" s="48">
        <v>450426</v>
      </c>
      <c r="V23" s="48">
        <v>476507</v>
      </c>
      <c r="W23" s="48">
        <v>502811</v>
      </c>
      <c r="X23" s="48">
        <v>534908</v>
      </c>
      <c r="Y23" s="48">
        <v>557649</v>
      </c>
      <c r="Z23" s="48">
        <v>596040</v>
      </c>
      <c r="AA23" s="48">
        <v>626484</v>
      </c>
      <c r="AB23" s="48">
        <v>653625</v>
      </c>
      <c r="AC23" s="48">
        <v>678517</v>
      </c>
      <c r="AD23" s="48">
        <v>705506</v>
      </c>
      <c r="AE23" s="48">
        <v>732278</v>
      </c>
      <c r="AF23" s="48">
        <v>760461</v>
      </c>
      <c r="AG23" s="48">
        <v>780842</v>
      </c>
    </row>
    <row r="24" spans="1:33" ht="15" customHeight="1">
      <c r="A24" s="87" t="s">
        <v>138</v>
      </c>
      <c r="B24" s="48">
        <v>64161</v>
      </c>
      <c r="C24" s="48">
        <v>72404</v>
      </c>
      <c r="D24" s="48">
        <v>89001</v>
      </c>
      <c r="E24" s="48">
        <v>102528</v>
      </c>
      <c r="F24" s="48">
        <v>110738</v>
      </c>
      <c r="G24" s="48">
        <v>129829</v>
      </c>
      <c r="H24" s="48">
        <v>137946</v>
      </c>
      <c r="I24" s="48">
        <v>147476</v>
      </c>
      <c r="J24" s="48">
        <v>162213</v>
      </c>
      <c r="K24" s="48">
        <v>164441</v>
      </c>
      <c r="L24" s="48">
        <v>170506</v>
      </c>
      <c r="M24" s="48">
        <v>175533</v>
      </c>
      <c r="N24" s="48">
        <v>181079</v>
      </c>
      <c r="O24" s="48">
        <v>193461</v>
      </c>
      <c r="P24" s="48">
        <v>223964</v>
      </c>
      <c r="Q24" s="48">
        <v>253628</v>
      </c>
      <c r="R24" s="48">
        <v>281299</v>
      </c>
      <c r="S24" s="48">
        <v>310690</v>
      </c>
      <c r="T24" s="48">
        <v>329894</v>
      </c>
      <c r="U24" s="48">
        <v>347339</v>
      </c>
      <c r="V24" s="48">
        <v>374581</v>
      </c>
      <c r="W24" s="48">
        <v>414416</v>
      </c>
      <c r="X24" s="48">
        <v>470517</v>
      </c>
      <c r="Y24" s="48">
        <v>496414</v>
      </c>
      <c r="Z24" s="48">
        <v>533896</v>
      </c>
      <c r="AA24" s="48">
        <v>561078</v>
      </c>
      <c r="AB24" s="48">
        <v>572680</v>
      </c>
      <c r="AC24" s="48">
        <v>586792</v>
      </c>
      <c r="AD24" s="48">
        <v>613999</v>
      </c>
      <c r="AE24" s="48">
        <v>638580</v>
      </c>
      <c r="AF24" s="48">
        <v>649059</v>
      </c>
      <c r="AG24" s="48">
        <v>663973</v>
      </c>
    </row>
    <row r="25" spans="1:33" ht="15" customHeight="1">
      <c r="A25" s="87" t="s">
        <v>139</v>
      </c>
      <c r="B25" s="48">
        <v>28420</v>
      </c>
      <c r="C25" s="48">
        <v>30512</v>
      </c>
      <c r="D25" s="48">
        <v>34860</v>
      </c>
      <c r="E25" s="48">
        <v>38602</v>
      </c>
      <c r="F25" s="48">
        <v>41277</v>
      </c>
      <c r="G25" s="48">
        <v>46658</v>
      </c>
      <c r="H25" s="48">
        <v>50264</v>
      </c>
      <c r="I25" s="48">
        <v>53768</v>
      </c>
      <c r="J25" s="48">
        <v>59570</v>
      </c>
      <c r="K25" s="48">
        <v>61548</v>
      </c>
      <c r="L25" s="48">
        <v>62875</v>
      </c>
      <c r="M25" s="48">
        <v>67882</v>
      </c>
      <c r="N25" s="48">
        <v>71610</v>
      </c>
      <c r="O25" s="48">
        <v>71697</v>
      </c>
      <c r="P25" s="48">
        <v>80863</v>
      </c>
      <c r="Q25" s="48">
        <v>86225</v>
      </c>
      <c r="R25" s="48">
        <v>90637</v>
      </c>
      <c r="S25" s="48">
        <v>98462</v>
      </c>
      <c r="T25" s="48">
        <v>107785</v>
      </c>
      <c r="U25" s="48">
        <v>128812</v>
      </c>
      <c r="V25" s="48">
        <v>141129</v>
      </c>
      <c r="W25" s="48">
        <v>152339</v>
      </c>
      <c r="X25" s="48">
        <v>175645</v>
      </c>
      <c r="Y25" s="48">
        <v>198722</v>
      </c>
      <c r="Z25" s="48">
        <v>223961</v>
      </c>
      <c r="AA25" s="48">
        <v>242562</v>
      </c>
      <c r="AB25" s="48">
        <v>259597</v>
      </c>
      <c r="AC25" s="48">
        <v>275474</v>
      </c>
      <c r="AD25" s="48">
        <v>286333</v>
      </c>
      <c r="AE25" s="48">
        <v>300487</v>
      </c>
      <c r="AF25" s="48">
        <v>312622</v>
      </c>
      <c r="AG25" s="48">
        <v>331235</v>
      </c>
    </row>
    <row r="26" spans="1:33" ht="15" customHeight="1">
      <c r="A26" s="87" t="s">
        <v>140</v>
      </c>
      <c r="B26" s="48">
        <v>1055</v>
      </c>
      <c r="C26" s="48">
        <v>1262</v>
      </c>
      <c r="D26" s="48">
        <v>1519</v>
      </c>
      <c r="E26" s="48">
        <v>1722</v>
      </c>
      <c r="F26" s="48">
        <v>1941</v>
      </c>
      <c r="G26" s="48">
        <v>2283</v>
      </c>
      <c r="H26" s="48">
        <v>2531</v>
      </c>
      <c r="I26" s="48">
        <v>2787</v>
      </c>
      <c r="J26" s="48">
        <v>2938</v>
      </c>
      <c r="K26" s="48">
        <v>3143</v>
      </c>
      <c r="L26" s="48">
        <v>3168</v>
      </c>
      <c r="M26" s="48">
        <v>3360</v>
      </c>
      <c r="N26" s="48">
        <v>3329</v>
      </c>
      <c r="O26" s="48">
        <v>3558</v>
      </c>
      <c r="P26" s="48">
        <v>3759</v>
      </c>
      <c r="Q26" s="48">
        <v>4204</v>
      </c>
      <c r="R26" s="48">
        <v>4636</v>
      </c>
      <c r="S26" s="48">
        <v>4860</v>
      </c>
      <c r="T26" s="48">
        <v>5402</v>
      </c>
      <c r="U26" s="48">
        <v>5599</v>
      </c>
      <c r="V26" s="48">
        <v>6272</v>
      </c>
      <c r="W26" s="48">
        <v>6874</v>
      </c>
      <c r="X26" s="48">
        <v>8511</v>
      </c>
      <c r="Y26" s="48">
        <v>9832</v>
      </c>
      <c r="Z26" s="48">
        <v>10290</v>
      </c>
      <c r="AA26" s="48">
        <v>11224</v>
      </c>
      <c r="AB26" s="48">
        <v>11764</v>
      </c>
      <c r="AC26" s="48">
        <v>12494</v>
      </c>
      <c r="AD26" s="48">
        <v>13155</v>
      </c>
      <c r="AE26" s="48">
        <v>13273</v>
      </c>
      <c r="AF26" s="48">
        <v>12336</v>
      </c>
      <c r="AG26" s="48">
        <v>11627</v>
      </c>
    </row>
    <row r="27" spans="1:33" ht="15" customHeight="1">
      <c r="A27" s="87" t="s">
        <v>141</v>
      </c>
      <c r="B27" s="48">
        <v>4290</v>
      </c>
      <c r="C27" s="48">
        <v>4908</v>
      </c>
      <c r="D27" s="48">
        <v>5142</v>
      </c>
      <c r="E27" s="48">
        <v>5795</v>
      </c>
      <c r="F27" s="48">
        <v>6282</v>
      </c>
      <c r="G27" s="48">
        <v>7218</v>
      </c>
      <c r="H27" s="48">
        <v>7690</v>
      </c>
      <c r="I27" s="48">
        <v>8413</v>
      </c>
      <c r="J27" s="48">
        <v>9070</v>
      </c>
      <c r="K27" s="48">
        <v>10349</v>
      </c>
      <c r="L27" s="48">
        <v>10479</v>
      </c>
      <c r="M27" s="48">
        <v>11749</v>
      </c>
      <c r="N27" s="48">
        <v>13129</v>
      </c>
      <c r="O27" s="48">
        <v>14989</v>
      </c>
      <c r="P27" s="48">
        <v>16764</v>
      </c>
      <c r="Q27" s="48">
        <v>19009</v>
      </c>
      <c r="R27" s="48">
        <v>20693</v>
      </c>
      <c r="S27" s="48">
        <v>23088</v>
      </c>
      <c r="T27" s="48">
        <v>25134</v>
      </c>
      <c r="U27" s="48">
        <v>24754</v>
      </c>
      <c r="V27" s="48">
        <v>26035</v>
      </c>
      <c r="W27" s="48">
        <v>26661</v>
      </c>
      <c r="X27" s="48">
        <v>28753</v>
      </c>
      <c r="Y27" s="48">
        <v>31038</v>
      </c>
      <c r="Z27" s="48">
        <v>32575</v>
      </c>
      <c r="AA27" s="48">
        <v>33646</v>
      </c>
      <c r="AB27" s="48">
        <v>36178</v>
      </c>
      <c r="AC27" s="48">
        <v>38755</v>
      </c>
      <c r="AD27" s="48">
        <v>40585</v>
      </c>
      <c r="AE27" s="48">
        <v>42547</v>
      </c>
      <c r="AF27" s="48">
        <v>40878</v>
      </c>
      <c r="AG27" s="48">
        <v>40066</v>
      </c>
    </row>
    <row r="28" spans="1:33" ht="15" customHeight="1">
      <c r="A28" s="87" t="s">
        <v>142</v>
      </c>
      <c r="B28" s="48">
        <v>8420</v>
      </c>
      <c r="C28" s="48">
        <v>9070</v>
      </c>
      <c r="D28" s="48">
        <v>9981</v>
      </c>
      <c r="E28" s="48">
        <v>11014</v>
      </c>
      <c r="F28" s="48">
        <v>11872</v>
      </c>
      <c r="G28" s="48">
        <v>12801</v>
      </c>
      <c r="H28" s="48">
        <v>13691</v>
      </c>
      <c r="I28" s="48">
        <v>14838</v>
      </c>
      <c r="J28" s="48">
        <v>15362</v>
      </c>
      <c r="K28" s="48">
        <v>15269</v>
      </c>
      <c r="L28" s="48">
        <v>16833</v>
      </c>
      <c r="M28" s="48">
        <v>18176</v>
      </c>
      <c r="N28" s="48">
        <v>17607</v>
      </c>
      <c r="O28" s="48">
        <v>19553</v>
      </c>
      <c r="P28" s="48">
        <v>18600</v>
      </c>
      <c r="Q28" s="48">
        <v>17667</v>
      </c>
      <c r="R28" s="48">
        <v>16673</v>
      </c>
      <c r="S28" s="48">
        <v>18004</v>
      </c>
      <c r="T28" s="48">
        <v>16674</v>
      </c>
      <c r="U28" s="48">
        <v>17370</v>
      </c>
      <c r="V28" s="48">
        <v>17906</v>
      </c>
      <c r="W28" s="48">
        <v>20503</v>
      </c>
      <c r="X28" s="48">
        <v>22623</v>
      </c>
      <c r="Y28" s="48">
        <v>23297</v>
      </c>
      <c r="Z28" s="48">
        <v>24774</v>
      </c>
      <c r="AA28" s="48">
        <v>27809</v>
      </c>
      <c r="AB28" s="48">
        <v>28103</v>
      </c>
      <c r="AC28" s="48">
        <v>27423</v>
      </c>
      <c r="AD28" s="48">
        <v>27370</v>
      </c>
      <c r="AE28" s="48">
        <v>28066</v>
      </c>
      <c r="AF28" s="48">
        <v>28855</v>
      </c>
      <c r="AG28" s="48">
        <v>28564</v>
      </c>
    </row>
    <row r="29" spans="1:33" ht="15" customHeight="1">
      <c r="A29" s="103" t="s">
        <v>143</v>
      </c>
      <c r="B29" s="104">
        <v>9554</v>
      </c>
      <c r="C29" s="104">
        <v>8950</v>
      </c>
      <c r="D29" s="104">
        <v>1118</v>
      </c>
      <c r="E29" s="104">
        <v>8883</v>
      </c>
      <c r="F29" s="104">
        <v>9913</v>
      </c>
      <c r="G29" s="104">
        <v>13275</v>
      </c>
      <c r="H29" s="104">
        <v>14719</v>
      </c>
      <c r="I29" s="104">
        <v>17003</v>
      </c>
      <c r="J29" s="104">
        <v>22926</v>
      </c>
      <c r="K29" s="104">
        <v>20784</v>
      </c>
      <c r="L29" s="104">
        <v>23248</v>
      </c>
      <c r="M29" s="104">
        <v>15633</v>
      </c>
      <c r="N29" s="104">
        <v>13689</v>
      </c>
      <c r="O29" s="104">
        <v>14344</v>
      </c>
      <c r="P29" s="104">
        <v>9648</v>
      </c>
      <c r="Q29" s="104">
        <v>-5138</v>
      </c>
      <c r="R29" s="104">
        <v>-7578</v>
      </c>
      <c r="S29" s="104">
        <v>-9217</v>
      </c>
      <c r="T29" s="104">
        <v>-14999</v>
      </c>
      <c r="U29" s="104">
        <v>-4122</v>
      </c>
      <c r="V29" s="104">
        <v>3809</v>
      </c>
      <c r="W29" s="104">
        <v>19551</v>
      </c>
      <c r="X29" s="104">
        <v>28803</v>
      </c>
      <c r="Y29" s="104">
        <v>25656</v>
      </c>
      <c r="Z29" s="104">
        <v>22597</v>
      </c>
      <c r="AA29" s="104">
        <v>20435</v>
      </c>
      <c r="AB29" s="104">
        <v>22027</v>
      </c>
      <c r="AC29" s="104">
        <v>9263</v>
      </c>
      <c r="AD29" s="104">
        <v>3423</v>
      </c>
      <c r="AE29" s="104">
        <v>-75322</v>
      </c>
      <c r="AF29" s="104">
        <v>-70418</v>
      </c>
      <c r="AG29" s="104">
        <v>-59102</v>
      </c>
    </row>
    <row r="30" spans="1:33" ht="15" customHeight="1">
      <c r="A30" s="87" t="s">
        <v>144</v>
      </c>
      <c r="B30" s="48">
        <v>12754</v>
      </c>
      <c r="C30" s="48">
        <v>13322</v>
      </c>
      <c r="D30" s="48">
        <v>5778</v>
      </c>
      <c r="E30" s="48">
        <v>14416</v>
      </c>
      <c r="F30" s="48">
        <v>16482</v>
      </c>
      <c r="G30" s="48">
        <v>21626</v>
      </c>
      <c r="H30" s="48">
        <v>23440</v>
      </c>
      <c r="I30" s="48">
        <v>26580</v>
      </c>
      <c r="J30" s="48">
        <v>30131</v>
      </c>
      <c r="K30" s="48">
        <v>28305</v>
      </c>
      <c r="L30" s="48">
        <v>34786</v>
      </c>
      <c r="M30" s="48">
        <v>28473</v>
      </c>
      <c r="N30" s="48">
        <v>30339</v>
      </c>
      <c r="O30" s="48">
        <v>34087</v>
      </c>
      <c r="P30" s="48">
        <v>33346</v>
      </c>
      <c r="Q30" s="48">
        <v>24429</v>
      </c>
      <c r="R30" s="48">
        <v>25792</v>
      </c>
      <c r="S30" s="48">
        <v>28879</v>
      </c>
      <c r="T30" s="48">
        <v>32324</v>
      </c>
      <c r="U30" s="48">
        <v>35234</v>
      </c>
      <c r="V30" s="48">
        <v>40307</v>
      </c>
      <c r="W30" s="48">
        <v>52638</v>
      </c>
      <c r="X30" s="48">
        <v>59120</v>
      </c>
      <c r="Y30" s="48">
        <v>56491</v>
      </c>
      <c r="Z30" s="48">
        <v>61988</v>
      </c>
      <c r="AA30" s="48">
        <v>69638</v>
      </c>
      <c r="AB30" s="48">
        <v>78732</v>
      </c>
      <c r="AC30" s="48">
        <v>69943</v>
      </c>
      <c r="AD30" s="48">
        <v>68310</v>
      </c>
      <c r="AE30" s="48">
        <v>36434</v>
      </c>
      <c r="AF30" s="48">
        <v>32241</v>
      </c>
      <c r="AG30" s="48">
        <v>36369</v>
      </c>
    </row>
    <row r="31" spans="1:33" ht="15" customHeight="1">
      <c r="A31" s="87" t="s">
        <v>145</v>
      </c>
      <c r="B31" s="48">
        <v>3199</v>
      </c>
      <c r="C31" s="48">
        <v>4373</v>
      </c>
      <c r="D31" s="48">
        <v>4660</v>
      </c>
      <c r="E31" s="48">
        <v>5533</v>
      </c>
      <c r="F31" s="48">
        <v>6568</v>
      </c>
      <c r="G31" s="48">
        <v>8351</v>
      </c>
      <c r="H31" s="48">
        <v>8721</v>
      </c>
      <c r="I31" s="48">
        <v>9578</v>
      </c>
      <c r="J31" s="48">
        <v>7205</v>
      </c>
      <c r="K31" s="48">
        <v>7521</v>
      </c>
      <c r="L31" s="48">
        <v>11539</v>
      </c>
      <c r="M31" s="48">
        <v>12840</v>
      </c>
      <c r="N31" s="48">
        <v>16650</v>
      </c>
      <c r="O31" s="48">
        <v>19743</v>
      </c>
      <c r="P31" s="48">
        <v>23699</v>
      </c>
      <c r="Q31" s="48">
        <v>29567</v>
      </c>
      <c r="R31" s="48">
        <v>33370</v>
      </c>
      <c r="S31" s="48">
        <v>38096</v>
      </c>
      <c r="T31" s="48">
        <v>47323</v>
      </c>
      <c r="U31" s="48">
        <v>39356</v>
      </c>
      <c r="V31" s="48">
        <v>36498</v>
      </c>
      <c r="W31" s="48">
        <v>33087</v>
      </c>
      <c r="X31" s="48">
        <v>30317</v>
      </c>
      <c r="Y31" s="48">
        <v>30835</v>
      </c>
      <c r="Z31" s="48">
        <v>39391</v>
      </c>
      <c r="AA31" s="48">
        <v>49203</v>
      </c>
      <c r="AB31" s="48">
        <v>56705</v>
      </c>
      <c r="AC31" s="48">
        <v>60680</v>
      </c>
      <c r="AD31" s="48">
        <v>64887</v>
      </c>
      <c r="AE31" s="48">
        <v>111756</v>
      </c>
      <c r="AF31" s="48">
        <v>102659</v>
      </c>
      <c r="AG31" s="48">
        <v>95471</v>
      </c>
    </row>
    <row r="32" spans="1:33" ht="15" customHeight="1">
      <c r="A32" s="106" t="s">
        <v>146</v>
      </c>
      <c r="B32" s="52">
        <v>598498</v>
      </c>
      <c r="C32" s="52">
        <v>691199</v>
      </c>
      <c r="D32" s="52">
        <v>804626</v>
      </c>
      <c r="E32" s="52">
        <v>937146</v>
      </c>
      <c r="F32" s="52">
        <v>1051459</v>
      </c>
      <c r="G32" s="52">
        <v>1263742</v>
      </c>
      <c r="H32" s="52">
        <v>1369176</v>
      </c>
      <c r="I32" s="52">
        <v>1421257</v>
      </c>
      <c r="J32" s="52">
        <v>1433244</v>
      </c>
      <c r="K32" s="52">
        <v>1485337</v>
      </c>
      <c r="L32" s="52">
        <v>1576575</v>
      </c>
      <c r="M32" s="52">
        <v>1681261</v>
      </c>
      <c r="N32" s="52">
        <v>1782492</v>
      </c>
      <c r="O32" s="52">
        <v>1934610</v>
      </c>
      <c r="P32" s="52">
        <v>2136450</v>
      </c>
      <c r="Q32" s="52">
        <v>2327898</v>
      </c>
      <c r="R32" s="52">
        <v>2507289</v>
      </c>
      <c r="S32" s="52">
        <v>2723671</v>
      </c>
      <c r="T32" s="52">
        <v>2915696</v>
      </c>
      <c r="U32" s="52">
        <v>3026432</v>
      </c>
      <c r="V32" s="52">
        <v>3231751</v>
      </c>
      <c r="W32" s="52">
        <v>3430944</v>
      </c>
      <c r="X32" s="52">
        <v>3812499</v>
      </c>
      <c r="Y32" s="52">
        <v>4041907</v>
      </c>
      <c r="Z32" s="52">
        <v>4323540</v>
      </c>
      <c r="AA32" s="52">
        <v>4554169</v>
      </c>
      <c r="AB32" s="52">
        <v>4711391</v>
      </c>
      <c r="AC32" s="52">
        <v>4855252</v>
      </c>
      <c r="AD32" s="52">
        <v>5044149</v>
      </c>
      <c r="AE32" s="52">
        <v>5170262</v>
      </c>
      <c r="AF32" s="52">
        <v>5004341</v>
      </c>
      <c r="AG32" s="52">
        <v>5059533</v>
      </c>
    </row>
    <row r="33" spans="2:33" ht="15" customHeight="1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</row>
    <row r="34" spans="2:33" ht="15" customHeight="1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2:33" ht="15" customHeight="1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</row>
    <row r="36" spans="2:33" ht="15" customHeight="1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</row>
    <row r="37" spans="2:33" ht="15" customHeight="1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</row>
    <row r="38" spans="2:33" ht="15" customHeight="1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</row>
    <row r="39" spans="2:33" ht="15" customHeight="1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</row>
    <row r="40" spans="2:33" ht="15" customHeight="1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</row>
    <row r="41" spans="2:33" ht="1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</row>
    <row r="42" spans="2:33" ht="1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</row>
    <row r="43" spans="2:33" ht="1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</row>
    <row r="44" spans="2:33" ht="1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</row>
    <row r="45" spans="2:33" ht="1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</row>
    <row r="46" spans="2:33" ht="1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</row>
    <row r="47" spans="2:33" ht="1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</row>
    <row r="48" spans="2:33" ht="1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</row>
    <row r="49" spans="2:33" ht="1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</row>
    <row r="50" spans="2:33" ht="15" customHeight="1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2:33" ht="15" customHeight="1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</row>
    <row r="52" spans="2:33" ht="15" customHeight="1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</row>
    <row r="53" spans="2:33" ht="15" customHeight="1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</row>
    <row r="54" spans="2:33" ht="15" customHeight="1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</row>
    <row r="55" spans="2:33" ht="15" customHeight="1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</row>
    <row r="56" spans="2:33" ht="15" customHeight="1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</row>
    <row r="57" spans="2:33" ht="15" customHeight="1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</row>
    <row r="58" spans="2:33" ht="15" customHeight="1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</row>
    <row r="59" spans="2:33" ht="15" customHeight="1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</row>
    <row r="60" spans="2:33" ht="15" customHeight="1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</row>
    <row r="61" spans="2:33" ht="15" customHeight="1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</row>
    <row r="62" spans="2:33" ht="15" customHeight="1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</row>
    <row r="63" spans="2:33" ht="15" customHeight="1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</row>
    <row r="64" spans="2:33" ht="15" customHeight="1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</row>
    <row r="65" spans="2:33" ht="15" customHeight="1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</row>
    <row r="66" spans="2:33" ht="15" customHeight="1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</row>
    <row r="67" spans="2:33" ht="15" customHeight="1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</row>
    <row r="68" spans="2:33" ht="15" customHeight="1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</row>
    <row r="69" spans="2:33" ht="15" customHeight="1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</row>
    <row r="70" spans="2:33" ht="15" customHeight="1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</row>
    <row r="71" spans="2:33" ht="15" customHeight="1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</row>
    <row r="72" spans="2:33" ht="15" customHeight="1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</row>
    <row r="73" spans="2:33" ht="15" customHeight="1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</row>
    <row r="74" spans="2:33" ht="15" customHeight="1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</row>
    <row r="75" spans="2:33" ht="15" customHeight="1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</row>
    <row r="76" spans="2:33" ht="15" customHeight="1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</row>
    <row r="77" spans="2:33" ht="15" customHeight="1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</row>
    <row r="78" spans="2:33" ht="15" customHeight="1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</row>
    <row r="79" spans="2:33" ht="15" customHeight="1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</row>
    <row r="80" spans="2:33" ht="15" customHeight="1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</row>
    <row r="81" spans="2:33" ht="15" customHeight="1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</row>
    <row r="82" spans="2:33" ht="15" customHeight="1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</row>
    <row r="83" spans="2:33" ht="15" customHeight="1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</row>
    <row r="84" spans="2:33" ht="15" customHeight="1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</row>
    <row r="85" spans="2:33" ht="15" customHeight="1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</row>
    <row r="86" spans="2:33" ht="15" customHeight="1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</row>
    <row r="87" spans="2:33" ht="15" customHeight="1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</row>
    <row r="88" spans="2:33" ht="15" customHeight="1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</row>
    <row r="89" spans="2:33" ht="15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</row>
    <row r="90" spans="2:33" ht="15" customHeight="1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</row>
    <row r="91" spans="2:33" ht="15" customHeight="1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</row>
    <row r="92" spans="2:33" ht="15" customHeight="1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</row>
    <row r="93" spans="2:33" ht="15" customHeight="1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</row>
    <row r="94" spans="2:33" ht="15" customHeight="1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</row>
    <row r="95" spans="2:33" ht="15" customHeight="1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</row>
    <row r="96" spans="2:33" ht="15" customHeight="1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</row>
    <row r="97" spans="2:33" ht="15" customHeight="1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</row>
    <row r="98" spans="2:33" ht="15" customHeight="1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</row>
    <row r="99" spans="2:33" ht="15" customHeight="1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</row>
    <row r="100" spans="2:33" ht="15" customHeight="1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</row>
    <row r="101" spans="2:33" ht="15" customHeight="1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1F0B-D411-46F5-9721-30E876CF2614}">
  <dimension ref="A1:AG257"/>
  <sheetViews>
    <sheetView zoomScale="110" zoomScaleNormal="110" zoomScaleSheetLayoutView="70" workbookViewId="0">
      <pane xSplit="1" topLeftCell="Z1" activePane="topRight" state="frozen"/>
      <selection activeCell="AJ30" sqref="AJ30"/>
      <selection pane="topRight" activeCell="AJ30" sqref="AJ30"/>
    </sheetView>
  </sheetViews>
  <sheetFormatPr defaultColWidth="9.125" defaultRowHeight="15" customHeight="1"/>
  <cols>
    <col min="1" max="1" width="36.25" style="46" customWidth="1"/>
    <col min="2" max="19" width="7" style="46" hidden="1" customWidth="1"/>
    <col min="20" max="25" width="7.125" style="46" hidden="1" customWidth="1"/>
    <col min="26" max="33" width="7.125" style="46" customWidth="1"/>
    <col min="34" max="16384" width="9.125" style="8"/>
  </cols>
  <sheetData>
    <row r="1" spans="1:33" ht="15.75" customHeight="1">
      <c r="A1" s="5" t="s">
        <v>147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7.2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56"/>
      <c r="Y2" s="56"/>
      <c r="Z2" s="56"/>
      <c r="AA2" s="56"/>
      <c r="AB2" s="56"/>
      <c r="AC2" s="56"/>
      <c r="AD2" s="56"/>
      <c r="AE2" s="56"/>
      <c r="AF2" s="56"/>
      <c r="AG2" s="56" t="s">
        <v>4</v>
      </c>
    </row>
    <row r="3" spans="1:33" ht="15.7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v>2012</v>
      </c>
      <c r="Y3" s="19">
        <f>'Table 54'!Y3</f>
        <v>2013</v>
      </c>
      <c r="Z3" s="19">
        <f>'Table 54'!Z3</f>
        <v>2014</v>
      </c>
      <c r="AA3" s="19">
        <f>'Table 54'!AA3</f>
        <v>2015</v>
      </c>
      <c r="AB3" s="19">
        <f>'Table 54'!AB3</f>
        <v>2016</v>
      </c>
      <c r="AC3" s="19">
        <f>'Table 54'!AC3</f>
        <v>2017</v>
      </c>
      <c r="AD3" s="19" t="str">
        <f>'Table 54'!AD3</f>
        <v>2018r</v>
      </c>
      <c r="AE3" s="19" t="str">
        <f>'Table 54'!AE3</f>
        <v>2019r</v>
      </c>
      <c r="AF3" s="19" t="str">
        <f>'Table 54'!AF3</f>
        <v>2020r</v>
      </c>
      <c r="AG3" s="19" t="str">
        <f>'Table 54'!AG3</f>
        <v>2021p</v>
      </c>
    </row>
    <row r="4" spans="1:33" ht="15.75" customHeight="1">
      <c r="A4" s="107" t="s">
        <v>148</v>
      </c>
      <c r="B4" s="48">
        <v>124601</v>
      </c>
      <c r="C4" s="48">
        <v>171678</v>
      </c>
      <c r="D4" s="48">
        <v>221056</v>
      </c>
      <c r="E4" s="48">
        <v>187924</v>
      </c>
      <c r="F4" s="48">
        <v>230073</v>
      </c>
      <c r="G4" s="48">
        <v>275302</v>
      </c>
      <c r="H4" s="48">
        <v>300437</v>
      </c>
      <c r="I4" s="48">
        <v>303471</v>
      </c>
      <c r="J4" s="48">
        <v>339401</v>
      </c>
      <c r="K4" s="48">
        <v>296838</v>
      </c>
      <c r="L4" s="48">
        <v>298392</v>
      </c>
      <c r="M4" s="48">
        <v>323227</v>
      </c>
      <c r="N4" s="48">
        <v>355379</v>
      </c>
      <c r="O4" s="48">
        <v>413296</v>
      </c>
      <c r="P4" s="48">
        <v>439151</v>
      </c>
      <c r="Q4" s="48">
        <v>461508</v>
      </c>
      <c r="R4" s="48">
        <v>521431</v>
      </c>
      <c r="S4" s="48">
        <v>563298</v>
      </c>
      <c r="T4" s="48">
        <v>671806</v>
      </c>
      <c r="U4" s="48">
        <v>619192</v>
      </c>
      <c r="V4" s="48">
        <v>740760</v>
      </c>
      <c r="W4" s="48">
        <v>824338</v>
      </c>
      <c r="X4" s="48">
        <v>871557</v>
      </c>
      <c r="Y4" s="48">
        <v>893192</v>
      </c>
      <c r="Z4" s="48">
        <v>817123</v>
      </c>
      <c r="AA4" s="48">
        <v>738530</v>
      </c>
      <c r="AB4" s="48">
        <v>751775</v>
      </c>
      <c r="AC4" s="48">
        <v>782799</v>
      </c>
      <c r="AD4" s="48">
        <v>809540</v>
      </c>
      <c r="AE4" s="48">
        <v>824700</v>
      </c>
      <c r="AF4" s="48">
        <v>822069</v>
      </c>
      <c r="AG4" s="48">
        <v>847503</v>
      </c>
    </row>
    <row r="5" spans="1:33" ht="15.75" customHeight="1">
      <c r="A5" s="107" t="s">
        <v>149</v>
      </c>
      <c r="B5" s="48">
        <v>613902.88381555222</v>
      </c>
      <c r="C5" s="48">
        <v>612158.93355108169</v>
      </c>
      <c r="D5" s="48">
        <v>652994.00466509862</v>
      </c>
      <c r="E5" s="48">
        <v>699547.91276890505</v>
      </c>
      <c r="F5" s="48">
        <v>684222.27843796276</v>
      </c>
      <c r="G5" s="48">
        <v>640595.99341889494</v>
      </c>
      <c r="H5" s="48">
        <v>660589.51361196255</v>
      </c>
      <c r="I5" s="48">
        <v>627782.28826935543</v>
      </c>
      <c r="J5" s="48">
        <v>667255.82225106284</v>
      </c>
      <c r="K5" s="48">
        <v>1018300.2144058396</v>
      </c>
      <c r="L5" s="48">
        <v>1014197.6846235839</v>
      </c>
      <c r="M5" s="48">
        <v>1007254.8880411875</v>
      </c>
      <c r="N5" s="48">
        <v>1146052.2083166963</v>
      </c>
      <c r="O5" s="48">
        <v>1307893.4502133126</v>
      </c>
      <c r="P5" s="48">
        <v>1533865.2791681848</v>
      </c>
      <c r="Q5" s="48">
        <v>1505189.042457093</v>
      </c>
      <c r="R5" s="48">
        <v>1555535.7186250575</v>
      </c>
      <c r="S5" s="48">
        <v>1740730.7285920642</v>
      </c>
      <c r="T5" s="48">
        <v>1852022.6959896944</v>
      </c>
      <c r="U5" s="48">
        <v>1697408.8839295395</v>
      </c>
      <c r="V5" s="48">
        <v>1855185.5526013197</v>
      </c>
      <c r="W5" s="48">
        <v>1959645.5500146481</v>
      </c>
      <c r="X5" s="48">
        <v>1929629</v>
      </c>
      <c r="Y5" s="48">
        <v>1736210</v>
      </c>
      <c r="Z5" s="48">
        <v>1774509</v>
      </c>
      <c r="AA5" s="48">
        <v>1759035</v>
      </c>
      <c r="AB5" s="48">
        <v>1989832</v>
      </c>
      <c r="AC5" s="48">
        <v>2187360</v>
      </c>
      <c r="AD5" s="48">
        <v>2328028</v>
      </c>
      <c r="AE5" s="48">
        <v>2593471</v>
      </c>
      <c r="AF5" s="48">
        <v>2276842</v>
      </c>
      <c r="AG5" s="48">
        <v>2128928</v>
      </c>
    </row>
    <row r="6" spans="1:33" ht="15.75" customHeight="1">
      <c r="A6" s="108" t="s">
        <v>146</v>
      </c>
      <c r="B6" s="108">
        <v>738503.88381555222</v>
      </c>
      <c r="C6" s="108">
        <v>783836.93355108169</v>
      </c>
      <c r="D6" s="108">
        <v>874050.00466509862</v>
      </c>
      <c r="E6" s="108">
        <v>887471.91276890505</v>
      </c>
      <c r="F6" s="108">
        <v>914295.27843796276</v>
      </c>
      <c r="G6" s="108">
        <v>915897.99341889494</v>
      </c>
      <c r="H6" s="108">
        <v>961026.51361196255</v>
      </c>
      <c r="I6" s="108">
        <v>931253.28826935543</v>
      </c>
      <c r="J6" s="108">
        <v>1006656.8222510628</v>
      </c>
      <c r="K6" s="108">
        <v>1315138.2144058396</v>
      </c>
      <c r="L6" s="108">
        <v>1312589.6846235839</v>
      </c>
      <c r="M6" s="108">
        <v>1330481.8880411875</v>
      </c>
      <c r="N6" s="108">
        <v>1501431.2083166963</v>
      </c>
      <c r="O6" s="108">
        <v>1721189.4502133126</v>
      </c>
      <c r="P6" s="108">
        <v>1973016.2791681848</v>
      </c>
      <c r="Q6" s="108">
        <v>1966697.042457093</v>
      </c>
      <c r="R6" s="108">
        <v>2076966.7186250575</v>
      </c>
      <c r="S6" s="108">
        <v>2304028.7285920642</v>
      </c>
      <c r="T6" s="108">
        <v>2523828.6959896944</v>
      </c>
      <c r="U6" s="108">
        <v>2316600.8839295395</v>
      </c>
      <c r="V6" s="108">
        <v>2595945.5526013197</v>
      </c>
      <c r="W6" s="108">
        <v>2783983.5500146481</v>
      </c>
      <c r="X6" s="108">
        <v>2801186</v>
      </c>
      <c r="Y6" s="108">
        <v>2629402</v>
      </c>
      <c r="Z6" s="108">
        <v>2591632</v>
      </c>
      <c r="AA6" s="108">
        <v>2497565</v>
      </c>
      <c r="AB6" s="108">
        <v>2741607</v>
      </c>
      <c r="AC6" s="108">
        <v>2970159</v>
      </c>
      <c r="AD6" s="108">
        <v>3137568</v>
      </c>
      <c r="AE6" s="108">
        <v>3418171</v>
      </c>
      <c r="AF6" s="108">
        <v>3098911</v>
      </c>
      <c r="AG6" s="108">
        <v>2976431</v>
      </c>
    </row>
    <row r="7" spans="1:33" ht="15.7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</row>
    <row r="8" spans="1:33" ht="15.75" customHeight="1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</row>
    <row r="9" spans="1:33" ht="15.75" customHeight="1">
      <c r="A9" s="5" t="s">
        <v>150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.75" customHeight="1">
      <c r="A10" s="13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4"/>
      <c r="Q10" s="13"/>
      <c r="R10" s="13"/>
      <c r="S10" s="13"/>
      <c r="T10" s="13"/>
      <c r="U10" s="13"/>
      <c r="V10" s="15"/>
      <c r="W10" s="12"/>
      <c r="X10" s="56"/>
      <c r="Y10" s="56"/>
      <c r="Z10" s="56"/>
      <c r="AA10" s="56"/>
      <c r="AB10" s="56"/>
      <c r="AC10" s="56"/>
      <c r="AE10" s="56"/>
      <c r="AF10" s="56"/>
      <c r="AG10" s="56" t="s">
        <v>4</v>
      </c>
    </row>
    <row r="11" spans="1:33" ht="15.75" customHeight="1">
      <c r="A11" s="17"/>
      <c r="B11" s="18">
        <v>1990</v>
      </c>
      <c r="C11" s="18">
        <v>1991</v>
      </c>
      <c r="D11" s="18">
        <v>1992</v>
      </c>
      <c r="E11" s="18">
        <v>1993</v>
      </c>
      <c r="F11" s="18">
        <v>1994</v>
      </c>
      <c r="G11" s="18">
        <v>1995</v>
      </c>
      <c r="H11" s="18">
        <v>1996</v>
      </c>
      <c r="I11" s="18">
        <v>1997</v>
      </c>
      <c r="J11" s="18">
        <v>1998</v>
      </c>
      <c r="K11" s="18">
        <v>1999</v>
      </c>
      <c r="L11" s="18">
        <v>2000</v>
      </c>
      <c r="M11" s="18">
        <v>2001</v>
      </c>
      <c r="N11" s="18">
        <v>2002</v>
      </c>
      <c r="O11" s="18">
        <v>2003</v>
      </c>
      <c r="P11" s="18">
        <v>2004</v>
      </c>
      <c r="Q11" s="18" t="s">
        <v>5</v>
      </c>
      <c r="R11" s="18" t="s">
        <v>6</v>
      </c>
      <c r="S11" s="18" t="s">
        <v>7</v>
      </c>
      <c r="T11" s="18" t="s">
        <v>8</v>
      </c>
      <c r="U11" s="18">
        <v>2009</v>
      </c>
      <c r="V11" s="19" t="s">
        <v>9</v>
      </c>
      <c r="W11" s="19" t="s">
        <v>10</v>
      </c>
      <c r="X11" s="19">
        <v>2012</v>
      </c>
      <c r="Y11" s="19">
        <f>'Table 54'!Y3</f>
        <v>2013</v>
      </c>
      <c r="Z11" s="19">
        <f>'Table 54'!Z3</f>
        <v>2014</v>
      </c>
      <c r="AA11" s="19">
        <f>'Table 54'!AA3</f>
        <v>2015</v>
      </c>
      <c r="AB11" s="19">
        <f>'Table 54'!AB3</f>
        <v>2016</v>
      </c>
      <c r="AC11" s="19">
        <f>'Table 54'!AC3</f>
        <v>2017</v>
      </c>
      <c r="AD11" s="19" t="str">
        <f>'Table 54'!AD3</f>
        <v>2018r</v>
      </c>
      <c r="AE11" s="19" t="str">
        <f>'Table 54'!AE3</f>
        <v>2019r</v>
      </c>
      <c r="AF11" s="19" t="str">
        <f>'Table 54'!AF3</f>
        <v>2020r</v>
      </c>
      <c r="AG11" s="19" t="str">
        <f>'Table 54'!AG3</f>
        <v>2021p</v>
      </c>
    </row>
    <row r="12" spans="1:33" ht="15.75" customHeight="1">
      <c r="A12" s="90" t="s">
        <v>21</v>
      </c>
      <c r="B12" s="20">
        <v>30126</v>
      </c>
      <c r="C12" s="20">
        <v>31254</v>
      </c>
      <c r="D12" s="20">
        <v>31905</v>
      </c>
      <c r="E12" s="20">
        <v>32474</v>
      </c>
      <c r="F12" s="20">
        <v>33591</v>
      </c>
      <c r="G12" s="20">
        <v>34708</v>
      </c>
      <c r="H12" s="20">
        <v>35594</v>
      </c>
      <c r="I12" s="20">
        <v>36479</v>
      </c>
      <c r="J12" s="20">
        <v>37341</v>
      </c>
      <c r="K12" s="20">
        <v>38190</v>
      </c>
      <c r="L12" s="20">
        <v>38619</v>
      </c>
      <c r="M12" s="20">
        <v>39009</v>
      </c>
      <c r="N12" s="20">
        <v>41306</v>
      </c>
      <c r="O12" s="20">
        <v>44230</v>
      </c>
      <c r="P12" s="20">
        <v>47120</v>
      </c>
      <c r="Q12" s="20">
        <v>50426</v>
      </c>
      <c r="R12" s="20">
        <v>54052</v>
      </c>
      <c r="S12" s="20">
        <v>58031</v>
      </c>
      <c r="T12" s="20">
        <v>64986</v>
      </c>
      <c r="U12" s="20">
        <v>67775</v>
      </c>
      <c r="V12" s="20">
        <v>71709</v>
      </c>
      <c r="W12" s="20">
        <v>73573</v>
      </c>
      <c r="X12" s="20">
        <v>81743</v>
      </c>
      <c r="Y12" s="20">
        <v>84969</v>
      </c>
      <c r="Z12" s="20">
        <v>83028</v>
      </c>
      <c r="AA12" s="20">
        <v>81050</v>
      </c>
      <c r="AB12" s="20">
        <v>81941</v>
      </c>
      <c r="AC12" s="20">
        <v>81975</v>
      </c>
      <c r="AD12" s="20">
        <v>84906</v>
      </c>
      <c r="AE12" s="20">
        <v>86531</v>
      </c>
      <c r="AF12" s="20">
        <v>88704</v>
      </c>
      <c r="AG12" s="20">
        <v>89881</v>
      </c>
    </row>
    <row r="13" spans="1:33" ht="15.75" customHeight="1">
      <c r="A13" s="107" t="s">
        <v>151</v>
      </c>
      <c r="B13" s="48">
        <v>3074</v>
      </c>
      <c r="C13" s="48">
        <v>3754</v>
      </c>
      <c r="D13" s="48">
        <v>3682</v>
      </c>
      <c r="E13" s="48">
        <v>3808</v>
      </c>
      <c r="F13" s="48">
        <v>3950</v>
      </c>
      <c r="G13" s="48">
        <v>4100</v>
      </c>
      <c r="H13" s="48">
        <v>4211</v>
      </c>
      <c r="I13" s="48">
        <v>4332</v>
      </c>
      <c r="J13" s="48">
        <v>4453</v>
      </c>
      <c r="K13" s="48">
        <v>4524</v>
      </c>
      <c r="L13" s="48">
        <v>4600</v>
      </c>
      <c r="M13" s="48">
        <v>4701</v>
      </c>
      <c r="N13" s="48">
        <v>5034</v>
      </c>
      <c r="O13" s="48">
        <v>6403</v>
      </c>
      <c r="P13" s="48">
        <v>7974</v>
      </c>
      <c r="Q13" s="48">
        <v>9754</v>
      </c>
      <c r="R13" s="48">
        <v>10406</v>
      </c>
      <c r="S13" s="48">
        <v>11161</v>
      </c>
      <c r="T13" s="48">
        <v>12301</v>
      </c>
      <c r="U13" s="48">
        <v>14359</v>
      </c>
      <c r="V13" s="48">
        <v>15193</v>
      </c>
      <c r="W13" s="48">
        <v>14834</v>
      </c>
      <c r="X13" s="48">
        <v>16312</v>
      </c>
      <c r="Y13" s="48">
        <v>16808</v>
      </c>
      <c r="Z13" s="48">
        <v>16271</v>
      </c>
      <c r="AA13" s="48">
        <v>15880</v>
      </c>
      <c r="AB13" s="48">
        <v>16051</v>
      </c>
      <c r="AC13" s="48">
        <v>16053</v>
      </c>
      <c r="AD13" s="48">
        <v>16626</v>
      </c>
      <c r="AE13" s="48">
        <v>16945</v>
      </c>
      <c r="AF13" s="48">
        <v>17253</v>
      </c>
      <c r="AG13" s="48">
        <v>17482</v>
      </c>
    </row>
    <row r="14" spans="1:33" ht="15.75" customHeight="1">
      <c r="A14" s="107" t="s">
        <v>152</v>
      </c>
      <c r="B14" s="48">
        <v>27052</v>
      </c>
      <c r="C14" s="48">
        <v>27500</v>
      </c>
      <c r="D14" s="48">
        <v>28223</v>
      </c>
      <c r="E14" s="48">
        <v>28666</v>
      </c>
      <c r="F14" s="48">
        <v>29641</v>
      </c>
      <c r="G14" s="48">
        <v>30608</v>
      </c>
      <c r="H14" s="48">
        <v>31383</v>
      </c>
      <c r="I14" s="48">
        <v>32147</v>
      </c>
      <c r="J14" s="48">
        <v>32888</v>
      </c>
      <c r="K14" s="48">
        <v>33666</v>
      </c>
      <c r="L14" s="48">
        <v>34019</v>
      </c>
      <c r="M14" s="48">
        <v>34308</v>
      </c>
      <c r="N14" s="48">
        <v>36272</v>
      </c>
      <c r="O14" s="48">
        <v>37827</v>
      </c>
      <c r="P14" s="48">
        <v>39146</v>
      </c>
      <c r="Q14" s="48">
        <v>40672</v>
      </c>
      <c r="R14" s="48">
        <v>43646</v>
      </c>
      <c r="S14" s="48">
        <v>46870</v>
      </c>
      <c r="T14" s="48">
        <v>52685</v>
      </c>
      <c r="U14" s="48">
        <v>53416</v>
      </c>
      <c r="V14" s="48">
        <v>56516</v>
      </c>
      <c r="W14" s="48">
        <v>58739</v>
      </c>
      <c r="X14" s="48">
        <v>65431</v>
      </c>
      <c r="Y14" s="48">
        <v>68161</v>
      </c>
      <c r="Z14" s="48">
        <v>66757</v>
      </c>
      <c r="AA14" s="48">
        <v>65170</v>
      </c>
      <c r="AB14" s="48">
        <v>65890</v>
      </c>
      <c r="AC14" s="48">
        <v>65922</v>
      </c>
      <c r="AD14" s="48">
        <v>68280</v>
      </c>
      <c r="AE14" s="48">
        <v>69586</v>
      </c>
      <c r="AF14" s="48">
        <v>71451</v>
      </c>
      <c r="AG14" s="48">
        <v>72399</v>
      </c>
    </row>
    <row r="15" spans="1:33" ht="15.75" customHeight="1">
      <c r="A15" s="112" t="s">
        <v>18</v>
      </c>
      <c r="B15" s="113">
        <v>147944</v>
      </c>
      <c r="C15" s="113">
        <v>206308</v>
      </c>
      <c r="D15" s="113">
        <v>209429</v>
      </c>
      <c r="E15" s="113">
        <v>229797</v>
      </c>
      <c r="F15" s="113">
        <v>244007</v>
      </c>
      <c r="G15" s="113">
        <v>352065.26400000002</v>
      </c>
      <c r="H15" s="113">
        <v>428237.696</v>
      </c>
      <c r="I15" s="113">
        <v>458181.27600000001</v>
      </c>
      <c r="J15" s="113">
        <v>449504</v>
      </c>
      <c r="K15" s="113">
        <v>224448</v>
      </c>
      <c r="L15" s="113">
        <v>164481</v>
      </c>
      <c r="M15" s="113">
        <v>150322</v>
      </c>
      <c r="N15" s="113">
        <v>141157</v>
      </c>
      <c r="O15" s="113">
        <v>135209</v>
      </c>
      <c r="P15" s="113">
        <v>118548.27</v>
      </c>
      <c r="Q15" s="113">
        <v>126465.296</v>
      </c>
      <c r="R15" s="113">
        <v>216625.87821007619</v>
      </c>
      <c r="S15" s="113">
        <v>228407.44799872185</v>
      </c>
      <c r="T15" s="113">
        <v>211941.47273939231</v>
      </c>
      <c r="U15" s="113">
        <v>180396.47515740609</v>
      </c>
      <c r="V15" s="113">
        <v>173689.52778109183</v>
      </c>
      <c r="W15" s="113">
        <v>221525.94031603582</v>
      </c>
      <c r="X15" s="113">
        <v>280638</v>
      </c>
      <c r="Y15" s="113">
        <v>305577</v>
      </c>
      <c r="Z15" s="113">
        <v>292019</v>
      </c>
      <c r="AA15" s="113">
        <v>272989</v>
      </c>
      <c r="AB15" s="113">
        <v>252739</v>
      </c>
      <c r="AC15" s="113">
        <v>236594</v>
      </c>
      <c r="AD15" s="113">
        <v>239911</v>
      </c>
      <c r="AE15" s="113">
        <v>256541</v>
      </c>
      <c r="AF15" s="113">
        <v>228811</v>
      </c>
      <c r="AG15" s="113">
        <v>202681</v>
      </c>
    </row>
    <row r="16" spans="1:33" ht="15.75" customHeight="1">
      <c r="A16" s="114" t="s">
        <v>153</v>
      </c>
      <c r="B16" s="115">
        <v>127445</v>
      </c>
      <c r="C16" s="115">
        <v>178216</v>
      </c>
      <c r="D16" s="115">
        <v>168723</v>
      </c>
      <c r="E16" s="115">
        <v>182142</v>
      </c>
      <c r="F16" s="115">
        <v>184398</v>
      </c>
      <c r="G16" s="115">
        <v>265703</v>
      </c>
      <c r="H16" s="115">
        <v>304681</v>
      </c>
      <c r="I16" s="115">
        <v>351696</v>
      </c>
      <c r="J16" s="115">
        <v>415952</v>
      </c>
      <c r="K16" s="115">
        <v>205561</v>
      </c>
      <c r="L16" s="115">
        <v>150876</v>
      </c>
      <c r="M16" s="115">
        <v>138058</v>
      </c>
      <c r="N16" s="115">
        <v>130686</v>
      </c>
      <c r="O16" s="115">
        <v>110814</v>
      </c>
      <c r="P16" s="115">
        <v>98292</v>
      </c>
      <c r="Q16" s="115">
        <v>97643</v>
      </c>
      <c r="R16" s="115">
        <v>185503</v>
      </c>
      <c r="S16" s="115">
        <v>192803</v>
      </c>
      <c r="T16" s="115">
        <v>176705</v>
      </c>
      <c r="U16" s="115">
        <v>143994</v>
      </c>
      <c r="V16" s="115">
        <v>137189</v>
      </c>
      <c r="W16" s="115">
        <v>184218</v>
      </c>
      <c r="X16" s="115">
        <v>235634</v>
      </c>
      <c r="Y16" s="115">
        <v>268785</v>
      </c>
      <c r="Z16" s="115">
        <v>257180</v>
      </c>
      <c r="AA16" s="115">
        <v>244766</v>
      </c>
      <c r="AB16" s="115">
        <v>220082</v>
      </c>
      <c r="AC16" s="115">
        <v>208606</v>
      </c>
      <c r="AD16" s="115">
        <v>208751</v>
      </c>
      <c r="AE16" s="115">
        <v>222234</v>
      </c>
      <c r="AF16" s="115">
        <v>196745</v>
      </c>
      <c r="AG16" s="115">
        <v>169611</v>
      </c>
    </row>
    <row r="17" spans="1:33" ht="15.75" customHeight="1">
      <c r="A17" s="114" t="s">
        <v>154</v>
      </c>
      <c r="B17" s="115">
        <v>1879</v>
      </c>
      <c r="C17" s="115">
        <v>1189</v>
      </c>
      <c r="D17" s="115">
        <v>796</v>
      </c>
      <c r="E17" s="115">
        <v>786</v>
      </c>
      <c r="F17" s="115">
        <v>436</v>
      </c>
      <c r="G17" s="115">
        <v>194</v>
      </c>
      <c r="H17" s="115">
        <v>68</v>
      </c>
      <c r="I17" s="115">
        <v>23</v>
      </c>
      <c r="J17" s="115">
        <v>11</v>
      </c>
      <c r="K17" s="115">
        <v>1372</v>
      </c>
      <c r="L17" s="115">
        <v>1817</v>
      </c>
      <c r="M17" s="115">
        <v>2871</v>
      </c>
      <c r="N17" s="115">
        <v>2763</v>
      </c>
      <c r="O17" s="115">
        <v>18763</v>
      </c>
      <c r="P17" s="115">
        <v>14980</v>
      </c>
      <c r="Q17" s="115">
        <v>21674</v>
      </c>
      <c r="R17" s="115">
        <v>23031.460210076188</v>
      </c>
      <c r="S17" s="115">
        <v>29090.071998721876</v>
      </c>
      <c r="T17" s="115">
        <v>28655.472739392299</v>
      </c>
      <c r="U17" s="115">
        <v>31316.475157406094</v>
      </c>
      <c r="V17" s="115">
        <v>31971.527781091831</v>
      </c>
      <c r="W17" s="115">
        <v>30383.000316035803</v>
      </c>
      <c r="X17" s="115">
        <v>27848</v>
      </c>
      <c r="Y17" s="115">
        <v>19023</v>
      </c>
      <c r="Z17" s="115">
        <v>18547</v>
      </c>
      <c r="AA17" s="115">
        <v>12592</v>
      </c>
      <c r="AB17" s="115">
        <v>13095</v>
      </c>
      <c r="AC17" s="115">
        <v>7456</v>
      </c>
      <c r="AD17" s="115">
        <v>9120</v>
      </c>
      <c r="AE17" s="115">
        <v>8149</v>
      </c>
      <c r="AF17" s="115">
        <v>8136</v>
      </c>
      <c r="AG17" s="115">
        <v>9686</v>
      </c>
    </row>
    <row r="18" spans="1:33" ht="15.75" customHeight="1">
      <c r="A18" s="114" t="s">
        <v>155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117</v>
      </c>
      <c r="AA18" s="115">
        <v>306</v>
      </c>
      <c r="AB18" s="115">
        <v>591</v>
      </c>
      <c r="AC18" s="115">
        <v>959</v>
      </c>
      <c r="AD18" s="115">
        <v>1641</v>
      </c>
      <c r="AE18" s="115">
        <v>4113</v>
      </c>
      <c r="AF18" s="115">
        <v>2875</v>
      </c>
      <c r="AG18" s="115">
        <v>2850</v>
      </c>
    </row>
    <row r="19" spans="1:33" ht="15.75" customHeight="1">
      <c r="A19" s="114" t="s">
        <v>156</v>
      </c>
      <c r="B19" s="115">
        <v>18620</v>
      </c>
      <c r="C19" s="115">
        <v>26903</v>
      </c>
      <c r="D19" s="115">
        <v>39910</v>
      </c>
      <c r="E19" s="115">
        <v>46869</v>
      </c>
      <c r="F19" s="115">
        <v>59173</v>
      </c>
      <c r="G19" s="115">
        <v>86168.26400000001</v>
      </c>
      <c r="H19" s="115">
        <v>123488.696</v>
      </c>
      <c r="I19" s="115">
        <v>106462.276</v>
      </c>
      <c r="J19" s="115">
        <v>33541</v>
      </c>
      <c r="K19" s="115">
        <v>17515</v>
      </c>
      <c r="L19" s="115">
        <v>11788</v>
      </c>
      <c r="M19" s="115">
        <v>9393</v>
      </c>
      <c r="N19" s="115">
        <v>7708</v>
      </c>
      <c r="O19" s="115">
        <v>5632</v>
      </c>
      <c r="P19" s="115">
        <v>5276.27</v>
      </c>
      <c r="Q19" s="115">
        <v>7148.2960000000003</v>
      </c>
      <c r="R19" s="115">
        <v>8091.4179999999997</v>
      </c>
      <c r="S19" s="115">
        <v>6514.3760000000002</v>
      </c>
      <c r="T19" s="115">
        <v>6581</v>
      </c>
      <c r="U19" s="115">
        <v>5086</v>
      </c>
      <c r="V19" s="115">
        <v>4529</v>
      </c>
      <c r="W19" s="115">
        <v>6924.9400000000005</v>
      </c>
      <c r="X19" s="115">
        <v>17156</v>
      </c>
      <c r="Y19" s="115">
        <v>17769</v>
      </c>
      <c r="Z19" s="115">
        <v>16175</v>
      </c>
      <c r="AA19" s="115">
        <v>15325</v>
      </c>
      <c r="AB19" s="115">
        <v>18971</v>
      </c>
      <c r="AC19" s="115">
        <v>19573</v>
      </c>
      <c r="AD19" s="115">
        <v>20399</v>
      </c>
      <c r="AE19" s="115">
        <v>22045</v>
      </c>
      <c r="AF19" s="115">
        <v>21055</v>
      </c>
      <c r="AG19" s="115">
        <v>20534</v>
      </c>
    </row>
    <row r="20" spans="1:33" ht="15.75" customHeight="1">
      <c r="A20" s="112" t="s">
        <v>19</v>
      </c>
      <c r="B20" s="113">
        <v>14292</v>
      </c>
      <c r="C20" s="113">
        <v>17199</v>
      </c>
      <c r="D20" s="113">
        <v>23162</v>
      </c>
      <c r="E20" s="113">
        <v>30836</v>
      </c>
      <c r="F20" s="113">
        <v>41018</v>
      </c>
      <c r="G20" s="113">
        <v>39457</v>
      </c>
      <c r="H20" s="113">
        <v>39678</v>
      </c>
      <c r="I20" s="113">
        <v>26848</v>
      </c>
      <c r="J20" s="113">
        <v>24017</v>
      </c>
      <c r="K20" s="113">
        <v>30218</v>
      </c>
      <c r="L20" s="113">
        <v>39485</v>
      </c>
      <c r="M20" s="113">
        <v>35519</v>
      </c>
      <c r="N20" s="113">
        <v>42623</v>
      </c>
      <c r="O20" s="113">
        <v>56616</v>
      </c>
      <c r="P20" s="113">
        <v>56659</v>
      </c>
      <c r="Q20" s="113">
        <v>145064</v>
      </c>
      <c r="R20" s="113">
        <v>192320</v>
      </c>
      <c r="S20" s="113">
        <v>195699</v>
      </c>
      <c r="T20" s="113">
        <v>205704</v>
      </c>
      <c r="U20" s="113">
        <v>239000</v>
      </c>
      <c r="V20" s="113">
        <v>310151</v>
      </c>
      <c r="W20" s="113">
        <v>295939</v>
      </c>
      <c r="X20" s="113">
        <v>376824</v>
      </c>
      <c r="Y20" s="113">
        <v>456117</v>
      </c>
      <c r="Z20" s="113">
        <v>491414</v>
      </c>
      <c r="AA20" s="113">
        <v>561602</v>
      </c>
      <c r="AB20" s="113">
        <v>539754</v>
      </c>
      <c r="AC20" s="113">
        <v>533305</v>
      </c>
      <c r="AD20" s="113">
        <v>580027</v>
      </c>
      <c r="AE20" s="113">
        <v>595898</v>
      </c>
      <c r="AF20" s="113">
        <v>544836</v>
      </c>
      <c r="AG20" s="113">
        <v>601538</v>
      </c>
    </row>
    <row r="21" spans="1:33" ht="15.75" customHeight="1">
      <c r="A21" s="114" t="s">
        <v>157</v>
      </c>
      <c r="B21" s="115">
        <v>10015</v>
      </c>
      <c r="C21" s="115">
        <v>11768</v>
      </c>
      <c r="D21" s="115">
        <v>16629</v>
      </c>
      <c r="E21" s="115">
        <v>22419</v>
      </c>
      <c r="F21" s="115">
        <v>30699</v>
      </c>
      <c r="G21" s="115">
        <v>27211</v>
      </c>
      <c r="H21" s="115">
        <v>24673</v>
      </c>
      <c r="I21" s="115">
        <v>9540</v>
      </c>
      <c r="J21" s="115">
        <v>5085</v>
      </c>
      <c r="K21" s="115">
        <v>10759</v>
      </c>
      <c r="L21" s="115">
        <v>21403</v>
      </c>
      <c r="M21" s="115">
        <v>17952</v>
      </c>
      <c r="N21" s="115">
        <v>24484</v>
      </c>
      <c r="O21" s="115">
        <v>37463</v>
      </c>
      <c r="P21" s="115">
        <v>36907</v>
      </c>
      <c r="Q21" s="115">
        <v>114953</v>
      </c>
      <c r="R21" s="115">
        <v>161677</v>
      </c>
      <c r="S21" s="115">
        <v>163223</v>
      </c>
      <c r="T21" s="115">
        <v>168885</v>
      </c>
      <c r="U21" s="115">
        <v>197099</v>
      </c>
      <c r="V21" s="115">
        <v>262893</v>
      </c>
      <c r="W21" s="115">
        <v>244032</v>
      </c>
      <c r="X21" s="115">
        <v>319129</v>
      </c>
      <c r="Y21" s="115">
        <v>393693</v>
      </c>
      <c r="Z21" s="115">
        <v>425617</v>
      </c>
      <c r="AA21" s="115">
        <v>491033</v>
      </c>
      <c r="AB21" s="115">
        <v>460236</v>
      </c>
      <c r="AC21" s="115">
        <v>445691</v>
      </c>
      <c r="AD21" s="115">
        <v>487100</v>
      </c>
      <c r="AE21" s="115">
        <v>498972</v>
      </c>
      <c r="AF21" s="115">
        <v>455781</v>
      </c>
      <c r="AG21" s="115">
        <v>507418</v>
      </c>
    </row>
    <row r="22" spans="1:33" ht="15.75" customHeight="1">
      <c r="A22" s="114" t="s">
        <v>158</v>
      </c>
      <c r="B22" s="115">
        <v>4277</v>
      </c>
      <c r="C22" s="115">
        <v>5356</v>
      </c>
      <c r="D22" s="115">
        <v>6349</v>
      </c>
      <c r="E22" s="115">
        <v>8123</v>
      </c>
      <c r="F22" s="115">
        <v>9857</v>
      </c>
      <c r="G22" s="115">
        <v>11907</v>
      </c>
      <c r="H22" s="115">
        <v>14470</v>
      </c>
      <c r="I22" s="115">
        <v>17210</v>
      </c>
      <c r="J22" s="115">
        <v>18922</v>
      </c>
      <c r="K22" s="115">
        <v>19458</v>
      </c>
      <c r="L22" s="115">
        <v>18079</v>
      </c>
      <c r="M22" s="115">
        <v>17355</v>
      </c>
      <c r="N22" s="115">
        <v>17872</v>
      </c>
      <c r="O22" s="115">
        <v>18738</v>
      </c>
      <c r="P22" s="115">
        <v>19392</v>
      </c>
      <c r="Q22" s="115">
        <v>19778</v>
      </c>
      <c r="R22" s="115">
        <v>23761</v>
      </c>
      <c r="S22" s="115">
        <v>27277</v>
      </c>
      <c r="T22" s="115">
        <v>29563</v>
      </c>
      <c r="U22" s="115">
        <v>34454</v>
      </c>
      <c r="V22" s="115">
        <v>38986</v>
      </c>
      <c r="W22" s="115">
        <v>42402</v>
      </c>
      <c r="X22" s="115">
        <v>47863</v>
      </c>
      <c r="Y22" s="115">
        <v>52938</v>
      </c>
      <c r="Z22" s="115">
        <v>58197</v>
      </c>
      <c r="AA22" s="115">
        <v>62725</v>
      </c>
      <c r="AB22" s="115">
        <v>69151</v>
      </c>
      <c r="AC22" s="115">
        <v>74817</v>
      </c>
      <c r="AD22" s="115">
        <v>80259</v>
      </c>
      <c r="AE22" s="115">
        <v>83924</v>
      </c>
      <c r="AF22" s="115">
        <v>82883</v>
      </c>
      <c r="AG22" s="115">
        <v>83462</v>
      </c>
    </row>
    <row r="23" spans="1:33" ht="15.75" customHeight="1">
      <c r="A23" s="114" t="s">
        <v>159</v>
      </c>
      <c r="B23" s="115">
        <v>0</v>
      </c>
      <c r="C23" s="115">
        <v>75</v>
      </c>
      <c r="D23" s="115">
        <v>184</v>
      </c>
      <c r="E23" s="115">
        <v>294</v>
      </c>
      <c r="F23" s="115">
        <v>462</v>
      </c>
      <c r="G23" s="115">
        <v>339</v>
      </c>
      <c r="H23" s="115">
        <v>535</v>
      </c>
      <c r="I23" s="115">
        <v>98</v>
      </c>
      <c r="J23" s="115">
        <v>10</v>
      </c>
      <c r="K23" s="115">
        <v>1</v>
      </c>
      <c r="L23" s="115">
        <v>3</v>
      </c>
      <c r="M23" s="115">
        <v>212</v>
      </c>
      <c r="N23" s="115">
        <v>267</v>
      </c>
      <c r="O23" s="115">
        <v>415</v>
      </c>
      <c r="P23" s="115">
        <v>360</v>
      </c>
      <c r="Q23" s="115">
        <v>10333</v>
      </c>
      <c r="R23" s="115">
        <v>6882</v>
      </c>
      <c r="S23" s="115">
        <v>5199</v>
      </c>
      <c r="T23" s="115">
        <v>7256</v>
      </c>
      <c r="U23" s="115">
        <v>7447</v>
      </c>
      <c r="V23" s="115">
        <v>8272</v>
      </c>
      <c r="W23" s="115">
        <v>9505</v>
      </c>
      <c r="X23" s="115">
        <v>9832</v>
      </c>
      <c r="Y23" s="115">
        <v>9486</v>
      </c>
      <c r="Z23" s="115">
        <v>7600</v>
      </c>
      <c r="AA23" s="115">
        <v>7844</v>
      </c>
      <c r="AB23" s="115">
        <v>10367</v>
      </c>
      <c r="AC23" s="115">
        <v>12797</v>
      </c>
      <c r="AD23" s="115">
        <v>12668</v>
      </c>
      <c r="AE23" s="115">
        <v>13002</v>
      </c>
      <c r="AF23" s="115">
        <v>6172</v>
      </c>
      <c r="AG23" s="115">
        <v>10658</v>
      </c>
    </row>
    <row r="24" spans="1:33" ht="15.75" customHeight="1">
      <c r="A24" s="112" t="s">
        <v>160</v>
      </c>
      <c r="B24" s="113">
        <v>0</v>
      </c>
      <c r="C24" s="113">
        <v>0</v>
      </c>
      <c r="D24" s="113">
        <v>4242</v>
      </c>
      <c r="E24" s="113">
        <v>6284</v>
      </c>
      <c r="F24" s="113">
        <v>9544</v>
      </c>
      <c r="G24" s="113">
        <v>13305</v>
      </c>
      <c r="H24" s="113">
        <v>16411</v>
      </c>
      <c r="I24" s="113">
        <v>27119</v>
      </c>
      <c r="J24" s="113">
        <v>29169</v>
      </c>
      <c r="K24" s="113">
        <v>29962</v>
      </c>
      <c r="L24" s="113">
        <v>32529</v>
      </c>
      <c r="M24" s="113">
        <v>35217</v>
      </c>
      <c r="N24" s="113">
        <v>38092</v>
      </c>
      <c r="O24" s="113">
        <v>41645</v>
      </c>
      <c r="P24" s="113">
        <v>44372</v>
      </c>
      <c r="Q24" s="113">
        <v>54923</v>
      </c>
      <c r="R24" s="113">
        <v>70382</v>
      </c>
      <c r="S24" s="113">
        <v>82188</v>
      </c>
      <c r="T24" s="113">
        <v>90959.4</v>
      </c>
      <c r="U24" s="113">
        <v>101469</v>
      </c>
      <c r="V24" s="113">
        <v>107655</v>
      </c>
      <c r="W24" s="113">
        <v>109496</v>
      </c>
      <c r="X24" s="113">
        <v>126718</v>
      </c>
      <c r="Y24" s="113">
        <v>139944</v>
      </c>
      <c r="Z24" s="113">
        <v>155102</v>
      </c>
      <c r="AA24" s="113">
        <v>163185</v>
      </c>
      <c r="AB24" s="113">
        <v>173698</v>
      </c>
      <c r="AC24" s="113">
        <v>184944</v>
      </c>
      <c r="AD24" s="113">
        <v>198072</v>
      </c>
      <c r="AE24" s="113">
        <v>210150</v>
      </c>
      <c r="AF24" s="113">
        <v>224484</v>
      </c>
      <c r="AG24" s="113">
        <v>214464</v>
      </c>
    </row>
    <row r="25" spans="1:33" ht="15.75" customHeight="1">
      <c r="A25" s="114" t="s">
        <v>161</v>
      </c>
      <c r="B25" s="115">
        <v>0</v>
      </c>
      <c r="C25" s="115">
        <v>0</v>
      </c>
      <c r="D25" s="115">
        <v>0</v>
      </c>
      <c r="E25" s="115">
        <v>1114</v>
      </c>
      <c r="F25" s="115">
        <v>2983</v>
      </c>
      <c r="G25" s="115">
        <v>5189</v>
      </c>
      <c r="H25" s="115">
        <v>6955</v>
      </c>
      <c r="I25" s="115">
        <v>11269</v>
      </c>
      <c r="J25" s="115">
        <v>6433</v>
      </c>
      <c r="K25" s="115">
        <v>9403</v>
      </c>
      <c r="L25" s="115">
        <v>9581</v>
      </c>
      <c r="M25" s="115">
        <v>9255</v>
      </c>
      <c r="N25" s="115">
        <v>7860</v>
      </c>
      <c r="O25" s="115">
        <v>8895</v>
      </c>
      <c r="P25" s="115">
        <v>9049</v>
      </c>
      <c r="Q25" s="115">
        <v>13483</v>
      </c>
      <c r="R25" s="115">
        <v>21422</v>
      </c>
      <c r="S25" s="115">
        <v>25641</v>
      </c>
      <c r="T25" s="115">
        <v>28316</v>
      </c>
      <c r="U25" s="115">
        <v>29423</v>
      </c>
      <c r="V25" s="115">
        <v>26150</v>
      </c>
      <c r="W25" s="115">
        <v>16446</v>
      </c>
      <c r="X25" s="115">
        <v>19906</v>
      </c>
      <c r="Y25" s="115">
        <v>21442</v>
      </c>
      <c r="Z25" s="115">
        <v>21884</v>
      </c>
      <c r="AA25" s="115">
        <v>21344</v>
      </c>
      <c r="AB25" s="115">
        <v>19189</v>
      </c>
      <c r="AC25" s="115">
        <v>18537</v>
      </c>
      <c r="AD25" s="115">
        <v>19105</v>
      </c>
      <c r="AE25" s="115">
        <v>20487</v>
      </c>
      <c r="AF25" s="115">
        <v>16622</v>
      </c>
      <c r="AG25" s="115">
        <v>13949</v>
      </c>
    </row>
    <row r="26" spans="1:33" ht="15.75" customHeight="1">
      <c r="A26" s="114" t="s">
        <v>162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5085</v>
      </c>
      <c r="J26" s="115">
        <v>11497</v>
      </c>
      <c r="K26" s="115">
        <v>7897</v>
      </c>
      <c r="L26" s="115">
        <v>7272</v>
      </c>
      <c r="M26" s="115">
        <v>6499</v>
      </c>
      <c r="N26" s="115">
        <v>7001</v>
      </c>
      <c r="O26" s="115">
        <v>7358</v>
      </c>
      <c r="P26" s="115">
        <v>7546</v>
      </c>
      <c r="Q26" s="115">
        <v>9104</v>
      </c>
      <c r="R26" s="115">
        <v>12038</v>
      </c>
      <c r="S26" s="115">
        <v>13746</v>
      </c>
      <c r="T26" s="115">
        <v>15172</v>
      </c>
      <c r="U26" s="115">
        <v>14554</v>
      </c>
      <c r="V26" s="115">
        <v>15642</v>
      </c>
      <c r="W26" s="115">
        <v>16695</v>
      </c>
      <c r="X26" s="115">
        <v>18570</v>
      </c>
      <c r="Y26" s="115">
        <v>19284</v>
      </c>
      <c r="Z26" s="115">
        <v>21145</v>
      </c>
      <c r="AA26" s="115">
        <v>22220</v>
      </c>
      <c r="AB26" s="115">
        <v>21851</v>
      </c>
      <c r="AC26" s="115">
        <v>21793</v>
      </c>
      <c r="AD26" s="115">
        <v>23068</v>
      </c>
      <c r="AE26" s="115">
        <v>23733</v>
      </c>
      <c r="AF26" s="115">
        <v>23507</v>
      </c>
      <c r="AG26" s="115">
        <v>24346</v>
      </c>
    </row>
    <row r="27" spans="1:33" ht="15.75" customHeight="1">
      <c r="A27" s="114" t="s">
        <v>163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211</v>
      </c>
      <c r="L27" s="115">
        <v>994</v>
      </c>
      <c r="M27" s="115">
        <v>2142</v>
      </c>
      <c r="N27" s="115">
        <v>3192</v>
      </c>
      <c r="O27" s="115">
        <v>3816</v>
      </c>
      <c r="P27" s="115">
        <v>5113</v>
      </c>
      <c r="Q27" s="115">
        <v>9304</v>
      </c>
      <c r="R27" s="115">
        <v>13108</v>
      </c>
      <c r="S27" s="115">
        <v>16056</v>
      </c>
      <c r="T27" s="115">
        <v>19296</v>
      </c>
      <c r="U27" s="115">
        <v>20835</v>
      </c>
      <c r="V27" s="115">
        <v>23957</v>
      </c>
      <c r="W27" s="115">
        <v>28260</v>
      </c>
      <c r="X27" s="115">
        <v>32132</v>
      </c>
      <c r="Y27" s="115">
        <v>34737</v>
      </c>
      <c r="Z27" s="115">
        <v>37733</v>
      </c>
      <c r="AA27" s="115">
        <v>39967</v>
      </c>
      <c r="AB27" s="115">
        <v>43406</v>
      </c>
      <c r="AC27" s="115">
        <v>45382</v>
      </c>
      <c r="AD27" s="115">
        <v>47538</v>
      </c>
      <c r="AE27" s="115">
        <v>49721</v>
      </c>
      <c r="AF27" s="115">
        <v>45847</v>
      </c>
      <c r="AG27" s="115">
        <v>47724</v>
      </c>
    </row>
    <row r="28" spans="1:33" ht="15.75" customHeight="1">
      <c r="A28" s="114" t="s">
        <v>164</v>
      </c>
      <c r="B28" s="115">
        <v>0</v>
      </c>
      <c r="C28" s="115">
        <v>0</v>
      </c>
      <c r="D28" s="115">
        <v>4242</v>
      </c>
      <c r="E28" s="115">
        <v>5170</v>
      </c>
      <c r="F28" s="115">
        <v>6561</v>
      </c>
      <c r="G28" s="115">
        <v>8116</v>
      </c>
      <c r="H28" s="115">
        <v>9456</v>
      </c>
      <c r="I28" s="115">
        <v>10765</v>
      </c>
      <c r="J28" s="115">
        <v>11239</v>
      </c>
      <c r="K28" s="115">
        <v>12451</v>
      </c>
      <c r="L28" s="115">
        <v>14682</v>
      </c>
      <c r="M28" s="115">
        <v>17321</v>
      </c>
      <c r="N28" s="115">
        <v>20039</v>
      </c>
      <c r="O28" s="115">
        <v>21576</v>
      </c>
      <c r="P28" s="115">
        <v>22664</v>
      </c>
      <c r="Q28" s="115">
        <v>23032</v>
      </c>
      <c r="R28" s="115">
        <v>23814</v>
      </c>
      <c r="S28" s="115">
        <v>26745</v>
      </c>
      <c r="T28" s="115">
        <v>28175.4</v>
      </c>
      <c r="U28" s="115">
        <v>36657</v>
      </c>
      <c r="V28" s="115">
        <v>41906</v>
      </c>
      <c r="W28" s="115">
        <v>48095</v>
      </c>
      <c r="X28" s="115">
        <v>56110</v>
      </c>
      <c r="Y28" s="115">
        <v>64481</v>
      </c>
      <c r="Z28" s="115">
        <v>74340</v>
      </c>
      <c r="AA28" s="115">
        <v>79654</v>
      </c>
      <c r="AB28" s="115">
        <v>89252</v>
      </c>
      <c r="AC28" s="115">
        <v>99232</v>
      </c>
      <c r="AD28" s="115">
        <v>108361</v>
      </c>
      <c r="AE28" s="115">
        <v>116209</v>
      </c>
      <c r="AF28" s="115">
        <v>138508</v>
      </c>
      <c r="AG28" s="115">
        <v>128445</v>
      </c>
    </row>
    <row r="29" spans="1:33" ht="15.75" customHeight="1">
      <c r="A29" s="108" t="s">
        <v>146</v>
      </c>
      <c r="B29" s="108">
        <v>192362</v>
      </c>
      <c r="C29" s="108">
        <v>254761</v>
      </c>
      <c r="D29" s="108">
        <v>268738</v>
      </c>
      <c r="E29" s="108">
        <v>299391</v>
      </c>
      <c r="F29" s="108">
        <v>328160</v>
      </c>
      <c r="G29" s="108">
        <v>439535.26400000002</v>
      </c>
      <c r="H29" s="108">
        <v>519920.696</v>
      </c>
      <c r="I29" s="108">
        <v>548627.27600000007</v>
      </c>
      <c r="J29" s="108">
        <v>540031</v>
      </c>
      <c r="K29" s="108">
        <v>322818</v>
      </c>
      <c r="L29" s="108">
        <v>275114</v>
      </c>
      <c r="M29" s="108">
        <v>260067</v>
      </c>
      <c r="N29" s="108">
        <v>263178</v>
      </c>
      <c r="O29" s="108">
        <v>277700</v>
      </c>
      <c r="P29" s="108">
        <v>266699.27</v>
      </c>
      <c r="Q29" s="108">
        <v>376878.29599999997</v>
      </c>
      <c r="R29" s="108">
        <v>533379.87821007613</v>
      </c>
      <c r="S29" s="108">
        <v>564325.44799872185</v>
      </c>
      <c r="T29" s="108">
        <v>573590.87273939233</v>
      </c>
      <c r="U29" s="108">
        <v>588640.47515740606</v>
      </c>
      <c r="V29" s="108">
        <v>663204.52778109186</v>
      </c>
      <c r="W29" s="108">
        <v>700533.94031603588</v>
      </c>
      <c r="X29" s="108">
        <v>865923</v>
      </c>
      <c r="Y29" s="108">
        <v>986607</v>
      </c>
      <c r="Z29" s="108">
        <v>1021563</v>
      </c>
      <c r="AA29" s="108">
        <v>1078826</v>
      </c>
      <c r="AB29" s="108">
        <v>1048132</v>
      </c>
      <c r="AC29" s="108">
        <v>1036818</v>
      </c>
      <c r="AD29" s="108">
        <v>1102916</v>
      </c>
      <c r="AE29" s="108">
        <v>1149120</v>
      </c>
      <c r="AF29" s="108">
        <v>1086835</v>
      </c>
      <c r="AG29" s="108">
        <v>1108564</v>
      </c>
    </row>
    <row r="30" spans="1:33" ht="15.75" customHeight="1">
      <c r="A30" s="98" t="s">
        <v>165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33" ht="15.75" customHeight="1">
      <c r="A31" s="100" t="s">
        <v>116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8"/>
      <c r="Z31" s="8"/>
    </row>
    <row r="32" spans="1:33" ht="15.75" customHeight="1">
      <c r="A32" s="116"/>
    </row>
    <row r="33" spans="1:33" ht="15.75" customHeight="1"/>
    <row r="34" spans="1:33" ht="15.75" customHeight="1">
      <c r="A34" s="5" t="s">
        <v>166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5.75" customHeight="1">
      <c r="A35" s="13" t="s">
        <v>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4"/>
      <c r="Q35" s="13"/>
      <c r="R35" s="13"/>
      <c r="S35" s="13"/>
      <c r="T35" s="13"/>
      <c r="U35" s="13"/>
      <c r="V35" s="15"/>
      <c r="W35" s="12"/>
      <c r="X35" s="56"/>
      <c r="Y35" s="56"/>
      <c r="Z35" s="56"/>
      <c r="AA35" s="56"/>
      <c r="AB35" s="56"/>
      <c r="AC35" s="56"/>
      <c r="AD35" s="56"/>
      <c r="AE35" s="56"/>
      <c r="AF35" s="56"/>
      <c r="AG35" s="56" t="s">
        <v>4</v>
      </c>
    </row>
    <row r="36" spans="1:33" ht="15.75" customHeight="1">
      <c r="A36" s="17"/>
      <c r="B36" s="18">
        <v>1990</v>
      </c>
      <c r="C36" s="18">
        <v>1991</v>
      </c>
      <c r="D36" s="18">
        <v>1992</v>
      </c>
      <c r="E36" s="18">
        <v>1993</v>
      </c>
      <c r="F36" s="18">
        <v>1994</v>
      </c>
      <c r="G36" s="18">
        <v>1995</v>
      </c>
      <c r="H36" s="18">
        <v>1996</v>
      </c>
      <c r="I36" s="18">
        <v>1997</v>
      </c>
      <c r="J36" s="18">
        <v>1998</v>
      </c>
      <c r="K36" s="18">
        <v>1999</v>
      </c>
      <c r="L36" s="18">
        <v>2000</v>
      </c>
      <c r="M36" s="18">
        <v>2001</v>
      </c>
      <c r="N36" s="18">
        <v>2002</v>
      </c>
      <c r="O36" s="18">
        <v>2003</v>
      </c>
      <c r="P36" s="18">
        <v>2004</v>
      </c>
      <c r="Q36" s="18" t="s">
        <v>5</v>
      </c>
      <c r="R36" s="18" t="s">
        <v>6</v>
      </c>
      <c r="S36" s="18" t="s">
        <v>7</v>
      </c>
      <c r="T36" s="18" t="s">
        <v>8</v>
      </c>
      <c r="U36" s="18">
        <v>2009</v>
      </c>
      <c r="V36" s="19" t="s">
        <v>9</v>
      </c>
      <c r="W36" s="19" t="s">
        <v>10</v>
      </c>
      <c r="X36" s="19">
        <v>2012</v>
      </c>
      <c r="Y36" s="19">
        <f>'Table 54'!Y3</f>
        <v>2013</v>
      </c>
      <c r="Z36" s="19">
        <f>'Table 54'!Z3</f>
        <v>2014</v>
      </c>
      <c r="AA36" s="19">
        <f>'Table 54'!AA3</f>
        <v>2015</v>
      </c>
      <c r="AB36" s="19">
        <f>'Table 54'!AB3</f>
        <v>2016</v>
      </c>
      <c r="AC36" s="19">
        <f>'Table 54'!AC3</f>
        <v>2017</v>
      </c>
      <c r="AD36" s="19" t="str">
        <f>'Table 54'!AD3</f>
        <v>2018r</v>
      </c>
      <c r="AE36" s="19" t="str">
        <f>'Table 54'!AE3</f>
        <v>2019r</v>
      </c>
      <c r="AF36" s="19" t="str">
        <f>'Table 54'!AF3</f>
        <v>2020r</v>
      </c>
      <c r="AG36" s="19" t="str">
        <f>'Table 54'!AG3</f>
        <v>2021p</v>
      </c>
    </row>
    <row r="37" spans="1:33" ht="15.75" customHeight="1">
      <c r="A37" s="117" t="s">
        <v>167</v>
      </c>
      <c r="B37" s="118">
        <v>15947.883815552217</v>
      </c>
      <c r="C37" s="118">
        <v>21167.93355108166</v>
      </c>
      <c r="D37" s="118">
        <v>23558.004665098684</v>
      </c>
      <c r="E37" s="118">
        <v>23819.912768904993</v>
      </c>
      <c r="F37" s="118">
        <v>26123.278437962734</v>
      </c>
      <c r="G37" s="118">
        <v>35509.257418894944</v>
      </c>
      <c r="H37" s="118">
        <v>43709.209611962491</v>
      </c>
      <c r="I37" s="118">
        <v>43214.564269355411</v>
      </c>
      <c r="J37" s="118">
        <v>34332.822251062978</v>
      </c>
      <c r="K37" s="118">
        <v>27383.214405839579</v>
      </c>
      <c r="L37" s="118">
        <v>27555.684623583944</v>
      </c>
      <c r="M37" s="118">
        <v>23338.888041187489</v>
      </c>
      <c r="N37" s="118">
        <v>23777.208316696368</v>
      </c>
      <c r="O37" s="118">
        <v>27231.450213312448</v>
      </c>
      <c r="P37" s="118">
        <v>29798.549168184749</v>
      </c>
      <c r="Q37" s="118">
        <v>35373.338457093138</v>
      </c>
      <c r="R37" s="118">
        <v>62542.54059721221</v>
      </c>
      <c r="S37" s="118">
        <v>78194.928114104434</v>
      </c>
      <c r="T37" s="118">
        <v>104711.92711261251</v>
      </c>
      <c r="U37" s="118">
        <v>103789.05896801299</v>
      </c>
      <c r="V37" s="118">
        <v>107085.02012288911</v>
      </c>
      <c r="W37" s="118">
        <v>144664.34057965811</v>
      </c>
      <c r="X37" s="118">
        <v>188633</v>
      </c>
      <c r="Y37" s="118">
        <v>224831</v>
      </c>
      <c r="Z37" s="118">
        <v>230757</v>
      </c>
      <c r="AA37" s="118">
        <v>241430</v>
      </c>
      <c r="AB37" s="118">
        <v>237901</v>
      </c>
      <c r="AC37" s="118">
        <v>247778</v>
      </c>
      <c r="AD37" s="118">
        <v>260706</v>
      </c>
      <c r="AE37" s="118">
        <v>277875</v>
      </c>
      <c r="AF37" s="118">
        <v>264222</v>
      </c>
      <c r="AG37" s="118">
        <v>265024</v>
      </c>
    </row>
    <row r="38" spans="1:33" ht="15.75" customHeight="1">
      <c r="A38" s="114" t="s">
        <v>168</v>
      </c>
      <c r="B38" s="119">
        <v>4393</v>
      </c>
      <c r="C38" s="119">
        <v>7246</v>
      </c>
      <c r="D38" s="119">
        <v>6707</v>
      </c>
      <c r="E38" s="119">
        <v>5489</v>
      </c>
      <c r="F38" s="119">
        <v>3405</v>
      </c>
      <c r="G38" s="119">
        <v>6042</v>
      </c>
      <c r="H38" s="119">
        <v>8744</v>
      </c>
      <c r="I38" s="119">
        <v>10574</v>
      </c>
      <c r="J38" s="119">
        <v>10733</v>
      </c>
      <c r="K38" s="119">
        <v>10145</v>
      </c>
      <c r="L38" s="119">
        <v>13061</v>
      </c>
      <c r="M38" s="119">
        <v>9170</v>
      </c>
      <c r="N38" s="119">
        <v>9476</v>
      </c>
      <c r="O38" s="119">
        <v>10068</v>
      </c>
      <c r="P38" s="119">
        <v>10188</v>
      </c>
      <c r="Q38" s="119">
        <v>12673</v>
      </c>
      <c r="R38" s="119">
        <v>38380</v>
      </c>
      <c r="S38" s="119">
        <v>47046</v>
      </c>
      <c r="T38" s="119">
        <v>56189</v>
      </c>
      <c r="U38" s="119">
        <v>54873</v>
      </c>
      <c r="V38" s="119">
        <v>56434</v>
      </c>
      <c r="W38" s="119">
        <v>85292</v>
      </c>
      <c r="X38" s="119">
        <v>115997</v>
      </c>
      <c r="Y38" s="119">
        <v>139039</v>
      </c>
      <c r="Z38" s="119">
        <v>137291</v>
      </c>
      <c r="AA38" s="119">
        <v>135542</v>
      </c>
      <c r="AB38" s="119">
        <v>128885</v>
      </c>
      <c r="AC38" s="119">
        <v>131835</v>
      </c>
      <c r="AD38" s="119">
        <v>139581</v>
      </c>
      <c r="AE38" s="119">
        <v>154636</v>
      </c>
      <c r="AF38" s="119">
        <v>142066</v>
      </c>
      <c r="AG38" s="119">
        <v>141384</v>
      </c>
    </row>
    <row r="39" spans="1:33" ht="15.75" customHeight="1">
      <c r="A39" s="114" t="s">
        <v>169</v>
      </c>
      <c r="B39" s="119">
        <v>897</v>
      </c>
      <c r="C39" s="119">
        <v>1080</v>
      </c>
      <c r="D39" s="119">
        <v>1204</v>
      </c>
      <c r="E39" s="119">
        <v>1273</v>
      </c>
      <c r="F39" s="119">
        <v>1396</v>
      </c>
      <c r="G39" s="119">
        <v>1552</v>
      </c>
      <c r="H39" s="119">
        <v>1624</v>
      </c>
      <c r="I39" s="119">
        <v>1674</v>
      </c>
      <c r="J39" s="119">
        <v>2067</v>
      </c>
      <c r="K39" s="119">
        <v>2041</v>
      </c>
      <c r="L39" s="119">
        <v>1959</v>
      </c>
      <c r="M39" s="119">
        <v>2029</v>
      </c>
      <c r="N39" s="119">
        <v>2083</v>
      </c>
      <c r="O39" s="119">
        <v>2249</v>
      </c>
      <c r="P39" s="119">
        <v>2181</v>
      </c>
      <c r="Q39" s="119">
        <v>2437</v>
      </c>
      <c r="R39" s="119">
        <v>2757</v>
      </c>
      <c r="S39" s="119">
        <v>3432</v>
      </c>
      <c r="T39" s="119">
        <v>3858</v>
      </c>
      <c r="U39" s="119">
        <v>4332</v>
      </c>
      <c r="V39" s="119">
        <v>4981</v>
      </c>
      <c r="W39" s="119">
        <v>5986</v>
      </c>
      <c r="X39" s="119">
        <v>7007</v>
      </c>
      <c r="Y39" s="119">
        <v>6815</v>
      </c>
      <c r="Z39" s="119">
        <v>6441</v>
      </c>
      <c r="AA39" s="119">
        <v>6298</v>
      </c>
      <c r="AB39" s="119">
        <v>6515</v>
      </c>
      <c r="AC39" s="119">
        <v>6841</v>
      </c>
      <c r="AD39" s="119">
        <v>6718</v>
      </c>
      <c r="AE39" s="119">
        <v>6270</v>
      </c>
      <c r="AF39" s="119">
        <v>6060</v>
      </c>
      <c r="AG39" s="119">
        <v>5606</v>
      </c>
    </row>
    <row r="40" spans="1:33" ht="15.75" customHeight="1">
      <c r="A40" s="114" t="s">
        <v>170</v>
      </c>
      <c r="B40" s="119">
        <v>33</v>
      </c>
      <c r="C40" s="119">
        <v>36</v>
      </c>
      <c r="D40" s="119">
        <v>44</v>
      </c>
      <c r="E40" s="119">
        <v>42</v>
      </c>
      <c r="F40" s="119">
        <v>42</v>
      </c>
      <c r="G40" s="119">
        <v>44</v>
      </c>
      <c r="H40" s="119">
        <v>54</v>
      </c>
      <c r="I40" s="119">
        <v>72</v>
      </c>
      <c r="J40" s="119">
        <v>79</v>
      </c>
      <c r="K40" s="119">
        <v>102</v>
      </c>
      <c r="L40" s="119">
        <v>121</v>
      </c>
      <c r="M40" s="119">
        <v>117</v>
      </c>
      <c r="N40" s="119">
        <v>137</v>
      </c>
      <c r="O40" s="119">
        <v>201</v>
      </c>
      <c r="P40" s="119">
        <v>241</v>
      </c>
      <c r="Q40" s="119">
        <v>285</v>
      </c>
      <c r="R40" s="119">
        <v>391</v>
      </c>
      <c r="S40" s="119">
        <v>573</v>
      </c>
      <c r="T40" s="119">
        <v>669</v>
      </c>
      <c r="U40" s="119">
        <v>585</v>
      </c>
      <c r="V40" s="119">
        <v>645</v>
      </c>
      <c r="W40" s="119">
        <v>698</v>
      </c>
      <c r="X40" s="119">
        <v>847</v>
      </c>
      <c r="Y40" s="119">
        <v>945</v>
      </c>
      <c r="Z40" s="119">
        <v>1043</v>
      </c>
      <c r="AA40" s="119">
        <v>1137</v>
      </c>
      <c r="AB40" s="119">
        <v>1201</v>
      </c>
      <c r="AC40" s="119">
        <v>1344</v>
      </c>
      <c r="AD40" s="119">
        <v>1521</v>
      </c>
      <c r="AE40" s="119">
        <v>1736</v>
      </c>
      <c r="AF40" s="119">
        <v>1710</v>
      </c>
      <c r="AG40" s="119">
        <v>1617</v>
      </c>
    </row>
    <row r="41" spans="1:33" ht="15.75" customHeight="1">
      <c r="A41" s="114" t="s">
        <v>171</v>
      </c>
      <c r="B41" s="119">
        <v>2976</v>
      </c>
      <c r="C41" s="119">
        <v>3756</v>
      </c>
      <c r="D41" s="119">
        <v>4573</v>
      </c>
      <c r="E41" s="119">
        <v>4604</v>
      </c>
      <c r="F41" s="119">
        <v>5552</v>
      </c>
      <c r="G41" s="119">
        <v>7004</v>
      </c>
      <c r="H41" s="119">
        <v>8990</v>
      </c>
      <c r="I41" s="119">
        <v>9825</v>
      </c>
      <c r="J41" s="119">
        <v>13976</v>
      </c>
      <c r="K41" s="119">
        <v>12003</v>
      </c>
      <c r="L41" s="119">
        <v>10332</v>
      </c>
      <c r="M41" s="119">
        <v>9859</v>
      </c>
      <c r="N41" s="119">
        <v>9150</v>
      </c>
      <c r="O41" s="119">
        <v>10177</v>
      </c>
      <c r="P41" s="119">
        <v>11333</v>
      </c>
      <c r="Q41" s="119">
        <v>13204</v>
      </c>
      <c r="R41" s="119">
        <v>17324</v>
      </c>
      <c r="S41" s="119">
        <v>25513</v>
      </c>
      <c r="T41" s="119">
        <v>41806</v>
      </c>
      <c r="U41" s="119">
        <v>41942</v>
      </c>
      <c r="V41" s="119">
        <v>42819</v>
      </c>
      <c r="W41" s="119">
        <v>50239</v>
      </c>
      <c r="X41" s="119">
        <v>62084</v>
      </c>
      <c r="Y41" s="119">
        <v>74747</v>
      </c>
      <c r="Z41" s="119">
        <v>81834</v>
      </c>
      <c r="AA41" s="119">
        <v>93061</v>
      </c>
      <c r="AB41" s="119">
        <v>94874</v>
      </c>
      <c r="AC41" s="119">
        <v>99749</v>
      </c>
      <c r="AD41" s="119">
        <v>105234</v>
      </c>
      <c r="AE41" s="119">
        <v>107928</v>
      </c>
      <c r="AF41" s="119">
        <v>106973</v>
      </c>
      <c r="AG41" s="119">
        <v>108133</v>
      </c>
    </row>
    <row r="42" spans="1:33" ht="15.75" customHeight="1">
      <c r="A42" s="114" t="s">
        <v>172</v>
      </c>
      <c r="B42" s="119">
        <v>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19">
        <v>0</v>
      </c>
      <c r="S42" s="119">
        <v>0</v>
      </c>
      <c r="T42" s="119">
        <v>0</v>
      </c>
      <c r="U42" s="119">
        <v>0</v>
      </c>
      <c r="V42" s="119">
        <v>0</v>
      </c>
      <c r="W42" s="119">
        <v>0</v>
      </c>
      <c r="X42" s="119">
        <v>0</v>
      </c>
      <c r="Y42" s="119">
        <v>0</v>
      </c>
      <c r="Z42" s="119">
        <v>363</v>
      </c>
      <c r="AA42" s="119">
        <v>433</v>
      </c>
      <c r="AB42" s="119">
        <v>536</v>
      </c>
      <c r="AC42" s="119">
        <v>520</v>
      </c>
      <c r="AD42" s="119">
        <v>495</v>
      </c>
      <c r="AE42" s="119">
        <v>476</v>
      </c>
      <c r="AF42" s="119">
        <v>358</v>
      </c>
      <c r="AG42" s="119">
        <v>648</v>
      </c>
    </row>
    <row r="43" spans="1:33" ht="15.75" customHeight="1">
      <c r="A43" s="114" t="s">
        <v>173</v>
      </c>
      <c r="B43" s="119">
        <v>7649</v>
      </c>
      <c r="C43" s="119">
        <v>9050</v>
      </c>
      <c r="D43" s="119">
        <v>11030</v>
      </c>
      <c r="E43" s="119">
        <v>12412</v>
      </c>
      <c r="F43" s="119">
        <v>15728</v>
      </c>
      <c r="G43" s="119">
        <v>20867</v>
      </c>
      <c r="H43" s="119">
        <v>24297</v>
      </c>
      <c r="I43" s="119">
        <v>21070</v>
      </c>
      <c r="J43" s="119">
        <v>7478</v>
      </c>
      <c r="K43" s="119">
        <v>3092</v>
      </c>
      <c r="L43" s="119">
        <v>2083</v>
      </c>
      <c r="M43" s="119">
        <v>2164</v>
      </c>
      <c r="N43" s="119">
        <v>2931</v>
      </c>
      <c r="O43" s="119">
        <v>4536</v>
      </c>
      <c r="P43" s="119">
        <v>5856</v>
      </c>
      <c r="Q43" s="119">
        <v>6774</v>
      </c>
      <c r="R43" s="119">
        <v>3691</v>
      </c>
      <c r="S43" s="119">
        <v>1631</v>
      </c>
      <c r="T43" s="119">
        <v>2190</v>
      </c>
      <c r="U43" s="119">
        <v>2057</v>
      </c>
      <c r="V43" s="119">
        <v>2206</v>
      </c>
      <c r="W43" s="119">
        <v>2450</v>
      </c>
      <c r="X43" s="119">
        <v>2698</v>
      </c>
      <c r="Y43" s="119">
        <v>3285</v>
      </c>
      <c r="Z43" s="119">
        <v>3785</v>
      </c>
      <c r="AA43" s="119">
        <v>4959</v>
      </c>
      <c r="AB43" s="119">
        <v>5890</v>
      </c>
      <c r="AC43" s="119">
        <v>7489</v>
      </c>
      <c r="AD43" s="119">
        <v>7157</v>
      </c>
      <c r="AE43" s="119">
        <v>6829</v>
      </c>
      <c r="AF43" s="119">
        <v>7055</v>
      </c>
      <c r="AG43" s="119">
        <v>7636</v>
      </c>
    </row>
    <row r="44" spans="1:33" ht="15.75" customHeight="1">
      <c r="A44" s="112" t="s">
        <v>21</v>
      </c>
      <c r="B44" s="120">
        <v>30126</v>
      </c>
      <c r="C44" s="120">
        <v>31254</v>
      </c>
      <c r="D44" s="120">
        <v>31905</v>
      </c>
      <c r="E44" s="120">
        <v>32474</v>
      </c>
      <c r="F44" s="120">
        <v>33591</v>
      </c>
      <c r="G44" s="120">
        <v>34708</v>
      </c>
      <c r="H44" s="120">
        <v>35594</v>
      </c>
      <c r="I44" s="120">
        <v>36479</v>
      </c>
      <c r="J44" s="120">
        <v>37341</v>
      </c>
      <c r="K44" s="120">
        <v>38190</v>
      </c>
      <c r="L44" s="120">
        <v>38619</v>
      </c>
      <c r="M44" s="120">
        <v>39009</v>
      </c>
      <c r="N44" s="120">
        <v>41306</v>
      </c>
      <c r="O44" s="120">
        <v>44230</v>
      </c>
      <c r="P44" s="120">
        <v>47120</v>
      </c>
      <c r="Q44" s="120">
        <v>50426</v>
      </c>
      <c r="R44" s="120">
        <v>54052</v>
      </c>
      <c r="S44" s="120">
        <v>58031</v>
      </c>
      <c r="T44" s="120">
        <v>64986</v>
      </c>
      <c r="U44" s="120">
        <v>67775</v>
      </c>
      <c r="V44" s="120">
        <v>71709</v>
      </c>
      <c r="W44" s="120">
        <v>73573</v>
      </c>
      <c r="X44" s="120">
        <v>81743</v>
      </c>
      <c r="Y44" s="120">
        <v>84969</v>
      </c>
      <c r="Z44" s="120">
        <v>83028</v>
      </c>
      <c r="AA44" s="120">
        <v>81050</v>
      </c>
      <c r="AB44" s="120">
        <v>81941</v>
      </c>
      <c r="AC44" s="120">
        <v>81975</v>
      </c>
      <c r="AD44" s="120">
        <v>84906</v>
      </c>
      <c r="AE44" s="120">
        <v>86531</v>
      </c>
      <c r="AF44" s="120">
        <v>88704</v>
      </c>
      <c r="AG44" s="120">
        <v>89881</v>
      </c>
    </row>
    <row r="45" spans="1:33" ht="15.75" customHeight="1">
      <c r="A45" s="108" t="s">
        <v>146</v>
      </c>
      <c r="B45" s="108">
        <v>46073.883815552217</v>
      </c>
      <c r="C45" s="108">
        <v>52421.93355108166</v>
      </c>
      <c r="D45" s="108">
        <v>55463.004665098684</v>
      </c>
      <c r="E45" s="108">
        <v>56293.912768904993</v>
      </c>
      <c r="F45" s="108">
        <v>59714.278437962734</v>
      </c>
      <c r="G45" s="108">
        <v>70217.257418894937</v>
      </c>
      <c r="H45" s="108">
        <v>79303.209611962491</v>
      </c>
      <c r="I45" s="108">
        <v>79693.564269355411</v>
      </c>
      <c r="J45" s="108">
        <v>71673.822251062986</v>
      </c>
      <c r="K45" s="108">
        <v>65573.214405839579</v>
      </c>
      <c r="L45" s="108">
        <v>66174.684623583948</v>
      </c>
      <c r="M45" s="108">
        <v>62347.888041187485</v>
      </c>
      <c r="N45" s="108">
        <v>65083.208316696371</v>
      </c>
      <c r="O45" s="108">
        <v>71461.450213312448</v>
      </c>
      <c r="P45" s="108">
        <v>76918.549168184749</v>
      </c>
      <c r="Q45" s="108">
        <v>85799.338457093138</v>
      </c>
      <c r="R45" s="108">
        <v>116594.54059721221</v>
      </c>
      <c r="S45" s="108">
        <v>136225.92811410443</v>
      </c>
      <c r="T45" s="108">
        <v>169697.92711261252</v>
      </c>
      <c r="U45" s="108">
        <v>171564.05896801298</v>
      </c>
      <c r="V45" s="108">
        <v>178794.02012288911</v>
      </c>
      <c r="W45" s="108">
        <v>218237.34057965811</v>
      </c>
      <c r="X45" s="108">
        <v>270376</v>
      </c>
      <c r="Y45" s="108">
        <v>309800</v>
      </c>
      <c r="Z45" s="108">
        <v>313785</v>
      </c>
      <c r="AA45" s="108">
        <v>322480</v>
      </c>
      <c r="AB45" s="108">
        <v>319842</v>
      </c>
      <c r="AC45" s="108">
        <v>329753</v>
      </c>
      <c r="AD45" s="108">
        <v>345612</v>
      </c>
      <c r="AE45" s="108">
        <v>364406</v>
      </c>
      <c r="AF45" s="108">
        <v>352926</v>
      </c>
      <c r="AG45" s="108">
        <v>354905</v>
      </c>
    </row>
    <row r="46" spans="1:33" ht="15.75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33" ht="15.75" customHeight="1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8"/>
      <c r="Z47" s="8"/>
    </row>
    <row r="48" spans="1:3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</sheetData>
  <mergeCells count="2">
    <mergeCell ref="A30:Z30"/>
    <mergeCell ref="A46:Z46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9403-EE4D-4B94-8395-68565C040C25}">
  <dimension ref="A1:AG50"/>
  <sheetViews>
    <sheetView zoomScaleNormal="100" zoomScaleSheetLayoutView="7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9.125" defaultRowHeight="15" customHeight="1"/>
  <cols>
    <col min="1" max="1" width="35.875" style="8" customWidth="1"/>
    <col min="2" max="17" width="7.75" style="8" hidden="1" customWidth="1"/>
    <col min="18" max="18" width="1.625" style="8" hidden="1" customWidth="1"/>
    <col min="19" max="19" width="7.75" style="8" hidden="1" customWidth="1"/>
    <col min="20" max="22" width="7.375" style="8" hidden="1" customWidth="1"/>
    <col min="23" max="25" width="7" style="8" hidden="1" customWidth="1"/>
    <col min="26" max="27" width="7" style="8" customWidth="1"/>
    <col min="28" max="33" width="7.625" style="8" customWidth="1"/>
    <col min="34" max="16384" width="9.125" style="8"/>
  </cols>
  <sheetData>
    <row r="1" spans="1:33" ht="15" customHeight="1">
      <c r="A1" s="5" t="s">
        <v>174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56"/>
      <c r="Y2" s="56"/>
      <c r="Z2" s="56"/>
      <c r="AA2" s="56"/>
      <c r="AB2" s="56"/>
      <c r="AC2" s="56"/>
      <c r="AD2" s="56"/>
      <c r="AE2" s="56"/>
      <c r="AF2" s="56"/>
      <c r="AG2" s="56" t="s">
        <v>4</v>
      </c>
    </row>
    <row r="3" spans="1:33" ht="1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f>'Table 55-57'!X3</f>
        <v>2012</v>
      </c>
      <c r="Y3" s="19">
        <f>'Table 55-57'!Y3</f>
        <v>2013</v>
      </c>
      <c r="Z3" s="19">
        <f>'Table 55-57'!Z3</f>
        <v>2014</v>
      </c>
      <c r="AA3" s="19">
        <f>'Table 55-57'!AA3</f>
        <v>2015</v>
      </c>
      <c r="AB3" s="19">
        <f>'Table 55-57'!AB3</f>
        <v>2016</v>
      </c>
      <c r="AC3" s="19">
        <f>'Table 55-57'!AC3</f>
        <v>2017</v>
      </c>
      <c r="AD3" s="19" t="str">
        <f>'Table 55-57'!AD3</f>
        <v>2018r</v>
      </c>
      <c r="AE3" s="19" t="str">
        <f>'Table 55-57'!AE3</f>
        <v>2019r</v>
      </c>
      <c r="AF3" s="19" t="str">
        <f>'Table 55-57'!AF3</f>
        <v>2020r</v>
      </c>
      <c r="AG3" s="19" t="str">
        <f>'Table 55-57'!AG3</f>
        <v>2021p</v>
      </c>
    </row>
    <row r="4" spans="1:33" ht="15" customHeight="1">
      <c r="A4" s="122" t="s">
        <v>175</v>
      </c>
      <c r="B4" s="119">
        <v>99682</v>
      </c>
      <c r="C4" s="119">
        <v>112973</v>
      </c>
      <c r="D4" s="119">
        <v>163087</v>
      </c>
      <c r="E4" s="119">
        <v>183421</v>
      </c>
      <c r="F4" s="119">
        <v>262575</v>
      </c>
      <c r="G4" s="119">
        <v>254220</v>
      </c>
      <c r="H4" s="119">
        <v>246978</v>
      </c>
      <c r="I4" s="119">
        <v>110639</v>
      </c>
      <c r="J4" s="119">
        <v>100534</v>
      </c>
      <c r="K4" s="119">
        <v>72058</v>
      </c>
      <c r="L4" s="119">
        <v>225327</v>
      </c>
      <c r="M4" s="119">
        <v>191217</v>
      </c>
      <c r="N4" s="119">
        <v>160033</v>
      </c>
      <c r="O4" s="119">
        <v>155337</v>
      </c>
      <c r="P4" s="119">
        <v>233197</v>
      </c>
      <c r="Q4" s="119">
        <v>346614</v>
      </c>
      <c r="R4" s="119">
        <v>452843</v>
      </c>
      <c r="S4" s="119">
        <v>576817</v>
      </c>
      <c r="T4" s="119">
        <v>597972</v>
      </c>
      <c r="U4" s="119">
        <v>644441</v>
      </c>
      <c r="V4" s="119">
        <v>760809</v>
      </c>
      <c r="W4" s="119">
        <v>957489</v>
      </c>
      <c r="X4" s="119">
        <v>808415</v>
      </c>
      <c r="Y4" s="119">
        <v>681323</v>
      </c>
      <c r="Z4" s="119">
        <v>834008</v>
      </c>
      <c r="AA4" s="119">
        <v>792651</v>
      </c>
      <c r="AB4" s="119">
        <v>1066605</v>
      </c>
      <c r="AC4" s="119">
        <v>1325151</v>
      </c>
      <c r="AD4" s="119">
        <v>1360048</v>
      </c>
      <c r="AE4" s="119">
        <v>1381697</v>
      </c>
      <c r="AF4" s="119">
        <v>1311582</v>
      </c>
      <c r="AG4" s="119">
        <v>1475201</v>
      </c>
    </row>
    <row r="5" spans="1:33" ht="15" customHeight="1">
      <c r="A5" s="122" t="s">
        <v>176</v>
      </c>
      <c r="B5" s="119">
        <v>41914</v>
      </c>
      <c r="C5" s="119">
        <v>42931</v>
      </c>
      <c r="D5" s="119">
        <v>45544</v>
      </c>
      <c r="E5" s="119">
        <v>53378</v>
      </c>
      <c r="F5" s="119">
        <v>62192</v>
      </c>
      <c r="G5" s="119">
        <v>68384</v>
      </c>
      <c r="H5" s="119">
        <v>64802</v>
      </c>
      <c r="I5" s="119">
        <v>87685</v>
      </c>
      <c r="J5" s="119">
        <v>-20404</v>
      </c>
      <c r="K5" s="119">
        <v>43159</v>
      </c>
      <c r="L5" s="119">
        <v>61207</v>
      </c>
      <c r="M5" s="119">
        <v>102704</v>
      </c>
      <c r="N5" s="119">
        <v>168186</v>
      </c>
      <c r="O5" s="119">
        <v>141401</v>
      </c>
      <c r="P5" s="119">
        <v>148000</v>
      </c>
      <c r="Q5" s="119">
        <v>131913</v>
      </c>
      <c r="R5" s="119">
        <v>163357</v>
      </c>
      <c r="S5" s="119">
        <v>185004</v>
      </c>
      <c r="T5" s="119">
        <v>186231</v>
      </c>
      <c r="U5" s="119">
        <v>183732</v>
      </c>
      <c r="V5" s="119">
        <v>188186</v>
      </c>
      <c r="W5" s="119">
        <v>117711</v>
      </c>
      <c r="X5" s="119">
        <v>150453</v>
      </c>
      <c r="Y5" s="119">
        <v>115401</v>
      </c>
      <c r="Z5" s="119">
        <v>89211</v>
      </c>
      <c r="AA5" s="119">
        <v>125332</v>
      </c>
      <c r="AB5" s="119">
        <v>209422</v>
      </c>
      <c r="AC5" s="119">
        <v>236928</v>
      </c>
      <c r="AD5" s="119">
        <v>203794</v>
      </c>
      <c r="AE5" s="119">
        <v>253247</v>
      </c>
      <c r="AF5" s="119">
        <v>181668</v>
      </c>
      <c r="AG5" s="119">
        <v>236826</v>
      </c>
    </row>
    <row r="6" spans="1:33" ht="15" customHeight="1">
      <c r="A6" s="122" t="s">
        <v>177</v>
      </c>
      <c r="B6" s="119">
        <v>691</v>
      </c>
      <c r="C6" s="119">
        <v>963</v>
      </c>
      <c r="D6" s="119">
        <v>1110</v>
      </c>
      <c r="E6" s="119">
        <v>1383</v>
      </c>
      <c r="F6" s="119">
        <v>1654</v>
      </c>
      <c r="G6" s="119">
        <v>2281</v>
      </c>
      <c r="H6" s="119">
        <v>2693</v>
      </c>
      <c r="I6" s="119">
        <v>3509</v>
      </c>
      <c r="J6" s="119">
        <v>3971</v>
      </c>
      <c r="K6" s="119">
        <v>3791</v>
      </c>
      <c r="L6" s="119">
        <v>3977</v>
      </c>
      <c r="M6" s="119">
        <v>3986</v>
      </c>
      <c r="N6" s="119">
        <v>3911</v>
      </c>
      <c r="O6" s="119">
        <v>4079</v>
      </c>
      <c r="P6" s="119">
        <v>4209</v>
      </c>
      <c r="Q6" s="119">
        <v>4244</v>
      </c>
      <c r="R6" s="119">
        <v>4298</v>
      </c>
      <c r="S6" s="119">
        <v>5111</v>
      </c>
      <c r="T6" s="119">
        <v>4012</v>
      </c>
      <c r="U6" s="119">
        <v>5201</v>
      </c>
      <c r="V6" s="119">
        <v>5723</v>
      </c>
      <c r="W6" s="119">
        <v>6953</v>
      </c>
      <c r="X6" s="119">
        <v>7373</v>
      </c>
      <c r="Y6" s="119">
        <v>8604</v>
      </c>
      <c r="Z6" s="119">
        <v>7122</v>
      </c>
      <c r="AA6" s="119">
        <v>10081</v>
      </c>
      <c r="AB6" s="119">
        <v>10880</v>
      </c>
      <c r="AC6" s="119">
        <v>11302</v>
      </c>
      <c r="AD6" s="119">
        <v>11323</v>
      </c>
      <c r="AE6" s="119">
        <v>12383</v>
      </c>
      <c r="AF6" s="119">
        <v>9806</v>
      </c>
      <c r="AG6" s="119">
        <v>10669</v>
      </c>
    </row>
    <row r="7" spans="1:33" ht="15" customHeight="1">
      <c r="A7" s="108" t="s">
        <v>146</v>
      </c>
      <c r="B7" s="108">
        <v>142287</v>
      </c>
      <c r="C7" s="108">
        <v>156867</v>
      </c>
      <c r="D7" s="108">
        <v>209741</v>
      </c>
      <c r="E7" s="108">
        <v>238182</v>
      </c>
      <c r="F7" s="108">
        <v>326421</v>
      </c>
      <c r="G7" s="108">
        <v>324885</v>
      </c>
      <c r="H7" s="108">
        <v>314473</v>
      </c>
      <c r="I7" s="108">
        <v>201833</v>
      </c>
      <c r="J7" s="108">
        <v>84101</v>
      </c>
      <c r="K7" s="108">
        <v>119008</v>
      </c>
      <c r="L7" s="108">
        <v>290511</v>
      </c>
      <c r="M7" s="108">
        <v>297907</v>
      </c>
      <c r="N7" s="108">
        <v>332130</v>
      </c>
      <c r="O7" s="108">
        <v>300817</v>
      </c>
      <c r="P7" s="108">
        <v>385406</v>
      </c>
      <c r="Q7" s="108">
        <v>482771</v>
      </c>
      <c r="R7" s="108">
        <v>620498</v>
      </c>
      <c r="S7" s="108">
        <v>766932</v>
      </c>
      <c r="T7" s="108">
        <v>788215</v>
      </c>
      <c r="U7" s="108">
        <v>833374</v>
      </c>
      <c r="V7" s="108">
        <v>954718</v>
      </c>
      <c r="W7" s="108">
        <v>1082153</v>
      </c>
      <c r="X7" s="108">
        <v>966241</v>
      </c>
      <c r="Y7" s="108">
        <v>805328</v>
      </c>
      <c r="Z7" s="108">
        <v>930341</v>
      </c>
      <c r="AA7" s="108">
        <v>928064</v>
      </c>
      <c r="AB7" s="108">
        <v>1286907</v>
      </c>
      <c r="AC7" s="108">
        <v>1573381</v>
      </c>
      <c r="AD7" s="108">
        <v>1575165</v>
      </c>
      <c r="AE7" s="108">
        <v>1647327</v>
      </c>
      <c r="AF7" s="108">
        <v>1503056</v>
      </c>
      <c r="AG7" s="108">
        <v>1722696</v>
      </c>
    </row>
    <row r="8" spans="1:33" ht="15" customHeight="1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</row>
    <row r="9" spans="1:33" ht="15" customHeight="1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</row>
    <row r="10" spans="1:33" ht="15" customHeight="1">
      <c r="A10" s="5" t="s">
        <v>178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" customHeight="1">
      <c r="A11" s="13" t="s">
        <v>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4"/>
      <c r="Q11" s="13"/>
      <c r="R11" s="13"/>
      <c r="S11" s="13"/>
      <c r="T11" s="13"/>
      <c r="U11" s="13"/>
      <c r="V11" s="15"/>
      <c r="W11" s="12"/>
      <c r="X11" s="56"/>
      <c r="Y11" s="56"/>
      <c r="Z11" s="56"/>
      <c r="AA11" s="56"/>
      <c r="AB11" s="56"/>
      <c r="AC11" s="56"/>
      <c r="AD11" s="56"/>
      <c r="AE11" s="56"/>
      <c r="AF11" s="56"/>
      <c r="AG11" s="56" t="s">
        <v>4</v>
      </c>
    </row>
    <row r="12" spans="1:33" ht="15" customHeight="1">
      <c r="A12" s="17"/>
      <c r="B12" s="18">
        <v>1990</v>
      </c>
      <c r="C12" s="18">
        <v>1991</v>
      </c>
      <c r="D12" s="18">
        <v>1992</v>
      </c>
      <c r="E12" s="18">
        <v>1993</v>
      </c>
      <c r="F12" s="18">
        <v>1994</v>
      </c>
      <c r="G12" s="18">
        <v>1995</v>
      </c>
      <c r="H12" s="18">
        <v>1996</v>
      </c>
      <c r="I12" s="18">
        <v>1997</v>
      </c>
      <c r="J12" s="18">
        <v>1998</v>
      </c>
      <c r="K12" s="18">
        <v>1999</v>
      </c>
      <c r="L12" s="18">
        <v>2000</v>
      </c>
      <c r="M12" s="18">
        <v>2001</v>
      </c>
      <c r="N12" s="18">
        <v>2002</v>
      </c>
      <c r="O12" s="18">
        <v>2003</v>
      </c>
      <c r="P12" s="18">
        <v>2004</v>
      </c>
      <c r="Q12" s="18" t="s">
        <v>5</v>
      </c>
      <c r="R12" s="18" t="s">
        <v>6</v>
      </c>
      <c r="S12" s="18" t="s">
        <v>7</v>
      </c>
      <c r="T12" s="18" t="s">
        <v>8</v>
      </c>
      <c r="U12" s="18">
        <v>2009</v>
      </c>
      <c r="V12" s="19" t="s">
        <v>9</v>
      </c>
      <c r="W12" s="19" t="s">
        <v>10</v>
      </c>
      <c r="X12" s="19">
        <f>'Table 55-57'!X3</f>
        <v>2012</v>
      </c>
      <c r="Y12" s="19">
        <f>'Table 55-57'!Y3</f>
        <v>2013</v>
      </c>
      <c r="Z12" s="19">
        <f>'Table 55-57'!Z3</f>
        <v>2014</v>
      </c>
      <c r="AA12" s="19">
        <f>'Table 55-57'!AA3</f>
        <v>2015</v>
      </c>
      <c r="AB12" s="19">
        <f>'Table 55-57'!AB3</f>
        <v>2016</v>
      </c>
      <c r="AC12" s="19">
        <f>'Table 55-57'!AC3</f>
        <v>2017</v>
      </c>
      <c r="AD12" s="19" t="str">
        <f>'Table 55-57'!AD3</f>
        <v>2018r</v>
      </c>
      <c r="AE12" s="19" t="str">
        <f>'Table 55-57'!AE3</f>
        <v>2019r</v>
      </c>
      <c r="AF12" s="19" t="str">
        <f>'Table 55-57'!AF3</f>
        <v>2020r</v>
      </c>
      <c r="AG12" s="19" t="str">
        <f>'Table 55-57'!AG3</f>
        <v>2021p</v>
      </c>
    </row>
    <row r="13" spans="1:33" ht="15" customHeight="1">
      <c r="A13" s="122" t="s">
        <v>179</v>
      </c>
      <c r="B13" s="119">
        <v>1780</v>
      </c>
      <c r="C13" s="119">
        <v>2013</v>
      </c>
      <c r="D13" s="119">
        <v>2727</v>
      </c>
      <c r="E13" s="119">
        <v>3270</v>
      </c>
      <c r="F13" s="119">
        <v>4195</v>
      </c>
      <c r="G13" s="119">
        <v>4521</v>
      </c>
      <c r="H13" s="119">
        <v>4403</v>
      </c>
      <c r="I13" s="119">
        <v>2298</v>
      </c>
      <c r="J13" s="119">
        <v>4298</v>
      </c>
      <c r="K13" s="119">
        <v>3928</v>
      </c>
      <c r="L13" s="119">
        <v>4473</v>
      </c>
      <c r="M13" s="119">
        <v>4985</v>
      </c>
      <c r="N13" s="119">
        <v>5854</v>
      </c>
      <c r="O13" s="119">
        <v>7634</v>
      </c>
      <c r="P13" s="119">
        <v>9635</v>
      </c>
      <c r="Q13" s="119">
        <v>11426</v>
      </c>
      <c r="R13" s="119">
        <v>11396</v>
      </c>
      <c r="S13" s="119">
        <v>11448</v>
      </c>
      <c r="T13" s="119">
        <v>10809</v>
      </c>
      <c r="U13" s="119">
        <v>11758</v>
      </c>
      <c r="V13" s="119">
        <v>15252</v>
      </c>
      <c r="W13" s="119">
        <v>14488</v>
      </c>
      <c r="X13" s="119">
        <v>17987</v>
      </c>
      <c r="Y13" s="119">
        <v>20382</v>
      </c>
      <c r="Z13" s="119">
        <v>18913</v>
      </c>
      <c r="AA13" s="119">
        <v>20152</v>
      </c>
      <c r="AB13" s="119">
        <v>20835</v>
      </c>
      <c r="AC13" s="119">
        <v>20682</v>
      </c>
      <c r="AD13" s="119">
        <v>22226</v>
      </c>
      <c r="AE13" s="119">
        <v>21275</v>
      </c>
      <c r="AF13" s="119">
        <v>20194</v>
      </c>
      <c r="AG13" s="119">
        <v>23558</v>
      </c>
    </row>
    <row r="14" spans="1:33" ht="15" customHeight="1">
      <c r="A14" s="122" t="s">
        <v>180</v>
      </c>
      <c r="B14" s="119">
        <v>209</v>
      </c>
      <c r="C14" s="119">
        <v>308</v>
      </c>
      <c r="D14" s="119">
        <v>364</v>
      </c>
      <c r="E14" s="119">
        <v>256</v>
      </c>
      <c r="F14" s="119">
        <v>366</v>
      </c>
      <c r="G14" s="119">
        <v>757</v>
      </c>
      <c r="H14" s="119">
        <v>1460</v>
      </c>
      <c r="I14" s="119">
        <v>407</v>
      </c>
      <c r="J14" s="119">
        <v>266</v>
      </c>
      <c r="K14" s="119">
        <v>749</v>
      </c>
      <c r="L14" s="119">
        <v>733</v>
      </c>
      <c r="M14" s="119">
        <v>789</v>
      </c>
      <c r="N14" s="119">
        <v>611</v>
      </c>
      <c r="O14" s="119">
        <v>757</v>
      </c>
      <c r="P14" s="119">
        <v>752</v>
      </c>
      <c r="Q14" s="119">
        <v>1031</v>
      </c>
      <c r="R14" s="119">
        <v>1424</v>
      </c>
      <c r="S14" s="119">
        <v>1263</v>
      </c>
      <c r="T14" s="119">
        <v>1453</v>
      </c>
      <c r="U14" s="119">
        <v>1382</v>
      </c>
      <c r="V14" s="119">
        <v>1775</v>
      </c>
      <c r="W14" s="119">
        <v>3093</v>
      </c>
      <c r="X14" s="119">
        <v>3194</v>
      </c>
      <c r="Y14" s="119">
        <v>2668</v>
      </c>
      <c r="Z14" s="119">
        <v>2312</v>
      </c>
      <c r="AA14" s="119">
        <v>3241</v>
      </c>
      <c r="AB14" s="119">
        <v>1982</v>
      </c>
      <c r="AC14" s="119">
        <v>2451</v>
      </c>
      <c r="AD14" s="119">
        <v>2583</v>
      </c>
      <c r="AE14" s="119">
        <v>2990</v>
      </c>
      <c r="AF14" s="119">
        <v>1779</v>
      </c>
      <c r="AG14" s="119">
        <v>1378</v>
      </c>
    </row>
    <row r="15" spans="1:33" ht="15" customHeight="1">
      <c r="A15" s="122" t="s">
        <v>181</v>
      </c>
      <c r="B15" s="119">
        <v>88</v>
      </c>
      <c r="C15" s="119">
        <v>152</v>
      </c>
      <c r="D15" s="119">
        <v>185</v>
      </c>
      <c r="E15" s="119">
        <v>197</v>
      </c>
      <c r="F15" s="119">
        <v>125</v>
      </c>
      <c r="G15" s="119">
        <v>135</v>
      </c>
      <c r="H15" s="119">
        <v>143</v>
      </c>
      <c r="I15" s="119">
        <v>194</v>
      </c>
      <c r="J15" s="119">
        <v>162</v>
      </c>
      <c r="K15" s="119">
        <v>215</v>
      </c>
      <c r="L15" s="119">
        <v>320</v>
      </c>
      <c r="M15" s="119">
        <v>234</v>
      </c>
      <c r="N15" s="119">
        <v>237</v>
      </c>
      <c r="O15" s="119">
        <v>251</v>
      </c>
      <c r="P15" s="119">
        <v>256</v>
      </c>
      <c r="Q15" s="119">
        <v>264</v>
      </c>
      <c r="R15" s="119">
        <v>286</v>
      </c>
      <c r="S15" s="119">
        <v>345</v>
      </c>
      <c r="T15" s="119">
        <v>588</v>
      </c>
      <c r="U15" s="119">
        <v>721</v>
      </c>
      <c r="V15" s="119">
        <v>709</v>
      </c>
      <c r="W15" s="119">
        <v>796</v>
      </c>
      <c r="X15" s="119">
        <v>558</v>
      </c>
      <c r="Y15" s="119">
        <v>1147</v>
      </c>
      <c r="Z15" s="119">
        <v>434</v>
      </c>
      <c r="AA15" s="119">
        <v>1170</v>
      </c>
      <c r="AB15" s="119">
        <v>505</v>
      </c>
      <c r="AC15" s="119">
        <v>547</v>
      </c>
      <c r="AD15" s="119">
        <v>1018</v>
      </c>
      <c r="AE15" s="119">
        <v>1575</v>
      </c>
      <c r="AF15" s="119">
        <v>1867</v>
      </c>
      <c r="AG15" s="119">
        <v>2201</v>
      </c>
    </row>
    <row r="16" spans="1:33" ht="15" customHeight="1">
      <c r="A16" s="108" t="s">
        <v>146</v>
      </c>
      <c r="B16" s="108">
        <v>2077</v>
      </c>
      <c r="C16" s="108">
        <v>2473</v>
      </c>
      <c r="D16" s="108">
        <v>3276</v>
      </c>
      <c r="E16" s="108">
        <v>3723</v>
      </c>
      <c r="F16" s="108">
        <v>4686</v>
      </c>
      <c r="G16" s="108">
        <v>5413</v>
      </c>
      <c r="H16" s="108">
        <v>6006</v>
      </c>
      <c r="I16" s="108">
        <v>2899</v>
      </c>
      <c r="J16" s="108">
        <v>4726</v>
      </c>
      <c r="K16" s="108">
        <v>4892</v>
      </c>
      <c r="L16" s="108">
        <v>5526</v>
      </c>
      <c r="M16" s="108">
        <v>6008</v>
      </c>
      <c r="N16" s="108">
        <v>6702</v>
      </c>
      <c r="O16" s="108">
        <v>8642</v>
      </c>
      <c r="P16" s="108">
        <v>10643</v>
      </c>
      <c r="Q16" s="108">
        <v>12721</v>
      </c>
      <c r="R16" s="108">
        <v>13106</v>
      </c>
      <c r="S16" s="108">
        <v>13056</v>
      </c>
      <c r="T16" s="108">
        <v>12850</v>
      </c>
      <c r="U16" s="108">
        <v>13862</v>
      </c>
      <c r="V16" s="108">
        <v>17736</v>
      </c>
      <c r="W16" s="108">
        <v>18377</v>
      </c>
      <c r="X16" s="108">
        <v>21739</v>
      </c>
      <c r="Y16" s="108">
        <v>24197</v>
      </c>
      <c r="Z16" s="108">
        <v>21659</v>
      </c>
      <c r="AA16" s="108">
        <v>24563</v>
      </c>
      <c r="AB16" s="108">
        <v>23322</v>
      </c>
      <c r="AC16" s="108">
        <v>23680</v>
      </c>
      <c r="AD16" s="108">
        <v>25827</v>
      </c>
      <c r="AE16" s="108">
        <v>25840</v>
      </c>
      <c r="AF16" s="108">
        <v>23840</v>
      </c>
      <c r="AG16" s="108">
        <v>27137</v>
      </c>
    </row>
    <row r="18" spans="1:33" ht="15" customHeight="1"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</row>
    <row r="19" spans="1:33" ht="15" customHeight="1">
      <c r="A19" s="5" t="s">
        <v>182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>
      <c r="A20" s="13" t="s">
        <v>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4"/>
      <c r="Q20" s="13"/>
      <c r="R20" s="13"/>
      <c r="S20" s="13"/>
      <c r="T20" s="13"/>
      <c r="U20" s="13"/>
      <c r="V20" s="15"/>
      <c r="W20" s="12"/>
      <c r="X20" s="56"/>
      <c r="Y20" s="56"/>
      <c r="Z20" s="56"/>
      <c r="AA20" s="56"/>
      <c r="AB20" s="56"/>
      <c r="AC20" s="56"/>
      <c r="AD20" s="56"/>
      <c r="AE20" s="56"/>
      <c r="AF20" s="56"/>
      <c r="AG20" s="56" t="s">
        <v>4</v>
      </c>
    </row>
    <row r="21" spans="1:33" ht="15" customHeight="1">
      <c r="A21" s="17"/>
      <c r="B21" s="18">
        <v>1990</v>
      </c>
      <c r="C21" s="18">
        <v>1991</v>
      </c>
      <c r="D21" s="18">
        <v>1992</v>
      </c>
      <c r="E21" s="18">
        <v>1993</v>
      </c>
      <c r="F21" s="18">
        <v>1994</v>
      </c>
      <c r="G21" s="18">
        <v>1995</v>
      </c>
      <c r="H21" s="18">
        <v>1996</v>
      </c>
      <c r="I21" s="18">
        <v>1997</v>
      </c>
      <c r="J21" s="18">
        <v>1998</v>
      </c>
      <c r="K21" s="18">
        <v>1999</v>
      </c>
      <c r="L21" s="18">
        <v>2000</v>
      </c>
      <c r="M21" s="18">
        <v>2001</v>
      </c>
      <c r="N21" s="18">
        <v>2002</v>
      </c>
      <c r="O21" s="18">
        <v>2003</v>
      </c>
      <c r="P21" s="18">
        <v>2004</v>
      </c>
      <c r="Q21" s="18" t="s">
        <v>5</v>
      </c>
      <c r="R21" s="18" t="s">
        <v>6</v>
      </c>
      <c r="S21" s="18" t="s">
        <v>7</v>
      </c>
      <c r="T21" s="18" t="s">
        <v>8</v>
      </c>
      <c r="U21" s="18">
        <v>2009</v>
      </c>
      <c r="V21" s="19" t="s">
        <v>9</v>
      </c>
      <c r="W21" s="19" t="s">
        <v>10</v>
      </c>
      <c r="X21" s="19">
        <f>'Table 55-57'!X3</f>
        <v>2012</v>
      </c>
      <c r="Y21" s="19">
        <f>'Table 55-57'!Y3</f>
        <v>2013</v>
      </c>
      <c r="Z21" s="19">
        <f>'Table 55-57'!Z3</f>
        <v>2014</v>
      </c>
      <c r="AA21" s="19">
        <f>'Table 55-57'!AA3</f>
        <v>2015</v>
      </c>
      <c r="AB21" s="19">
        <f>'Table 55-57'!AB3</f>
        <v>2016</v>
      </c>
      <c r="AC21" s="19">
        <f>'Table 55-57'!AC3</f>
        <v>2017</v>
      </c>
      <c r="AD21" s="19" t="str">
        <f>'Table 55-57'!AD3</f>
        <v>2018r</v>
      </c>
      <c r="AE21" s="19" t="str">
        <f>'Table 55-57'!AE3</f>
        <v>2019r</v>
      </c>
      <c r="AF21" s="19" t="str">
        <f>'Table 55-57'!AF3</f>
        <v>2020r</v>
      </c>
      <c r="AG21" s="19" t="str">
        <f>'Table 55-57'!AG3</f>
        <v>2021p</v>
      </c>
    </row>
    <row r="22" spans="1:33" ht="15" customHeight="1">
      <c r="A22" s="126" t="s">
        <v>183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</row>
    <row r="23" spans="1:33" s="35" customFormat="1" ht="15" customHeight="1">
      <c r="A23" s="128" t="s">
        <v>63</v>
      </c>
      <c r="B23" s="129">
        <v>111009</v>
      </c>
      <c r="C23" s="129">
        <v>136392</v>
      </c>
      <c r="D23" s="129">
        <v>148353</v>
      </c>
      <c r="E23" s="129">
        <v>173859</v>
      </c>
      <c r="F23" s="129">
        <v>215935</v>
      </c>
      <c r="G23" s="129">
        <v>262164</v>
      </c>
      <c r="H23" s="129">
        <v>297920</v>
      </c>
      <c r="I23" s="129">
        <v>294186</v>
      </c>
      <c r="J23" s="129">
        <v>231872</v>
      </c>
      <c r="K23" s="129">
        <v>223090</v>
      </c>
      <c r="L23" s="129">
        <v>264164</v>
      </c>
      <c r="M23" s="129">
        <v>272569</v>
      </c>
      <c r="N23" s="129">
        <v>304820</v>
      </c>
      <c r="O23" s="129">
        <v>370411</v>
      </c>
      <c r="P23" s="129">
        <v>433333</v>
      </c>
      <c r="Q23" s="129">
        <v>529549</v>
      </c>
      <c r="R23" s="129">
        <v>594894</v>
      </c>
      <c r="S23" s="129">
        <v>646590</v>
      </c>
      <c r="T23" s="129">
        <v>721061</v>
      </c>
      <c r="U23" s="129">
        <v>662185</v>
      </c>
      <c r="V23" s="129">
        <v>727713</v>
      </c>
      <c r="W23" s="129">
        <v>886235</v>
      </c>
      <c r="X23" s="129">
        <v>925098</v>
      </c>
      <c r="Y23" s="129">
        <v>988890</v>
      </c>
      <c r="Z23" s="129">
        <v>915579</v>
      </c>
      <c r="AA23" s="129">
        <v>944041</v>
      </c>
      <c r="AB23" s="129">
        <v>945045</v>
      </c>
      <c r="AC23" s="129">
        <v>940953</v>
      </c>
      <c r="AD23" s="129">
        <v>1053244</v>
      </c>
      <c r="AE23" s="129">
        <v>1082561</v>
      </c>
      <c r="AF23" s="129">
        <v>947094</v>
      </c>
      <c r="AG23" s="129">
        <v>974647</v>
      </c>
    </row>
    <row r="24" spans="1:33" ht="15" customHeight="1">
      <c r="A24" s="130" t="s">
        <v>64</v>
      </c>
      <c r="B24" s="131">
        <v>105462</v>
      </c>
      <c r="C24" s="131">
        <v>131219</v>
      </c>
      <c r="D24" s="131">
        <v>143716</v>
      </c>
      <c r="E24" s="131">
        <v>168101</v>
      </c>
      <c r="F24" s="131">
        <v>208557</v>
      </c>
      <c r="G24" s="131">
        <v>251607</v>
      </c>
      <c r="H24" s="131">
        <v>285765</v>
      </c>
      <c r="I24" s="131">
        <v>279779</v>
      </c>
      <c r="J24" s="131">
        <v>216195</v>
      </c>
      <c r="K24" s="131">
        <v>207173</v>
      </c>
      <c r="L24" s="131">
        <v>246710</v>
      </c>
      <c r="M24" s="131">
        <v>257695</v>
      </c>
      <c r="N24" s="131">
        <v>290407</v>
      </c>
      <c r="O24" s="131">
        <v>351718</v>
      </c>
      <c r="P24" s="131">
        <v>416583</v>
      </c>
      <c r="Q24" s="131">
        <v>512603</v>
      </c>
      <c r="R24" s="131">
        <v>577004</v>
      </c>
      <c r="S24" s="131">
        <v>627208</v>
      </c>
      <c r="T24" s="131">
        <v>703347</v>
      </c>
      <c r="U24" s="131">
        <v>639928</v>
      </c>
      <c r="V24" s="131">
        <v>701328</v>
      </c>
      <c r="W24" s="131">
        <v>857903</v>
      </c>
      <c r="X24" s="131">
        <v>892434</v>
      </c>
      <c r="Y24" s="131">
        <v>959843</v>
      </c>
      <c r="Z24" s="131">
        <v>881447</v>
      </c>
      <c r="AA24" s="131">
        <v>906322</v>
      </c>
      <c r="AB24" s="131">
        <v>908726</v>
      </c>
      <c r="AC24" s="131">
        <v>897742</v>
      </c>
      <c r="AD24" s="131">
        <v>1004085</v>
      </c>
      <c r="AE24" s="131">
        <v>1032703</v>
      </c>
      <c r="AF24" s="131">
        <v>897523</v>
      </c>
      <c r="AG24" s="131">
        <v>924991</v>
      </c>
    </row>
    <row r="25" spans="1:33" ht="15" customHeight="1">
      <c r="A25" s="132" t="s">
        <v>184</v>
      </c>
      <c r="B25" s="131">
        <v>61602</v>
      </c>
      <c r="C25" s="131">
        <v>79266</v>
      </c>
      <c r="D25" s="131">
        <v>90436</v>
      </c>
      <c r="E25" s="131">
        <v>108232</v>
      </c>
      <c r="F25" s="131">
        <v>138138</v>
      </c>
      <c r="G25" s="131">
        <v>163454</v>
      </c>
      <c r="H25" s="131">
        <v>177623</v>
      </c>
      <c r="I25" s="131">
        <v>168096</v>
      </c>
      <c r="J25" s="131">
        <v>93137</v>
      </c>
      <c r="K25" s="131">
        <v>115248</v>
      </c>
      <c r="L25" s="131">
        <v>156169</v>
      </c>
      <c r="M25" s="131">
        <v>160662</v>
      </c>
      <c r="N25" s="131">
        <v>185494</v>
      </c>
      <c r="O25" s="131">
        <v>235619</v>
      </c>
      <c r="P25" s="131">
        <v>287107</v>
      </c>
      <c r="Q25" s="131">
        <v>370088</v>
      </c>
      <c r="R25" s="131">
        <v>414732</v>
      </c>
      <c r="S25" s="131">
        <v>443836</v>
      </c>
      <c r="T25" s="131">
        <v>514232</v>
      </c>
      <c r="U25" s="131">
        <v>459145</v>
      </c>
      <c r="V25" s="131">
        <v>509426</v>
      </c>
      <c r="W25" s="131">
        <v>635842</v>
      </c>
      <c r="X25" s="131">
        <v>641226</v>
      </c>
      <c r="Y25" s="131">
        <v>687298</v>
      </c>
      <c r="Z25" s="131">
        <v>642468</v>
      </c>
      <c r="AA25" s="131">
        <v>632293</v>
      </c>
      <c r="AB25" s="131">
        <v>623236</v>
      </c>
      <c r="AC25" s="131">
        <v>622758</v>
      </c>
      <c r="AD25" s="131">
        <v>717834</v>
      </c>
      <c r="AE25" s="131">
        <v>717422</v>
      </c>
      <c r="AF25" s="131">
        <v>601777</v>
      </c>
      <c r="AG25" s="131">
        <v>639000</v>
      </c>
    </row>
    <row r="26" spans="1:33" ht="15" customHeight="1">
      <c r="A26" s="132" t="s">
        <v>185</v>
      </c>
      <c r="B26" s="131">
        <v>43860</v>
      </c>
      <c r="C26" s="131">
        <v>51953</v>
      </c>
      <c r="D26" s="131">
        <v>53280</v>
      </c>
      <c r="E26" s="131">
        <v>59869</v>
      </c>
      <c r="F26" s="131">
        <v>70419</v>
      </c>
      <c r="G26" s="131">
        <v>88153</v>
      </c>
      <c r="H26" s="131">
        <v>108142</v>
      </c>
      <c r="I26" s="131">
        <v>111683</v>
      </c>
      <c r="J26" s="131">
        <v>123058</v>
      </c>
      <c r="K26" s="131">
        <v>91925</v>
      </c>
      <c r="L26" s="131">
        <v>90541</v>
      </c>
      <c r="M26" s="131">
        <v>97033</v>
      </c>
      <c r="N26" s="131">
        <v>104913</v>
      </c>
      <c r="O26" s="131">
        <v>116099</v>
      </c>
      <c r="P26" s="131">
        <v>129476</v>
      </c>
      <c r="Q26" s="131">
        <v>142515</v>
      </c>
      <c r="R26" s="131">
        <v>162272</v>
      </c>
      <c r="S26" s="131">
        <v>183372</v>
      </c>
      <c r="T26" s="131">
        <v>189115</v>
      </c>
      <c r="U26" s="131">
        <v>180783</v>
      </c>
      <c r="V26" s="131">
        <v>191902</v>
      </c>
      <c r="W26" s="131">
        <v>222061</v>
      </c>
      <c r="X26" s="131">
        <v>251208</v>
      </c>
      <c r="Y26" s="131">
        <v>272545</v>
      </c>
      <c r="Z26" s="131">
        <v>238979</v>
      </c>
      <c r="AA26" s="131">
        <v>274029</v>
      </c>
      <c r="AB26" s="131">
        <v>285490</v>
      </c>
      <c r="AC26" s="131">
        <v>274984</v>
      </c>
      <c r="AD26" s="131">
        <v>286251</v>
      </c>
      <c r="AE26" s="131">
        <v>315281</v>
      </c>
      <c r="AF26" s="131">
        <v>295746</v>
      </c>
      <c r="AG26" s="131">
        <v>285991</v>
      </c>
    </row>
    <row r="27" spans="1:33" ht="15" customHeight="1">
      <c r="A27" s="130" t="s">
        <v>65</v>
      </c>
      <c r="B27" s="131">
        <v>5547</v>
      </c>
      <c r="C27" s="131">
        <v>5173</v>
      </c>
      <c r="D27" s="131">
        <v>4637</v>
      </c>
      <c r="E27" s="131">
        <v>5758</v>
      </c>
      <c r="F27" s="131">
        <v>7378</v>
      </c>
      <c r="G27" s="131">
        <v>10557</v>
      </c>
      <c r="H27" s="131">
        <v>12155</v>
      </c>
      <c r="I27" s="131">
        <v>14407</v>
      </c>
      <c r="J27" s="131">
        <v>15677</v>
      </c>
      <c r="K27" s="131">
        <v>15917</v>
      </c>
      <c r="L27" s="131">
        <v>17454</v>
      </c>
      <c r="M27" s="131">
        <v>14874</v>
      </c>
      <c r="N27" s="131">
        <v>14413</v>
      </c>
      <c r="O27" s="131">
        <v>18693</v>
      </c>
      <c r="P27" s="131">
        <v>16750</v>
      </c>
      <c r="Q27" s="131">
        <v>16946</v>
      </c>
      <c r="R27" s="131">
        <v>17890</v>
      </c>
      <c r="S27" s="131">
        <v>19382</v>
      </c>
      <c r="T27" s="131">
        <v>17714</v>
      </c>
      <c r="U27" s="131">
        <v>22257</v>
      </c>
      <c r="V27" s="131">
        <v>26385</v>
      </c>
      <c r="W27" s="131">
        <v>28332</v>
      </c>
      <c r="X27" s="131">
        <v>32664</v>
      </c>
      <c r="Y27" s="131">
        <v>29047</v>
      </c>
      <c r="Z27" s="131">
        <v>34132</v>
      </c>
      <c r="AA27" s="131">
        <v>37719</v>
      </c>
      <c r="AB27" s="131">
        <v>36319</v>
      </c>
      <c r="AC27" s="131">
        <v>43211</v>
      </c>
      <c r="AD27" s="131">
        <v>49159</v>
      </c>
      <c r="AE27" s="131">
        <v>49858</v>
      </c>
      <c r="AF27" s="131">
        <v>49571</v>
      </c>
      <c r="AG27" s="131">
        <v>49656</v>
      </c>
    </row>
    <row r="28" spans="1:33" ht="15" customHeight="1">
      <c r="A28" s="132" t="s">
        <v>184</v>
      </c>
      <c r="B28" s="131">
        <v>2893</v>
      </c>
      <c r="C28" s="131">
        <v>2828</v>
      </c>
      <c r="D28" s="131">
        <v>2904</v>
      </c>
      <c r="E28" s="131">
        <v>3497</v>
      </c>
      <c r="F28" s="131">
        <v>4481</v>
      </c>
      <c r="G28" s="131">
        <v>6462</v>
      </c>
      <c r="H28" s="131">
        <v>7345</v>
      </c>
      <c r="I28" s="131">
        <v>8607</v>
      </c>
      <c r="J28" s="131">
        <v>9282</v>
      </c>
      <c r="K28" s="131">
        <v>9528</v>
      </c>
      <c r="L28" s="131">
        <v>10405</v>
      </c>
      <c r="M28" s="131">
        <v>8891</v>
      </c>
      <c r="N28" s="131">
        <v>8691</v>
      </c>
      <c r="O28" s="131">
        <v>11501</v>
      </c>
      <c r="P28" s="131">
        <v>10119</v>
      </c>
      <c r="Q28" s="131">
        <v>10354</v>
      </c>
      <c r="R28" s="131">
        <v>10785</v>
      </c>
      <c r="S28" s="131">
        <v>11780</v>
      </c>
      <c r="T28" s="131">
        <v>10509</v>
      </c>
      <c r="U28" s="131">
        <v>13521</v>
      </c>
      <c r="V28" s="131">
        <v>15835</v>
      </c>
      <c r="W28" s="131">
        <v>17079</v>
      </c>
      <c r="X28" s="131">
        <v>19190</v>
      </c>
      <c r="Y28" s="131">
        <v>16789</v>
      </c>
      <c r="Z28" s="131">
        <v>19610</v>
      </c>
      <c r="AA28" s="131">
        <v>21575</v>
      </c>
      <c r="AB28" s="131">
        <v>21073</v>
      </c>
      <c r="AC28" s="131">
        <v>26523</v>
      </c>
      <c r="AD28" s="131">
        <v>31048</v>
      </c>
      <c r="AE28" s="131">
        <v>33013</v>
      </c>
      <c r="AF28" s="131">
        <v>32168</v>
      </c>
      <c r="AG28" s="131">
        <v>31717</v>
      </c>
    </row>
    <row r="29" spans="1:33" ht="15" customHeight="1">
      <c r="A29" s="132" t="s">
        <v>185</v>
      </c>
      <c r="B29" s="131">
        <v>2654</v>
      </c>
      <c r="C29" s="131">
        <v>2345</v>
      </c>
      <c r="D29" s="131">
        <v>1733</v>
      </c>
      <c r="E29" s="131">
        <v>2261</v>
      </c>
      <c r="F29" s="131">
        <v>2897</v>
      </c>
      <c r="G29" s="131">
        <v>4095</v>
      </c>
      <c r="H29" s="131">
        <v>4810</v>
      </c>
      <c r="I29" s="131">
        <v>5800</v>
      </c>
      <c r="J29" s="131">
        <v>6395</v>
      </c>
      <c r="K29" s="131">
        <v>6389</v>
      </c>
      <c r="L29" s="131">
        <v>7049</v>
      </c>
      <c r="M29" s="131">
        <v>5983</v>
      </c>
      <c r="N29" s="131">
        <v>5722</v>
      </c>
      <c r="O29" s="131">
        <v>7192</v>
      </c>
      <c r="P29" s="131">
        <v>6631</v>
      </c>
      <c r="Q29" s="131">
        <v>6592</v>
      </c>
      <c r="R29" s="131">
        <v>7105</v>
      </c>
      <c r="S29" s="131">
        <v>7602</v>
      </c>
      <c r="T29" s="131">
        <v>7205</v>
      </c>
      <c r="U29" s="131">
        <v>8736</v>
      </c>
      <c r="V29" s="131">
        <v>10550</v>
      </c>
      <c r="W29" s="131">
        <v>11253</v>
      </c>
      <c r="X29" s="131">
        <v>13474</v>
      </c>
      <c r="Y29" s="131">
        <v>12258</v>
      </c>
      <c r="Z29" s="131">
        <v>14522</v>
      </c>
      <c r="AA29" s="131">
        <v>16144</v>
      </c>
      <c r="AB29" s="131">
        <v>15246</v>
      </c>
      <c r="AC29" s="131">
        <v>16688</v>
      </c>
      <c r="AD29" s="131">
        <v>18111</v>
      </c>
      <c r="AE29" s="131">
        <v>16845</v>
      </c>
      <c r="AF29" s="131">
        <v>17403</v>
      </c>
      <c r="AG29" s="131">
        <v>17939</v>
      </c>
    </row>
    <row r="30" spans="1:33" s="35" customFormat="1" ht="15" customHeight="1">
      <c r="A30" s="128" t="s">
        <v>58</v>
      </c>
      <c r="B30" s="129">
        <v>312715</v>
      </c>
      <c r="C30" s="129">
        <v>339895</v>
      </c>
      <c r="D30" s="129">
        <v>353433</v>
      </c>
      <c r="E30" s="129">
        <v>399153</v>
      </c>
      <c r="F30" s="129">
        <v>455057</v>
      </c>
      <c r="G30" s="129">
        <v>506862</v>
      </c>
      <c r="H30" s="129">
        <v>564514</v>
      </c>
      <c r="I30" s="129">
        <v>543994</v>
      </c>
      <c r="J30" s="129">
        <v>482610</v>
      </c>
      <c r="K30" s="129">
        <v>484811</v>
      </c>
      <c r="L30" s="129">
        <v>500656</v>
      </c>
      <c r="M30" s="129">
        <v>533879</v>
      </c>
      <c r="N30" s="129">
        <v>609532</v>
      </c>
      <c r="O30" s="129">
        <v>718066</v>
      </c>
      <c r="P30" s="129">
        <v>778205</v>
      </c>
      <c r="Q30" s="129">
        <v>871481</v>
      </c>
      <c r="R30" s="129">
        <v>912940</v>
      </c>
      <c r="S30" s="129">
        <v>928575</v>
      </c>
      <c r="T30" s="129">
        <v>921858</v>
      </c>
      <c r="U30" s="129">
        <v>966756</v>
      </c>
      <c r="V30" s="129">
        <v>1181367</v>
      </c>
      <c r="W30" s="129">
        <v>1220712</v>
      </c>
      <c r="X30" s="129">
        <v>1384661</v>
      </c>
      <c r="Y30" s="129">
        <v>1443542</v>
      </c>
      <c r="Z30" s="129">
        <v>1391975</v>
      </c>
      <c r="AA30" s="129">
        <v>1473579</v>
      </c>
      <c r="AB30" s="129">
        <v>1521872</v>
      </c>
      <c r="AC30" s="129">
        <v>1588125</v>
      </c>
      <c r="AD30" s="129">
        <v>1712869</v>
      </c>
      <c r="AE30" s="129">
        <v>1745260</v>
      </c>
      <c r="AF30" s="129">
        <v>1525908</v>
      </c>
      <c r="AG30" s="129">
        <v>1562695</v>
      </c>
    </row>
    <row r="31" spans="1:33" ht="15" customHeight="1">
      <c r="A31" s="130" t="s">
        <v>186</v>
      </c>
      <c r="B31" s="131">
        <v>294041</v>
      </c>
      <c r="C31" s="131">
        <v>319598</v>
      </c>
      <c r="D31" s="131">
        <v>332327</v>
      </c>
      <c r="E31" s="131">
        <v>375317</v>
      </c>
      <c r="F31" s="131">
        <v>427883</v>
      </c>
      <c r="G31" s="131">
        <v>476594</v>
      </c>
      <c r="H31" s="131">
        <v>529593</v>
      </c>
      <c r="I31" s="131">
        <v>512856</v>
      </c>
      <c r="J31" s="131">
        <v>458761</v>
      </c>
      <c r="K31" s="131">
        <v>460764</v>
      </c>
      <c r="L31" s="131">
        <v>475206</v>
      </c>
      <c r="M31" s="131">
        <v>506560</v>
      </c>
      <c r="N31" s="131">
        <v>578950</v>
      </c>
      <c r="O31" s="131">
        <v>668790</v>
      </c>
      <c r="P31" s="131">
        <v>718247</v>
      </c>
      <c r="Q31" s="131">
        <v>794993</v>
      </c>
      <c r="R31" s="131">
        <v>844061</v>
      </c>
      <c r="S31" s="131">
        <v>871126</v>
      </c>
      <c r="T31" s="131">
        <v>860066</v>
      </c>
      <c r="U31" s="131">
        <v>907295</v>
      </c>
      <c r="V31" s="131">
        <v>1111386</v>
      </c>
      <c r="W31" s="131">
        <v>1145656</v>
      </c>
      <c r="X31" s="131">
        <v>1303706</v>
      </c>
      <c r="Y31" s="131">
        <v>1351505</v>
      </c>
      <c r="Z31" s="131">
        <v>1303157</v>
      </c>
      <c r="AA31" s="131">
        <v>1388433</v>
      </c>
      <c r="AB31" s="131">
        <v>1422778</v>
      </c>
      <c r="AC31" s="131">
        <v>1489791</v>
      </c>
      <c r="AD31" s="131">
        <v>1607673</v>
      </c>
      <c r="AE31" s="131">
        <v>1640638</v>
      </c>
      <c r="AF31" s="131">
        <v>1464749</v>
      </c>
      <c r="AG31" s="131">
        <v>1501560</v>
      </c>
    </row>
    <row r="32" spans="1:33" ht="15" customHeight="1">
      <c r="A32" s="132" t="s">
        <v>187</v>
      </c>
      <c r="B32" s="131">
        <v>0</v>
      </c>
      <c r="C32" s="131">
        <v>0</v>
      </c>
      <c r="D32" s="131">
        <v>72698</v>
      </c>
      <c r="E32" s="131">
        <v>90976</v>
      </c>
      <c r="F32" s="131">
        <v>108964</v>
      </c>
      <c r="G32" s="131">
        <v>129028</v>
      </c>
      <c r="H32" s="131">
        <v>167912</v>
      </c>
      <c r="I32" s="131">
        <v>170105</v>
      </c>
      <c r="J32" s="131">
        <v>167994</v>
      </c>
      <c r="K32" s="131">
        <v>159304</v>
      </c>
      <c r="L32" s="131">
        <v>158682</v>
      </c>
      <c r="M32" s="131">
        <v>152862</v>
      </c>
      <c r="N32" s="131">
        <v>183750</v>
      </c>
      <c r="O32" s="131">
        <v>215001</v>
      </c>
      <c r="P32" s="131">
        <v>260611</v>
      </c>
      <c r="Q32" s="131">
        <v>295367</v>
      </c>
      <c r="R32" s="131">
        <v>314073</v>
      </c>
      <c r="S32" s="131">
        <v>322073</v>
      </c>
      <c r="T32" s="131">
        <v>347009</v>
      </c>
      <c r="U32" s="131">
        <v>326559</v>
      </c>
      <c r="V32" s="131">
        <v>391643</v>
      </c>
      <c r="W32" s="131">
        <v>450545</v>
      </c>
      <c r="X32" s="131">
        <v>507039</v>
      </c>
      <c r="Y32" s="131">
        <v>522724</v>
      </c>
      <c r="Z32" s="131">
        <v>531117</v>
      </c>
      <c r="AA32" s="131">
        <v>556442</v>
      </c>
      <c r="AB32" s="131">
        <v>557872</v>
      </c>
      <c r="AC32" s="131">
        <v>594433</v>
      </c>
      <c r="AD32" s="131">
        <v>637347</v>
      </c>
      <c r="AE32" s="131">
        <v>643313</v>
      </c>
      <c r="AF32" s="131">
        <v>599416</v>
      </c>
      <c r="AG32" s="131">
        <v>620949</v>
      </c>
    </row>
    <row r="33" spans="1:33" ht="15" customHeight="1">
      <c r="A33" s="132" t="s">
        <v>188</v>
      </c>
      <c r="B33" s="131">
        <v>110096</v>
      </c>
      <c r="C33" s="131">
        <v>97701</v>
      </c>
      <c r="D33" s="131">
        <v>106652</v>
      </c>
      <c r="E33" s="131">
        <v>123970</v>
      </c>
      <c r="F33" s="131">
        <v>139911</v>
      </c>
      <c r="G33" s="131">
        <v>152905</v>
      </c>
      <c r="H33" s="131">
        <v>144978</v>
      </c>
      <c r="I33" s="131">
        <v>107429</v>
      </c>
      <c r="J33" s="131">
        <v>68655</v>
      </c>
      <c r="K33" s="131">
        <v>85000</v>
      </c>
      <c r="L33" s="131">
        <v>99578</v>
      </c>
      <c r="M33" s="131">
        <v>108268</v>
      </c>
      <c r="N33" s="131">
        <v>120197</v>
      </c>
      <c r="O33" s="131">
        <v>139249</v>
      </c>
      <c r="P33" s="131">
        <v>127029</v>
      </c>
      <c r="Q33" s="131">
        <v>133361</v>
      </c>
      <c r="R33" s="131">
        <v>118274</v>
      </c>
      <c r="S33" s="131">
        <v>119050</v>
      </c>
      <c r="T33" s="131">
        <v>122664</v>
      </c>
      <c r="U33" s="131">
        <v>105934</v>
      </c>
      <c r="V33" s="131">
        <v>139216</v>
      </c>
      <c r="W33" s="131">
        <v>159607</v>
      </c>
      <c r="X33" s="131">
        <v>211522</v>
      </c>
      <c r="Y33" s="131">
        <v>183960</v>
      </c>
      <c r="Z33" s="131">
        <v>179553</v>
      </c>
      <c r="AA33" s="131">
        <v>185550</v>
      </c>
      <c r="AB33" s="131">
        <v>194093</v>
      </c>
      <c r="AC33" s="131">
        <v>206278</v>
      </c>
      <c r="AD33" s="131">
        <v>212773</v>
      </c>
      <c r="AE33" s="131">
        <v>217757</v>
      </c>
      <c r="AF33" s="131">
        <v>158465</v>
      </c>
      <c r="AG33" s="131">
        <v>167511</v>
      </c>
    </row>
    <row r="34" spans="1:33" s="135" customFormat="1" ht="15" customHeight="1">
      <c r="A34" s="133" t="s">
        <v>189</v>
      </c>
      <c r="B34" s="134">
        <v>95119</v>
      </c>
      <c r="C34" s="134">
        <v>84410</v>
      </c>
      <c r="D34" s="134">
        <v>92143</v>
      </c>
      <c r="E34" s="134">
        <v>107105</v>
      </c>
      <c r="F34" s="134">
        <v>120878</v>
      </c>
      <c r="G34" s="134">
        <v>129558</v>
      </c>
      <c r="H34" s="134">
        <v>124191</v>
      </c>
      <c r="I34" s="134">
        <v>95873</v>
      </c>
      <c r="J34" s="134">
        <v>61603</v>
      </c>
      <c r="K34" s="134">
        <v>74086</v>
      </c>
      <c r="L34" s="134">
        <v>86033</v>
      </c>
      <c r="M34" s="134">
        <v>92477</v>
      </c>
      <c r="N34" s="134">
        <v>99570</v>
      </c>
      <c r="O34" s="134">
        <v>111037</v>
      </c>
      <c r="P34" s="134">
        <v>100320</v>
      </c>
      <c r="Q34" s="134">
        <v>104073</v>
      </c>
      <c r="R34" s="134">
        <v>90592</v>
      </c>
      <c r="S34" s="134">
        <v>89770</v>
      </c>
      <c r="T34" s="134">
        <v>96208</v>
      </c>
      <c r="U34" s="134">
        <v>77924</v>
      </c>
      <c r="V34" s="134">
        <v>93788</v>
      </c>
      <c r="W34" s="134">
        <v>102010</v>
      </c>
      <c r="X34" s="134">
        <v>120050</v>
      </c>
      <c r="Y34" s="134">
        <v>106972</v>
      </c>
      <c r="Z34" s="134">
        <v>108770</v>
      </c>
      <c r="AA34" s="134">
        <v>112322</v>
      </c>
      <c r="AB34" s="134">
        <v>103471</v>
      </c>
      <c r="AC34" s="134">
        <v>103506</v>
      </c>
      <c r="AD34" s="134">
        <v>107067</v>
      </c>
      <c r="AE34" s="134">
        <v>104008</v>
      </c>
      <c r="AF34" s="134">
        <v>90708</v>
      </c>
      <c r="AG34" s="134">
        <v>102067</v>
      </c>
    </row>
    <row r="35" spans="1:33" s="135" customFormat="1" ht="15" customHeight="1">
      <c r="A35" s="133" t="s">
        <v>190</v>
      </c>
      <c r="B35" s="134">
        <v>14977</v>
      </c>
      <c r="C35" s="134">
        <v>13291</v>
      </c>
      <c r="D35" s="134">
        <v>14509</v>
      </c>
      <c r="E35" s="134">
        <v>16865</v>
      </c>
      <c r="F35" s="134">
        <v>19033</v>
      </c>
      <c r="G35" s="134">
        <v>23347</v>
      </c>
      <c r="H35" s="134">
        <v>20787</v>
      </c>
      <c r="I35" s="134">
        <v>11556</v>
      </c>
      <c r="J35" s="134">
        <v>7052</v>
      </c>
      <c r="K35" s="134">
        <v>10914</v>
      </c>
      <c r="L35" s="134">
        <v>13545</v>
      </c>
      <c r="M35" s="134">
        <v>15791</v>
      </c>
      <c r="N35" s="134">
        <v>20627</v>
      </c>
      <c r="O35" s="134">
        <v>28212</v>
      </c>
      <c r="P35" s="134">
        <v>26709</v>
      </c>
      <c r="Q35" s="134">
        <v>29288</v>
      </c>
      <c r="R35" s="134">
        <v>27682</v>
      </c>
      <c r="S35" s="134">
        <v>29280</v>
      </c>
      <c r="T35" s="134">
        <v>26456</v>
      </c>
      <c r="U35" s="134">
        <v>28010</v>
      </c>
      <c r="V35" s="134">
        <v>45428</v>
      </c>
      <c r="W35" s="134">
        <v>57597</v>
      </c>
      <c r="X35" s="134">
        <v>91472</v>
      </c>
      <c r="Y35" s="134">
        <v>76988</v>
      </c>
      <c r="Z35" s="134">
        <v>70783</v>
      </c>
      <c r="AA35" s="134">
        <v>73228</v>
      </c>
      <c r="AB35" s="134">
        <v>90622</v>
      </c>
      <c r="AC35" s="134">
        <v>102772</v>
      </c>
      <c r="AD35" s="134">
        <v>105706</v>
      </c>
      <c r="AE35" s="134">
        <v>113749</v>
      </c>
      <c r="AF35" s="134">
        <v>67757</v>
      </c>
      <c r="AG35" s="134">
        <v>65444</v>
      </c>
    </row>
    <row r="36" spans="1:33" ht="15" customHeight="1">
      <c r="A36" s="132" t="s">
        <v>191</v>
      </c>
      <c r="B36" s="131">
        <v>20</v>
      </c>
      <c r="C36" s="131">
        <v>9</v>
      </c>
      <c r="D36" s="131">
        <v>11</v>
      </c>
      <c r="E36" s="131">
        <v>12</v>
      </c>
      <c r="F36" s="131">
        <v>13</v>
      </c>
      <c r="G36" s="131">
        <v>9</v>
      </c>
      <c r="H36" s="131">
        <v>617</v>
      </c>
      <c r="I36" s="131">
        <v>13</v>
      </c>
      <c r="J36" s="131">
        <v>18</v>
      </c>
      <c r="K36" s="131">
        <v>69</v>
      </c>
      <c r="L36" s="131">
        <v>89</v>
      </c>
      <c r="M36" s="131">
        <v>94</v>
      </c>
      <c r="N36" s="131">
        <v>178</v>
      </c>
      <c r="O36" s="131">
        <v>216</v>
      </c>
      <c r="P36" s="131">
        <v>283</v>
      </c>
      <c r="Q36" s="131">
        <v>278</v>
      </c>
      <c r="R36" s="131">
        <v>339</v>
      </c>
      <c r="S36" s="131">
        <v>366</v>
      </c>
      <c r="T36" s="131">
        <v>474</v>
      </c>
      <c r="U36" s="131">
        <v>340</v>
      </c>
      <c r="V36" s="131">
        <v>207</v>
      </c>
      <c r="W36" s="131">
        <v>298</v>
      </c>
      <c r="X36" s="131">
        <v>270</v>
      </c>
      <c r="Y36" s="131">
        <v>220</v>
      </c>
      <c r="Z36" s="131">
        <v>305</v>
      </c>
      <c r="AA36" s="131">
        <v>189</v>
      </c>
      <c r="AB36" s="131">
        <v>83</v>
      </c>
      <c r="AC36" s="131">
        <v>103</v>
      </c>
      <c r="AD36" s="131">
        <v>170</v>
      </c>
      <c r="AE36" s="131">
        <v>202</v>
      </c>
      <c r="AF36" s="131">
        <v>158</v>
      </c>
      <c r="AG36" s="131">
        <v>237</v>
      </c>
    </row>
    <row r="37" spans="1:33" ht="15" customHeight="1">
      <c r="A37" s="132" t="s">
        <v>192</v>
      </c>
      <c r="B37" s="131">
        <v>183925</v>
      </c>
      <c r="C37" s="131">
        <v>221888</v>
      </c>
      <c r="D37" s="131">
        <v>152966</v>
      </c>
      <c r="E37" s="131">
        <v>160359</v>
      </c>
      <c r="F37" s="131">
        <v>178995</v>
      </c>
      <c r="G37" s="131">
        <v>194652</v>
      </c>
      <c r="H37" s="131">
        <v>216086</v>
      </c>
      <c r="I37" s="131">
        <v>235309</v>
      </c>
      <c r="J37" s="131">
        <v>222094</v>
      </c>
      <c r="K37" s="131">
        <v>216391</v>
      </c>
      <c r="L37" s="131">
        <v>216857</v>
      </c>
      <c r="M37" s="131">
        <v>245336</v>
      </c>
      <c r="N37" s="131">
        <v>274825</v>
      </c>
      <c r="O37" s="131">
        <v>314324</v>
      </c>
      <c r="P37" s="131">
        <v>330324</v>
      </c>
      <c r="Q37" s="131">
        <v>365987</v>
      </c>
      <c r="R37" s="131">
        <v>411375</v>
      </c>
      <c r="S37" s="131">
        <v>429637</v>
      </c>
      <c r="T37" s="131">
        <v>389919</v>
      </c>
      <c r="U37" s="131">
        <v>474462</v>
      </c>
      <c r="V37" s="131">
        <v>580320</v>
      </c>
      <c r="W37" s="131">
        <v>535206</v>
      </c>
      <c r="X37" s="131">
        <v>584875</v>
      </c>
      <c r="Y37" s="131">
        <v>644601</v>
      </c>
      <c r="Z37" s="131">
        <v>592182</v>
      </c>
      <c r="AA37" s="131">
        <v>646252</v>
      </c>
      <c r="AB37" s="131">
        <v>670730</v>
      </c>
      <c r="AC37" s="131">
        <v>688977</v>
      </c>
      <c r="AD37" s="131">
        <v>757383</v>
      </c>
      <c r="AE37" s="131">
        <v>779366</v>
      </c>
      <c r="AF37" s="131">
        <v>706710</v>
      </c>
      <c r="AG37" s="131">
        <v>712863</v>
      </c>
    </row>
    <row r="38" spans="1:33" ht="15" customHeight="1">
      <c r="A38" s="130" t="s">
        <v>193</v>
      </c>
      <c r="B38" s="131">
        <v>18674</v>
      </c>
      <c r="C38" s="131">
        <v>20297</v>
      </c>
      <c r="D38" s="131">
        <v>21106</v>
      </c>
      <c r="E38" s="131">
        <v>23836</v>
      </c>
      <c r="F38" s="131">
        <v>27174</v>
      </c>
      <c r="G38" s="131">
        <v>30268</v>
      </c>
      <c r="H38" s="131">
        <v>34921</v>
      </c>
      <c r="I38" s="131">
        <v>31138</v>
      </c>
      <c r="J38" s="131">
        <v>23849</v>
      </c>
      <c r="K38" s="131">
        <v>24047</v>
      </c>
      <c r="L38" s="131">
        <v>25450</v>
      </c>
      <c r="M38" s="131">
        <v>27319</v>
      </c>
      <c r="N38" s="131">
        <v>30582</v>
      </c>
      <c r="O38" s="131">
        <v>49276</v>
      </c>
      <c r="P38" s="131">
        <v>59958</v>
      </c>
      <c r="Q38" s="131">
        <v>76488</v>
      </c>
      <c r="R38" s="131">
        <v>68879</v>
      </c>
      <c r="S38" s="131">
        <v>57449</v>
      </c>
      <c r="T38" s="131">
        <v>61792</v>
      </c>
      <c r="U38" s="131">
        <v>59461</v>
      </c>
      <c r="V38" s="131">
        <v>69981</v>
      </c>
      <c r="W38" s="131">
        <v>75056</v>
      </c>
      <c r="X38" s="131">
        <v>80955</v>
      </c>
      <c r="Y38" s="131">
        <v>92037</v>
      </c>
      <c r="Z38" s="131">
        <v>88818</v>
      </c>
      <c r="AA38" s="131">
        <v>85146</v>
      </c>
      <c r="AB38" s="131">
        <v>99094</v>
      </c>
      <c r="AC38" s="131">
        <v>98334</v>
      </c>
      <c r="AD38" s="131">
        <v>105196</v>
      </c>
      <c r="AE38" s="131">
        <v>104622</v>
      </c>
      <c r="AF38" s="131">
        <v>61159</v>
      </c>
      <c r="AG38" s="131">
        <v>61135</v>
      </c>
    </row>
    <row r="39" spans="1:33" s="137" customFormat="1" ht="15" customHeight="1">
      <c r="A39" s="136" t="s">
        <v>194</v>
      </c>
      <c r="B39" s="136">
        <v>423724</v>
      </c>
      <c r="C39" s="136">
        <v>476287</v>
      </c>
      <c r="D39" s="136">
        <v>501786</v>
      </c>
      <c r="E39" s="136">
        <v>573012</v>
      </c>
      <c r="F39" s="136">
        <v>670992</v>
      </c>
      <c r="G39" s="136">
        <v>769026</v>
      </c>
      <c r="H39" s="136">
        <v>862434</v>
      </c>
      <c r="I39" s="136">
        <v>838180</v>
      </c>
      <c r="J39" s="136">
        <v>714482</v>
      </c>
      <c r="K39" s="136">
        <v>707901</v>
      </c>
      <c r="L39" s="136">
        <v>764820</v>
      </c>
      <c r="M39" s="136">
        <v>806448</v>
      </c>
      <c r="N39" s="136">
        <v>914352</v>
      </c>
      <c r="O39" s="136">
        <v>1088477</v>
      </c>
      <c r="P39" s="136">
        <v>1211538</v>
      </c>
      <c r="Q39" s="136">
        <v>1401030</v>
      </c>
      <c r="R39" s="136">
        <v>1507834</v>
      </c>
      <c r="S39" s="136">
        <v>1575165</v>
      </c>
      <c r="T39" s="136">
        <v>1642919</v>
      </c>
      <c r="U39" s="136">
        <v>1628941</v>
      </c>
      <c r="V39" s="136">
        <v>1909080</v>
      </c>
      <c r="W39" s="136">
        <v>2106947</v>
      </c>
      <c r="X39" s="136">
        <v>2309759</v>
      </c>
      <c r="Y39" s="136">
        <v>2432432</v>
      </c>
      <c r="Z39" s="136">
        <v>2307554</v>
      </c>
      <c r="AA39" s="136">
        <v>2417620</v>
      </c>
      <c r="AB39" s="136">
        <v>2466917</v>
      </c>
      <c r="AC39" s="136">
        <v>2529078</v>
      </c>
      <c r="AD39" s="136">
        <v>2766113</v>
      </c>
      <c r="AE39" s="136">
        <v>2827821</v>
      </c>
      <c r="AF39" s="136">
        <v>2473002</v>
      </c>
      <c r="AG39" s="136">
        <v>2537342</v>
      </c>
    </row>
    <row r="40" spans="1:33" ht="15" customHeight="1">
      <c r="A40" s="138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</row>
    <row r="41" spans="1:33" ht="15" customHeight="1">
      <c r="A41" s="138" t="s">
        <v>76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</row>
    <row r="42" spans="1:33" s="35" customFormat="1" ht="15" customHeight="1">
      <c r="A42" s="128" t="s">
        <v>195</v>
      </c>
      <c r="B42" s="129">
        <v>19065</v>
      </c>
      <c r="C42" s="129">
        <v>13446</v>
      </c>
      <c r="D42" s="129">
        <v>12204</v>
      </c>
      <c r="E42" s="129">
        <v>15801</v>
      </c>
      <c r="F42" s="129">
        <v>15005</v>
      </c>
      <c r="G42" s="129">
        <v>12958</v>
      </c>
      <c r="H42" s="129">
        <v>8984</v>
      </c>
      <c r="I42" s="129">
        <v>7770</v>
      </c>
      <c r="J42" s="129">
        <v>10790</v>
      </c>
      <c r="K42" s="129">
        <v>13716</v>
      </c>
      <c r="L42" s="129">
        <v>18980</v>
      </c>
      <c r="M42" s="129">
        <v>20090</v>
      </c>
      <c r="N42" s="129">
        <v>21322</v>
      </c>
      <c r="O42" s="129">
        <v>29637</v>
      </c>
      <c r="P42" s="129">
        <v>67560</v>
      </c>
      <c r="Q42" s="129">
        <v>77991</v>
      </c>
      <c r="R42" s="129">
        <v>28759</v>
      </c>
      <c r="S42" s="129">
        <v>32196</v>
      </c>
      <c r="T42" s="129">
        <v>43855</v>
      </c>
      <c r="U42" s="129">
        <v>38676</v>
      </c>
      <c r="V42" s="129">
        <v>50142</v>
      </c>
      <c r="W42" s="129">
        <v>93772</v>
      </c>
      <c r="X42" s="129">
        <v>78879</v>
      </c>
      <c r="Y42" s="129">
        <v>79001</v>
      </c>
      <c r="Z42" s="129">
        <v>94370</v>
      </c>
      <c r="AA42" s="129">
        <v>43304</v>
      </c>
      <c r="AB42" s="129">
        <v>44183</v>
      </c>
      <c r="AC42" s="129">
        <v>37497</v>
      </c>
      <c r="AD42" s="129">
        <v>43835</v>
      </c>
      <c r="AE42" s="129">
        <v>35076</v>
      </c>
      <c r="AF42" s="129">
        <v>54872</v>
      </c>
      <c r="AG42" s="129">
        <v>96129</v>
      </c>
    </row>
    <row r="43" spans="1:33" ht="15" customHeight="1">
      <c r="A43" s="139" t="s">
        <v>196</v>
      </c>
      <c r="B43" s="134">
        <v>897</v>
      </c>
      <c r="C43" s="134">
        <v>1192</v>
      </c>
      <c r="D43" s="134">
        <v>130</v>
      </c>
      <c r="E43" s="134">
        <v>161</v>
      </c>
      <c r="F43" s="134">
        <v>124</v>
      </c>
      <c r="G43" s="134">
        <v>122</v>
      </c>
      <c r="H43" s="134">
        <v>94</v>
      </c>
      <c r="I43" s="134">
        <v>99</v>
      </c>
      <c r="J43" s="134">
        <v>114</v>
      </c>
      <c r="K43" s="134">
        <v>83</v>
      </c>
      <c r="L43" s="134">
        <v>441</v>
      </c>
      <c r="M43" s="134">
        <v>394</v>
      </c>
      <c r="N43" s="134">
        <v>516</v>
      </c>
      <c r="O43" s="134">
        <v>1002</v>
      </c>
      <c r="P43" s="134">
        <v>2709</v>
      </c>
      <c r="Q43" s="134">
        <v>3071</v>
      </c>
      <c r="R43" s="134">
        <v>420</v>
      </c>
      <c r="S43" s="134">
        <v>352</v>
      </c>
      <c r="T43" s="134">
        <v>745</v>
      </c>
      <c r="U43" s="134">
        <v>1105</v>
      </c>
      <c r="V43" s="134">
        <v>1801</v>
      </c>
      <c r="W43" s="134">
        <v>3596</v>
      </c>
      <c r="X43" s="134">
        <v>3106</v>
      </c>
      <c r="Y43" s="134">
        <v>3041</v>
      </c>
      <c r="Z43" s="134">
        <v>3674</v>
      </c>
      <c r="AA43" s="134">
        <v>816</v>
      </c>
      <c r="AB43" s="134">
        <v>962</v>
      </c>
      <c r="AC43" s="134">
        <v>1272</v>
      </c>
      <c r="AD43" s="134">
        <v>1742</v>
      </c>
      <c r="AE43" s="134">
        <v>944</v>
      </c>
      <c r="AF43" s="134">
        <v>1766</v>
      </c>
      <c r="AG43" s="134">
        <v>3650</v>
      </c>
    </row>
    <row r="44" spans="1:33" ht="15" customHeight="1">
      <c r="A44" s="139" t="s">
        <v>197</v>
      </c>
      <c r="B44" s="134">
        <v>9320</v>
      </c>
      <c r="C44" s="134">
        <v>6780</v>
      </c>
      <c r="D44" s="134">
        <v>8385</v>
      </c>
      <c r="E44" s="134">
        <v>10209</v>
      </c>
      <c r="F44" s="134">
        <v>9932</v>
      </c>
      <c r="G44" s="134">
        <v>9766</v>
      </c>
      <c r="H44" s="134">
        <v>5158</v>
      </c>
      <c r="I44" s="134">
        <v>3933</v>
      </c>
      <c r="J44" s="134">
        <v>5456</v>
      </c>
      <c r="K44" s="134">
        <v>8190</v>
      </c>
      <c r="L44" s="134">
        <v>7020</v>
      </c>
      <c r="M44" s="134">
        <v>9077</v>
      </c>
      <c r="N44" s="134">
        <v>6275</v>
      </c>
      <c r="O44" s="134">
        <v>7205</v>
      </c>
      <c r="P44" s="134">
        <v>8547</v>
      </c>
      <c r="Q44" s="134">
        <v>12868</v>
      </c>
      <c r="R44" s="134">
        <v>10463</v>
      </c>
      <c r="S44" s="134">
        <v>8977</v>
      </c>
      <c r="T44" s="134">
        <v>12502</v>
      </c>
      <c r="U44" s="134">
        <v>10520</v>
      </c>
      <c r="V44" s="134">
        <v>11011</v>
      </c>
      <c r="W44" s="134">
        <v>13298</v>
      </c>
      <c r="X44" s="134">
        <v>7235</v>
      </c>
      <c r="Y44" s="134">
        <v>10634</v>
      </c>
      <c r="Z44" s="134">
        <v>9005</v>
      </c>
      <c r="AA44" s="134">
        <v>9364</v>
      </c>
      <c r="AB44" s="134">
        <v>8987</v>
      </c>
      <c r="AC44" s="134">
        <v>7912</v>
      </c>
      <c r="AD44" s="134">
        <v>9293</v>
      </c>
      <c r="AE44" s="134">
        <v>8294</v>
      </c>
      <c r="AF44" s="134">
        <v>6646</v>
      </c>
      <c r="AG44" s="134">
        <v>6366</v>
      </c>
    </row>
    <row r="45" spans="1:33" ht="15" customHeight="1">
      <c r="A45" s="139" t="s">
        <v>198</v>
      </c>
      <c r="B45" s="134">
        <v>8848</v>
      </c>
      <c r="C45" s="134">
        <v>5474</v>
      </c>
      <c r="D45" s="134">
        <v>3689</v>
      </c>
      <c r="E45" s="134">
        <v>5431</v>
      </c>
      <c r="F45" s="134">
        <v>4949</v>
      </c>
      <c r="G45" s="134">
        <v>3070</v>
      </c>
      <c r="H45" s="134">
        <v>3732</v>
      </c>
      <c r="I45" s="134">
        <v>3738</v>
      </c>
      <c r="J45" s="134">
        <v>5220</v>
      </c>
      <c r="K45" s="134">
        <v>5443</v>
      </c>
      <c r="L45" s="134">
        <v>11519</v>
      </c>
      <c r="M45" s="134">
        <v>10619</v>
      </c>
      <c r="N45" s="134">
        <v>14531</v>
      </c>
      <c r="O45" s="134">
        <v>21430</v>
      </c>
      <c r="P45" s="134">
        <v>56304</v>
      </c>
      <c r="Q45" s="134">
        <v>62052</v>
      </c>
      <c r="R45" s="134">
        <v>17876</v>
      </c>
      <c r="S45" s="134">
        <v>22867</v>
      </c>
      <c r="T45" s="134">
        <v>30608</v>
      </c>
      <c r="U45" s="134">
        <v>27051</v>
      </c>
      <c r="V45" s="134">
        <v>37330</v>
      </c>
      <c r="W45" s="134">
        <v>76878</v>
      </c>
      <c r="X45" s="134">
        <v>68538</v>
      </c>
      <c r="Y45" s="134">
        <v>65326</v>
      </c>
      <c r="Z45" s="134">
        <v>81691</v>
      </c>
      <c r="AA45" s="134">
        <v>33124</v>
      </c>
      <c r="AB45" s="134">
        <v>34234</v>
      </c>
      <c r="AC45" s="134">
        <v>28313</v>
      </c>
      <c r="AD45" s="134">
        <v>32800</v>
      </c>
      <c r="AE45" s="134">
        <v>25838</v>
      </c>
      <c r="AF45" s="134">
        <v>46460</v>
      </c>
      <c r="AG45" s="134">
        <v>86113</v>
      </c>
    </row>
    <row r="46" spans="1:33" s="35" customFormat="1" ht="15" customHeight="1">
      <c r="A46" s="128" t="s">
        <v>199</v>
      </c>
      <c r="B46" s="129">
        <v>1366</v>
      </c>
      <c r="C46" s="129">
        <v>1711</v>
      </c>
      <c r="D46" s="129">
        <v>1664</v>
      </c>
      <c r="E46" s="129">
        <v>2692</v>
      </c>
      <c r="F46" s="129">
        <v>3010</v>
      </c>
      <c r="G46" s="129">
        <v>3343</v>
      </c>
      <c r="H46" s="129">
        <v>3268</v>
      </c>
      <c r="I46" s="129">
        <v>2638</v>
      </c>
      <c r="J46" s="129">
        <v>2842</v>
      </c>
      <c r="K46" s="129">
        <v>3962</v>
      </c>
      <c r="L46" s="129">
        <v>4486</v>
      </c>
      <c r="M46" s="129">
        <v>5086</v>
      </c>
      <c r="N46" s="129">
        <v>5735</v>
      </c>
      <c r="O46" s="129">
        <v>9269</v>
      </c>
      <c r="P46" s="129">
        <v>9868</v>
      </c>
      <c r="Q46" s="129">
        <v>11918</v>
      </c>
      <c r="R46" s="129">
        <v>11641</v>
      </c>
      <c r="S46" s="129">
        <v>13833</v>
      </c>
      <c r="T46" s="129">
        <v>11275</v>
      </c>
      <c r="U46" s="129">
        <v>17469</v>
      </c>
      <c r="V46" s="129">
        <v>19750</v>
      </c>
      <c r="W46" s="129">
        <v>19802</v>
      </c>
      <c r="X46" s="129">
        <v>21227</v>
      </c>
      <c r="Y46" s="129">
        <v>24664</v>
      </c>
      <c r="Z46" s="129">
        <v>27484</v>
      </c>
      <c r="AA46" s="129">
        <v>26635</v>
      </c>
      <c r="AB46" s="129">
        <v>24147</v>
      </c>
      <c r="AC46" s="129">
        <v>24160</v>
      </c>
      <c r="AD46" s="129">
        <v>24752</v>
      </c>
      <c r="AE46" s="129">
        <v>24651</v>
      </c>
      <c r="AF46" s="129">
        <v>28406</v>
      </c>
      <c r="AG46" s="129">
        <v>29142</v>
      </c>
    </row>
    <row r="47" spans="1:33" s="137" customFormat="1" ht="15" customHeight="1">
      <c r="A47" s="136" t="s">
        <v>200</v>
      </c>
      <c r="B47" s="136">
        <v>20431</v>
      </c>
      <c r="C47" s="136">
        <v>15157</v>
      </c>
      <c r="D47" s="136">
        <v>13868</v>
      </c>
      <c r="E47" s="136">
        <v>18493</v>
      </c>
      <c r="F47" s="136">
        <v>18015</v>
      </c>
      <c r="G47" s="136">
        <v>16301</v>
      </c>
      <c r="H47" s="136">
        <v>12252</v>
      </c>
      <c r="I47" s="136">
        <v>10408</v>
      </c>
      <c r="J47" s="136">
        <v>13632</v>
      </c>
      <c r="K47" s="136">
        <v>17678</v>
      </c>
      <c r="L47" s="136">
        <v>23466</v>
      </c>
      <c r="M47" s="136">
        <v>25176</v>
      </c>
      <c r="N47" s="136">
        <v>27057</v>
      </c>
      <c r="O47" s="136">
        <v>38906</v>
      </c>
      <c r="P47" s="136">
        <v>77428</v>
      </c>
      <c r="Q47" s="136">
        <v>89909</v>
      </c>
      <c r="R47" s="136">
        <v>40400</v>
      </c>
      <c r="S47" s="136">
        <v>46029</v>
      </c>
      <c r="T47" s="136">
        <v>55130</v>
      </c>
      <c r="U47" s="136">
        <v>56145</v>
      </c>
      <c r="V47" s="136">
        <v>69892</v>
      </c>
      <c r="W47" s="136">
        <v>113574</v>
      </c>
      <c r="X47" s="136">
        <v>100106</v>
      </c>
      <c r="Y47" s="136">
        <v>103665</v>
      </c>
      <c r="Z47" s="136">
        <v>121854</v>
      </c>
      <c r="AA47" s="136">
        <v>69939</v>
      </c>
      <c r="AB47" s="136">
        <v>68330</v>
      </c>
      <c r="AC47" s="136">
        <v>61657</v>
      </c>
      <c r="AD47" s="136">
        <v>68587</v>
      </c>
      <c r="AE47" s="136">
        <v>59727</v>
      </c>
      <c r="AF47" s="136">
        <v>83278</v>
      </c>
      <c r="AG47" s="136">
        <v>125271</v>
      </c>
    </row>
    <row r="48" spans="1:33" ht="15" customHeight="1">
      <c r="A48" s="126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</row>
    <row r="49" spans="1:33" ht="15" customHeight="1">
      <c r="A49" s="108" t="s">
        <v>201</v>
      </c>
      <c r="B49" s="108">
        <v>292284</v>
      </c>
      <c r="C49" s="108">
        <v>324738</v>
      </c>
      <c r="D49" s="108">
        <v>339565</v>
      </c>
      <c r="E49" s="108">
        <v>380660</v>
      </c>
      <c r="F49" s="108">
        <v>437042</v>
      </c>
      <c r="G49" s="108">
        <v>490561</v>
      </c>
      <c r="H49" s="108">
        <v>552262</v>
      </c>
      <c r="I49" s="108">
        <v>533586</v>
      </c>
      <c r="J49" s="108">
        <v>468978</v>
      </c>
      <c r="K49" s="108">
        <v>467133</v>
      </c>
      <c r="L49" s="108">
        <v>477190</v>
      </c>
      <c r="M49" s="108">
        <v>508703</v>
      </c>
      <c r="N49" s="108">
        <v>582475</v>
      </c>
      <c r="O49" s="108">
        <v>679160</v>
      </c>
      <c r="P49" s="108">
        <v>700777</v>
      </c>
      <c r="Q49" s="108">
        <v>781572</v>
      </c>
      <c r="R49" s="108">
        <v>872540</v>
      </c>
      <c r="S49" s="108">
        <v>882546</v>
      </c>
      <c r="T49" s="108">
        <v>866728</v>
      </c>
      <c r="U49" s="108">
        <v>910611</v>
      </c>
      <c r="V49" s="108">
        <v>1111475</v>
      </c>
      <c r="W49" s="108">
        <v>1107138</v>
      </c>
      <c r="X49" s="108">
        <v>1284555</v>
      </c>
      <c r="Y49" s="108">
        <v>1339877</v>
      </c>
      <c r="Z49" s="108">
        <v>1270121</v>
      </c>
      <c r="AA49" s="108">
        <v>1403640</v>
      </c>
      <c r="AB49" s="108">
        <v>1453542</v>
      </c>
      <c r="AC49" s="108">
        <v>1526468</v>
      </c>
      <c r="AD49" s="108">
        <v>1644282</v>
      </c>
      <c r="AE49" s="108">
        <v>1685533</v>
      </c>
      <c r="AF49" s="108">
        <v>1442630</v>
      </c>
      <c r="AG49" s="108">
        <v>1437424</v>
      </c>
    </row>
    <row r="50" spans="1:33" ht="15" customHeight="1">
      <c r="A50" s="55" t="s">
        <v>202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37F4-5083-409B-925C-59B8BE778341}">
  <dimension ref="A1:AG38"/>
  <sheetViews>
    <sheetView zoomScaleNormal="100" zoomScaleSheetLayoutView="100" workbookViewId="0">
      <pane xSplit="1" ySplit="3" topLeftCell="Z4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5" customHeight="1"/>
  <cols>
    <col min="1" max="1" width="30.625" style="46" customWidth="1"/>
    <col min="2" max="19" width="7.25" style="46" hidden="1" customWidth="1"/>
    <col min="20" max="22" width="8" style="46" hidden="1" customWidth="1"/>
    <col min="23" max="25" width="7.375" style="46" hidden="1" customWidth="1"/>
    <col min="26" max="33" width="7.375" style="46" customWidth="1"/>
    <col min="34" max="16384" width="9.125" style="8"/>
  </cols>
  <sheetData>
    <row r="1" spans="1:33" ht="15" customHeight="1">
      <c r="A1" s="5" t="s">
        <v>203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56"/>
      <c r="Y2" s="56"/>
      <c r="Z2" s="56"/>
      <c r="AA2" s="56"/>
      <c r="AB2" s="56"/>
      <c r="AC2" s="56"/>
      <c r="AD2" s="56"/>
      <c r="AE2" s="56"/>
      <c r="AF2" s="56"/>
      <c r="AG2" s="56" t="s">
        <v>4</v>
      </c>
    </row>
    <row r="3" spans="1:33" ht="15" customHeight="1">
      <c r="A3" s="17"/>
      <c r="B3" s="18">
        <v>1990</v>
      </c>
      <c r="C3" s="18">
        <v>1991</v>
      </c>
      <c r="D3" s="18">
        <v>1992</v>
      </c>
      <c r="E3" s="18">
        <v>1993</v>
      </c>
      <c r="F3" s="18">
        <v>1994</v>
      </c>
      <c r="G3" s="18">
        <v>1995</v>
      </c>
      <c r="H3" s="18">
        <v>1996</v>
      </c>
      <c r="I3" s="18">
        <v>1997</v>
      </c>
      <c r="J3" s="18">
        <v>1998</v>
      </c>
      <c r="K3" s="18">
        <v>1999</v>
      </c>
      <c r="L3" s="18">
        <v>2000</v>
      </c>
      <c r="M3" s="18">
        <v>2001</v>
      </c>
      <c r="N3" s="18">
        <v>2002</v>
      </c>
      <c r="O3" s="18">
        <v>2003</v>
      </c>
      <c r="P3" s="18">
        <v>2004</v>
      </c>
      <c r="Q3" s="18" t="s">
        <v>5</v>
      </c>
      <c r="R3" s="18" t="s">
        <v>6</v>
      </c>
      <c r="S3" s="18" t="s">
        <v>7</v>
      </c>
      <c r="T3" s="18" t="s">
        <v>8</v>
      </c>
      <c r="U3" s="18">
        <v>2009</v>
      </c>
      <c r="V3" s="19" t="s">
        <v>9</v>
      </c>
      <c r="W3" s="19" t="s">
        <v>10</v>
      </c>
      <c r="X3" s="19">
        <f>'Table 58-60'!X21</f>
        <v>2012</v>
      </c>
      <c r="Y3" s="19">
        <f>'Table 58-60'!Y21</f>
        <v>2013</v>
      </c>
      <c r="Z3" s="19">
        <f>'Table 58-60'!Z21</f>
        <v>2014</v>
      </c>
      <c r="AA3" s="19">
        <f>'Table 58-60'!AA21</f>
        <v>2015</v>
      </c>
      <c r="AB3" s="19">
        <f>'Table 58-60'!AB21</f>
        <v>2016</v>
      </c>
      <c r="AC3" s="19">
        <f>'Table 58-60'!AC21</f>
        <v>2017</v>
      </c>
      <c r="AD3" s="19" t="str">
        <f>'Table 58-60'!AD21</f>
        <v>2018r</v>
      </c>
      <c r="AE3" s="19" t="str">
        <f>'Table 58-60'!AE21</f>
        <v>2019r</v>
      </c>
      <c r="AF3" s="19" t="str">
        <f>'Table 58-60'!AF21</f>
        <v>2020r</v>
      </c>
      <c r="AG3" s="19" t="str">
        <f>'Table 58-60'!AG21</f>
        <v>2021p</v>
      </c>
    </row>
    <row r="4" spans="1:33" s="137" customFormat="1" ht="15" customHeight="1">
      <c r="A4" s="136" t="s">
        <v>66</v>
      </c>
      <c r="B4" s="136">
        <v>18493</v>
      </c>
      <c r="C4" s="136">
        <v>23764</v>
      </c>
      <c r="D4" s="136">
        <v>30166</v>
      </c>
      <c r="E4" s="136">
        <v>35201</v>
      </c>
      <c r="F4" s="136">
        <v>40025</v>
      </c>
      <c r="G4" s="136">
        <v>53407</v>
      </c>
      <c r="H4" s="136">
        <v>60809</v>
      </c>
      <c r="I4" s="136">
        <v>66950</v>
      </c>
      <c r="J4" s="136">
        <v>81721</v>
      </c>
      <c r="K4" s="136">
        <v>79081</v>
      </c>
      <c r="L4" s="136">
        <v>99699</v>
      </c>
      <c r="M4" s="136">
        <v>110881</v>
      </c>
      <c r="N4" s="136">
        <v>122097</v>
      </c>
      <c r="O4" s="136">
        <v>140224</v>
      </c>
      <c r="P4" s="136">
        <v>158077</v>
      </c>
      <c r="Q4" s="136">
        <v>197205</v>
      </c>
      <c r="R4" s="136">
        <v>221804</v>
      </c>
      <c r="S4" s="136">
        <v>248257</v>
      </c>
      <c r="T4" s="136">
        <v>275843</v>
      </c>
      <c r="U4" s="136">
        <v>286292</v>
      </c>
      <c r="V4" s="136">
        <v>317727</v>
      </c>
      <c r="W4" s="136">
        <v>340494</v>
      </c>
      <c r="X4" s="136">
        <v>356245</v>
      </c>
      <c r="Y4" s="136">
        <v>378522</v>
      </c>
      <c r="Z4" s="136">
        <v>427890</v>
      </c>
      <c r="AA4" s="136">
        <v>460843</v>
      </c>
      <c r="AB4" s="136">
        <v>510514</v>
      </c>
      <c r="AC4" s="136">
        <v>542202</v>
      </c>
      <c r="AD4" s="136">
        <v>573014</v>
      </c>
      <c r="AE4" s="136">
        <v>615765</v>
      </c>
      <c r="AF4" s="136">
        <v>589066</v>
      </c>
      <c r="AG4" s="136">
        <v>595568</v>
      </c>
    </row>
    <row r="5" spans="1:33" ht="15" customHeight="1">
      <c r="A5" s="140" t="s">
        <v>204</v>
      </c>
      <c r="B5" s="131">
        <v>259</v>
      </c>
      <c r="C5" s="131">
        <v>2023</v>
      </c>
      <c r="D5" s="131">
        <v>3022</v>
      </c>
      <c r="E5" s="131">
        <v>3811</v>
      </c>
      <c r="F5" s="131">
        <v>5360</v>
      </c>
      <c r="G5" s="131">
        <v>6519</v>
      </c>
      <c r="H5" s="131">
        <v>7829</v>
      </c>
      <c r="I5" s="131">
        <v>8687</v>
      </c>
      <c r="J5" s="131">
        <v>6298</v>
      </c>
      <c r="K5" s="131">
        <v>10121</v>
      </c>
      <c r="L5" s="131">
        <v>14948</v>
      </c>
      <c r="M5" s="131">
        <v>16019</v>
      </c>
      <c r="N5" s="131">
        <v>18809</v>
      </c>
      <c r="O5" s="131">
        <v>26614</v>
      </c>
      <c r="P5" s="131">
        <v>34547</v>
      </c>
      <c r="Q5" s="131">
        <v>37825</v>
      </c>
      <c r="R5" s="131">
        <v>41740</v>
      </c>
      <c r="S5" s="131">
        <v>44062</v>
      </c>
      <c r="T5" s="131">
        <v>46707</v>
      </c>
      <c r="U5" s="131">
        <v>39414</v>
      </c>
      <c r="V5" s="131">
        <v>50026</v>
      </c>
      <c r="W5" s="131">
        <v>54105</v>
      </c>
      <c r="X5" s="131">
        <v>45457</v>
      </c>
      <c r="Y5" s="131">
        <v>57305</v>
      </c>
      <c r="Z5" s="131">
        <v>74522</v>
      </c>
      <c r="AA5" s="131">
        <v>77823</v>
      </c>
      <c r="AB5" s="131">
        <v>80297</v>
      </c>
      <c r="AC5" s="131">
        <v>84466</v>
      </c>
      <c r="AD5" s="131">
        <v>87621</v>
      </c>
      <c r="AE5" s="131">
        <v>92019</v>
      </c>
      <c r="AF5" s="131">
        <v>70063</v>
      </c>
      <c r="AG5" s="131">
        <v>58263</v>
      </c>
    </row>
    <row r="6" spans="1:33" ht="15" customHeight="1">
      <c r="A6" s="140" t="s">
        <v>15</v>
      </c>
      <c r="B6" s="131">
        <v>18052</v>
      </c>
      <c r="C6" s="131">
        <v>20325</v>
      </c>
      <c r="D6" s="131">
        <v>25028</v>
      </c>
      <c r="E6" s="131">
        <v>28722</v>
      </c>
      <c r="F6" s="131">
        <v>30914</v>
      </c>
      <c r="G6" s="131">
        <v>42325</v>
      </c>
      <c r="H6" s="131">
        <v>46993</v>
      </c>
      <c r="I6" s="131">
        <v>51542</v>
      </c>
      <c r="J6" s="131">
        <v>70562</v>
      </c>
      <c r="K6" s="131">
        <v>56086</v>
      </c>
      <c r="L6" s="131">
        <v>66204</v>
      </c>
      <c r="M6" s="131">
        <v>74402</v>
      </c>
      <c r="N6" s="131">
        <v>79318</v>
      </c>
      <c r="O6" s="131">
        <v>81052</v>
      </c>
      <c r="P6" s="131">
        <v>81058</v>
      </c>
      <c r="Q6" s="131">
        <v>109103</v>
      </c>
      <c r="R6" s="131">
        <v>121998</v>
      </c>
      <c r="S6" s="131">
        <v>139901</v>
      </c>
      <c r="T6" s="131">
        <v>158025</v>
      </c>
      <c r="U6" s="131">
        <v>177665</v>
      </c>
      <c r="V6" s="131">
        <v>186434</v>
      </c>
      <c r="W6" s="131">
        <v>197138</v>
      </c>
      <c r="X6" s="131">
        <v>215128</v>
      </c>
      <c r="Y6" s="131">
        <v>207476</v>
      </c>
      <c r="Z6" s="131">
        <v>227205</v>
      </c>
      <c r="AA6" s="131">
        <v>252867</v>
      </c>
      <c r="AB6" s="131">
        <v>294198</v>
      </c>
      <c r="AC6" s="131">
        <v>316394</v>
      </c>
      <c r="AD6" s="131">
        <v>335134</v>
      </c>
      <c r="AE6" s="131">
        <v>365699</v>
      </c>
      <c r="AF6" s="131">
        <v>388563</v>
      </c>
      <c r="AG6" s="131">
        <v>409677</v>
      </c>
    </row>
    <row r="7" spans="1:33" ht="15" customHeight="1">
      <c r="A7" s="140" t="s">
        <v>205</v>
      </c>
      <c r="B7" s="131">
        <v>182</v>
      </c>
      <c r="C7" s="131">
        <v>1416</v>
      </c>
      <c r="D7" s="131">
        <v>2116</v>
      </c>
      <c r="E7" s="131">
        <v>2668</v>
      </c>
      <c r="F7" s="131">
        <v>3751</v>
      </c>
      <c r="G7" s="131">
        <v>4563</v>
      </c>
      <c r="H7" s="131">
        <v>5987</v>
      </c>
      <c r="I7" s="131">
        <v>6721</v>
      </c>
      <c r="J7" s="131">
        <v>4861</v>
      </c>
      <c r="K7" s="131">
        <v>12663</v>
      </c>
      <c r="L7" s="131">
        <v>16530</v>
      </c>
      <c r="M7" s="131">
        <v>17741</v>
      </c>
      <c r="N7" s="131">
        <v>20778</v>
      </c>
      <c r="O7" s="131">
        <v>28742</v>
      </c>
      <c r="P7" s="131">
        <v>37359</v>
      </c>
      <c r="Q7" s="131">
        <v>40973</v>
      </c>
      <c r="R7" s="131">
        <v>44958</v>
      </c>
      <c r="S7" s="131">
        <v>48238</v>
      </c>
      <c r="T7" s="131">
        <v>51815</v>
      </c>
      <c r="U7" s="131">
        <v>48378</v>
      </c>
      <c r="V7" s="131">
        <v>57310</v>
      </c>
      <c r="W7" s="131">
        <v>60991</v>
      </c>
      <c r="X7" s="131">
        <v>63528</v>
      </c>
      <c r="Y7" s="131">
        <v>79004</v>
      </c>
      <c r="Z7" s="131">
        <v>88430</v>
      </c>
      <c r="AA7" s="131">
        <v>90186</v>
      </c>
      <c r="AB7" s="131">
        <v>92613</v>
      </c>
      <c r="AC7" s="131">
        <v>95960</v>
      </c>
      <c r="AD7" s="131">
        <v>102721</v>
      </c>
      <c r="AE7" s="131">
        <v>108326</v>
      </c>
      <c r="AF7" s="131">
        <v>84593</v>
      </c>
      <c r="AG7" s="131">
        <v>79904</v>
      </c>
    </row>
    <row r="8" spans="1:33" ht="15" customHeight="1">
      <c r="A8" s="140" t="s">
        <v>206</v>
      </c>
      <c r="B8" s="131">
        <v>0</v>
      </c>
      <c r="C8" s="131">
        <v>0</v>
      </c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211</v>
      </c>
      <c r="L8" s="131">
        <v>2017</v>
      </c>
      <c r="M8" s="131">
        <v>2719</v>
      </c>
      <c r="N8" s="131">
        <v>3192</v>
      </c>
      <c r="O8" s="131">
        <v>3816</v>
      </c>
      <c r="P8" s="131">
        <v>5113</v>
      </c>
      <c r="Q8" s="131">
        <v>9304</v>
      </c>
      <c r="R8" s="131">
        <v>13108</v>
      </c>
      <c r="S8" s="131">
        <v>16056</v>
      </c>
      <c r="T8" s="131">
        <v>19296</v>
      </c>
      <c r="U8" s="131">
        <v>20835</v>
      </c>
      <c r="V8" s="131">
        <v>23957</v>
      </c>
      <c r="W8" s="131">
        <v>28260</v>
      </c>
      <c r="X8" s="131">
        <v>32132</v>
      </c>
      <c r="Y8" s="131">
        <v>34737</v>
      </c>
      <c r="Z8" s="131">
        <v>37733</v>
      </c>
      <c r="AA8" s="131">
        <v>39967</v>
      </c>
      <c r="AB8" s="131">
        <v>43406</v>
      </c>
      <c r="AC8" s="131">
        <v>45382</v>
      </c>
      <c r="AD8" s="131">
        <v>47538</v>
      </c>
      <c r="AE8" s="131">
        <v>49721</v>
      </c>
      <c r="AF8" s="131">
        <v>45847</v>
      </c>
      <c r="AG8" s="131">
        <v>47724</v>
      </c>
    </row>
    <row r="9" spans="1:33" ht="15" customHeight="1">
      <c r="A9" s="14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</row>
    <row r="10" spans="1:33" s="137" customFormat="1" ht="15" customHeight="1">
      <c r="A10" s="136" t="s">
        <v>98</v>
      </c>
      <c r="B10" s="136">
        <v>18265</v>
      </c>
      <c r="C10" s="136">
        <v>20620</v>
      </c>
      <c r="D10" s="136">
        <v>25619</v>
      </c>
      <c r="E10" s="136">
        <v>29437</v>
      </c>
      <c r="F10" s="136">
        <v>31843</v>
      </c>
      <c r="G10" s="136">
        <v>44827</v>
      </c>
      <c r="H10" s="136">
        <v>50525</v>
      </c>
      <c r="I10" s="136">
        <v>57391</v>
      </c>
      <c r="J10" s="136">
        <v>73804</v>
      </c>
      <c r="K10" s="136">
        <v>64394</v>
      </c>
      <c r="L10" s="136">
        <v>76873</v>
      </c>
      <c r="M10" s="136">
        <v>90934</v>
      </c>
      <c r="N10" s="136">
        <v>96755</v>
      </c>
      <c r="O10" s="136">
        <v>100930</v>
      </c>
      <c r="P10" s="136">
        <v>101908</v>
      </c>
      <c r="Q10" s="136">
        <v>128243</v>
      </c>
      <c r="R10" s="136">
        <v>149878</v>
      </c>
      <c r="S10" s="136">
        <v>174912</v>
      </c>
      <c r="T10" s="136">
        <v>195478</v>
      </c>
      <c r="U10" s="136">
        <v>256223</v>
      </c>
      <c r="V10" s="136">
        <v>293530</v>
      </c>
      <c r="W10" s="136">
        <v>275045</v>
      </c>
      <c r="X10" s="136">
        <v>326151</v>
      </c>
      <c r="Y10" s="136">
        <v>330096</v>
      </c>
      <c r="Z10" s="136">
        <v>346702</v>
      </c>
      <c r="AA10" s="136">
        <v>377027</v>
      </c>
      <c r="AB10" s="136">
        <v>421938</v>
      </c>
      <c r="AC10" s="136">
        <v>459179</v>
      </c>
      <c r="AD10" s="136">
        <v>526108</v>
      </c>
      <c r="AE10" s="136">
        <v>578218</v>
      </c>
      <c r="AF10" s="136">
        <v>652140</v>
      </c>
      <c r="AG10" s="136">
        <v>677768</v>
      </c>
    </row>
    <row r="11" spans="1:33" ht="15" customHeight="1">
      <c r="A11" s="140" t="s">
        <v>207</v>
      </c>
      <c r="B11" s="142">
        <v>213</v>
      </c>
      <c r="C11" s="142">
        <v>295</v>
      </c>
      <c r="D11" s="142">
        <v>591</v>
      </c>
      <c r="E11" s="142">
        <v>715</v>
      </c>
      <c r="F11" s="142">
        <v>929</v>
      </c>
      <c r="G11" s="142">
        <v>2231</v>
      </c>
      <c r="H11" s="142">
        <v>3082</v>
      </c>
      <c r="I11" s="142">
        <v>5134</v>
      </c>
      <c r="J11" s="142">
        <v>2467</v>
      </c>
      <c r="K11" s="142">
        <v>3338</v>
      </c>
      <c r="L11" s="142">
        <v>5131</v>
      </c>
      <c r="M11" s="142">
        <v>5024</v>
      </c>
      <c r="N11" s="142">
        <v>5883</v>
      </c>
      <c r="O11" s="142">
        <v>7109</v>
      </c>
      <c r="P11" s="142">
        <v>8071</v>
      </c>
      <c r="Q11" s="142">
        <v>10113</v>
      </c>
      <c r="R11" s="142">
        <v>13550</v>
      </c>
      <c r="S11" s="142">
        <v>14717</v>
      </c>
      <c r="T11" s="142">
        <v>16448</v>
      </c>
      <c r="U11" s="142">
        <v>21534</v>
      </c>
      <c r="V11" s="142">
        <v>20860</v>
      </c>
      <c r="W11" s="142">
        <v>22352</v>
      </c>
      <c r="X11" s="142">
        <v>26986</v>
      </c>
      <c r="Y11" s="142">
        <v>29400</v>
      </c>
      <c r="Z11" s="142">
        <v>30159</v>
      </c>
      <c r="AA11" s="142">
        <v>31332</v>
      </c>
      <c r="AB11" s="142">
        <v>36394</v>
      </c>
      <c r="AC11" s="142">
        <v>38769</v>
      </c>
      <c r="AD11" s="142">
        <v>45333</v>
      </c>
      <c r="AE11" s="142">
        <v>51242</v>
      </c>
      <c r="AF11" s="142">
        <v>87141</v>
      </c>
      <c r="AG11" s="142">
        <v>81170</v>
      </c>
    </row>
    <row r="12" spans="1:33" ht="15" customHeight="1">
      <c r="A12" s="140" t="s">
        <v>80</v>
      </c>
      <c r="B12" s="142">
        <v>18052</v>
      </c>
      <c r="C12" s="142">
        <v>20325</v>
      </c>
      <c r="D12" s="142">
        <v>25028</v>
      </c>
      <c r="E12" s="142">
        <v>28722</v>
      </c>
      <c r="F12" s="142">
        <v>30914</v>
      </c>
      <c r="G12" s="142">
        <v>42325</v>
      </c>
      <c r="H12" s="142">
        <v>46993</v>
      </c>
      <c r="I12" s="142">
        <v>51542</v>
      </c>
      <c r="J12" s="142">
        <v>70562</v>
      </c>
      <c r="K12" s="142">
        <v>56086</v>
      </c>
      <c r="L12" s="142">
        <v>66204</v>
      </c>
      <c r="M12" s="142">
        <v>74402</v>
      </c>
      <c r="N12" s="142">
        <v>79318</v>
      </c>
      <c r="O12" s="142">
        <v>81052</v>
      </c>
      <c r="P12" s="142">
        <v>81058</v>
      </c>
      <c r="Q12" s="142">
        <v>109093</v>
      </c>
      <c r="R12" s="142">
        <v>121985</v>
      </c>
      <c r="S12" s="142">
        <v>139885</v>
      </c>
      <c r="T12" s="142">
        <v>158037</v>
      </c>
      <c r="U12" s="142">
        <v>177665</v>
      </c>
      <c r="V12" s="142">
        <v>186434</v>
      </c>
      <c r="W12" s="142">
        <v>197138</v>
      </c>
      <c r="X12" s="142">
        <v>215128</v>
      </c>
      <c r="Y12" s="142">
        <v>207476</v>
      </c>
      <c r="Z12" s="142">
        <v>227205</v>
      </c>
      <c r="AA12" s="142">
        <v>252867</v>
      </c>
      <c r="AB12" s="142">
        <v>294198</v>
      </c>
      <c r="AC12" s="142">
        <v>316394</v>
      </c>
      <c r="AD12" s="142">
        <v>335134</v>
      </c>
      <c r="AE12" s="142">
        <v>365699</v>
      </c>
      <c r="AF12" s="142">
        <v>388563</v>
      </c>
      <c r="AG12" s="142">
        <v>409677</v>
      </c>
    </row>
    <row r="13" spans="1:33" ht="15" customHeight="1">
      <c r="A13" s="140" t="s">
        <v>81</v>
      </c>
      <c r="B13" s="142">
        <v>0</v>
      </c>
      <c r="C13" s="142">
        <v>0</v>
      </c>
      <c r="D13" s="142">
        <v>0</v>
      </c>
      <c r="E13" s="142">
        <v>0</v>
      </c>
      <c r="F13" s="142">
        <v>0</v>
      </c>
      <c r="G13" s="142">
        <v>271</v>
      </c>
      <c r="H13" s="142">
        <v>450</v>
      </c>
      <c r="I13" s="142">
        <v>715</v>
      </c>
      <c r="J13" s="142">
        <v>775</v>
      </c>
      <c r="K13" s="142">
        <v>4970</v>
      </c>
      <c r="L13" s="142">
        <v>5538</v>
      </c>
      <c r="M13" s="142">
        <v>11508</v>
      </c>
      <c r="N13" s="142">
        <v>11554</v>
      </c>
      <c r="O13" s="142">
        <v>12769</v>
      </c>
      <c r="P13" s="142">
        <v>12779</v>
      </c>
      <c r="Q13" s="142">
        <v>9037</v>
      </c>
      <c r="R13" s="142">
        <v>14343</v>
      </c>
      <c r="S13" s="142">
        <v>20310</v>
      </c>
      <c r="T13" s="142">
        <v>20993</v>
      </c>
      <c r="U13" s="142">
        <v>57024</v>
      </c>
      <c r="V13" s="142">
        <v>86236</v>
      </c>
      <c r="W13" s="142">
        <v>55555</v>
      </c>
      <c r="X13" s="142">
        <v>84037</v>
      </c>
      <c r="Y13" s="142">
        <v>93220</v>
      </c>
      <c r="Z13" s="142">
        <v>89338</v>
      </c>
      <c r="AA13" s="142">
        <v>92828</v>
      </c>
      <c r="AB13" s="142">
        <v>91346</v>
      </c>
      <c r="AC13" s="142">
        <v>104016</v>
      </c>
      <c r="AD13" s="142">
        <v>145641</v>
      </c>
      <c r="AE13" s="142">
        <v>161277</v>
      </c>
      <c r="AF13" s="142">
        <v>176436</v>
      </c>
      <c r="AG13" s="142">
        <v>186921</v>
      </c>
    </row>
    <row r="14" spans="1:33" ht="15" customHeight="1">
      <c r="A14" s="143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</row>
    <row r="15" spans="1:33" s="137" customFormat="1" ht="15" customHeight="1">
      <c r="A15" s="136" t="s">
        <v>208</v>
      </c>
      <c r="B15" s="136">
        <v>102296</v>
      </c>
      <c r="C15" s="136">
        <v>116578</v>
      </c>
      <c r="D15" s="136">
        <v>142327</v>
      </c>
      <c r="E15" s="136">
        <v>162376</v>
      </c>
      <c r="F15" s="136">
        <v>180897</v>
      </c>
      <c r="G15" s="136">
        <v>208052</v>
      </c>
      <c r="H15" s="136">
        <v>229584</v>
      </c>
      <c r="I15" s="136">
        <v>250657</v>
      </c>
      <c r="J15" s="136">
        <v>272276</v>
      </c>
      <c r="K15" s="136">
        <v>275697</v>
      </c>
      <c r="L15" s="136">
        <v>289609</v>
      </c>
      <c r="M15" s="136">
        <v>297885</v>
      </c>
      <c r="N15" s="136">
        <v>323170</v>
      </c>
      <c r="O15" s="136">
        <v>356769</v>
      </c>
      <c r="P15" s="136">
        <v>406738</v>
      </c>
      <c r="Q15" s="136">
        <v>463287</v>
      </c>
      <c r="R15" s="136">
        <v>501480</v>
      </c>
      <c r="S15" s="136">
        <v>567597</v>
      </c>
      <c r="T15" s="136">
        <v>628329</v>
      </c>
      <c r="U15" s="136">
        <v>725852</v>
      </c>
      <c r="V15" s="136">
        <v>817330</v>
      </c>
      <c r="W15" s="136">
        <v>870307</v>
      </c>
      <c r="X15" s="136">
        <v>982822</v>
      </c>
      <c r="Y15" s="136">
        <v>1012806</v>
      </c>
      <c r="Z15" s="136">
        <v>1096910</v>
      </c>
      <c r="AA15" s="136">
        <v>1148884</v>
      </c>
      <c r="AB15" s="136">
        <v>1211288</v>
      </c>
      <c r="AC15" s="136">
        <v>1254859</v>
      </c>
      <c r="AD15" s="136">
        <v>1304166</v>
      </c>
      <c r="AE15" s="136">
        <v>1344888</v>
      </c>
      <c r="AF15" s="136">
        <v>1398007</v>
      </c>
      <c r="AG15" s="136">
        <v>1549248</v>
      </c>
    </row>
    <row r="16" spans="1:33" ht="15" customHeight="1">
      <c r="A16" s="145" t="s">
        <v>209</v>
      </c>
      <c r="B16" s="144">
        <v>101523</v>
      </c>
      <c r="C16" s="144">
        <v>114672</v>
      </c>
      <c r="D16" s="144">
        <v>139419</v>
      </c>
      <c r="E16" s="144">
        <v>158823</v>
      </c>
      <c r="F16" s="144">
        <v>176806</v>
      </c>
      <c r="G16" s="144">
        <v>202976</v>
      </c>
      <c r="H16" s="144">
        <v>221225</v>
      </c>
      <c r="I16" s="144">
        <v>239201</v>
      </c>
      <c r="J16" s="144">
        <v>261042</v>
      </c>
      <c r="K16" s="144">
        <v>263993</v>
      </c>
      <c r="L16" s="144">
        <v>276004</v>
      </c>
      <c r="M16" s="144">
        <v>280722</v>
      </c>
      <c r="N16" s="144">
        <v>290685</v>
      </c>
      <c r="O16" s="144">
        <v>312664</v>
      </c>
      <c r="P16" s="144">
        <v>359852</v>
      </c>
      <c r="Q16" s="144">
        <v>396715</v>
      </c>
      <c r="R16" s="144">
        <v>428577</v>
      </c>
      <c r="S16" s="144">
        <v>474409</v>
      </c>
      <c r="T16" s="144">
        <v>509212</v>
      </c>
      <c r="U16" s="144">
        <v>557793</v>
      </c>
      <c r="V16" s="144">
        <v>603236</v>
      </c>
      <c r="W16" s="144">
        <v>656899</v>
      </c>
      <c r="X16" s="144">
        <v>737151</v>
      </c>
      <c r="Y16" s="144">
        <v>774914</v>
      </c>
      <c r="Z16" s="144">
        <v>852780</v>
      </c>
      <c r="AA16" s="144">
        <v>905607</v>
      </c>
      <c r="AB16" s="144">
        <v>951068</v>
      </c>
      <c r="AC16" s="144">
        <v>984792</v>
      </c>
      <c r="AD16" s="144">
        <v>1036005</v>
      </c>
      <c r="AE16" s="144">
        <v>1065756</v>
      </c>
      <c r="AF16" s="144">
        <v>1114947</v>
      </c>
      <c r="AG16" s="144">
        <v>1158971</v>
      </c>
    </row>
    <row r="17" spans="1:33" ht="15" customHeight="1">
      <c r="A17" s="145" t="s">
        <v>210</v>
      </c>
      <c r="B17" s="144">
        <v>773</v>
      </c>
      <c r="C17" s="144">
        <v>1906</v>
      </c>
      <c r="D17" s="144">
        <v>2908</v>
      </c>
      <c r="E17" s="144">
        <v>3553</v>
      </c>
      <c r="F17" s="144">
        <v>4091</v>
      </c>
      <c r="G17" s="144">
        <v>5076</v>
      </c>
      <c r="H17" s="144">
        <v>8359</v>
      </c>
      <c r="I17" s="144">
        <v>11456</v>
      </c>
      <c r="J17" s="144">
        <v>11234</v>
      </c>
      <c r="K17" s="144">
        <v>11704</v>
      </c>
      <c r="L17" s="144">
        <v>13605</v>
      </c>
      <c r="M17" s="144">
        <v>17163</v>
      </c>
      <c r="N17" s="144">
        <v>32485</v>
      </c>
      <c r="O17" s="144">
        <v>44105</v>
      </c>
      <c r="P17" s="144">
        <v>46886</v>
      </c>
      <c r="Q17" s="144">
        <v>66572</v>
      </c>
      <c r="R17" s="144">
        <v>72903</v>
      </c>
      <c r="S17" s="144">
        <v>93188</v>
      </c>
      <c r="T17" s="144">
        <v>119117</v>
      </c>
      <c r="U17" s="144">
        <v>168059</v>
      </c>
      <c r="V17" s="144">
        <v>214094</v>
      </c>
      <c r="W17" s="144">
        <v>213408</v>
      </c>
      <c r="X17" s="144">
        <v>245671</v>
      </c>
      <c r="Y17" s="144">
        <v>237892</v>
      </c>
      <c r="Z17" s="144">
        <v>244130</v>
      </c>
      <c r="AA17" s="144">
        <v>243277</v>
      </c>
      <c r="AB17" s="144">
        <v>260220</v>
      </c>
      <c r="AC17" s="144">
        <v>270067</v>
      </c>
      <c r="AD17" s="144">
        <v>268161</v>
      </c>
      <c r="AE17" s="144">
        <v>279132</v>
      </c>
      <c r="AF17" s="144">
        <v>283060</v>
      </c>
      <c r="AG17" s="144">
        <v>390277</v>
      </c>
    </row>
    <row r="18" spans="1:33" ht="15" customHeight="1">
      <c r="A18" s="143" t="s">
        <v>211</v>
      </c>
      <c r="B18" s="144">
        <v>0</v>
      </c>
      <c r="C18" s="144">
        <v>61</v>
      </c>
      <c r="D18" s="144">
        <v>123</v>
      </c>
      <c r="E18" s="144">
        <v>149</v>
      </c>
      <c r="F18" s="144">
        <v>193</v>
      </c>
      <c r="G18" s="144">
        <v>327</v>
      </c>
      <c r="H18" s="144">
        <v>431</v>
      </c>
      <c r="I18" s="144">
        <v>552</v>
      </c>
      <c r="J18" s="144">
        <v>986</v>
      </c>
      <c r="K18" s="144">
        <v>400</v>
      </c>
      <c r="L18" s="144">
        <v>682</v>
      </c>
      <c r="M18" s="144">
        <v>697</v>
      </c>
      <c r="N18" s="144">
        <v>801</v>
      </c>
      <c r="O18" s="144">
        <v>881</v>
      </c>
      <c r="P18" s="144">
        <v>1234</v>
      </c>
      <c r="Q18" s="144">
        <v>1515</v>
      </c>
      <c r="R18" s="144">
        <v>1819</v>
      </c>
      <c r="S18" s="144">
        <v>2502</v>
      </c>
      <c r="T18" s="144">
        <v>2827</v>
      </c>
      <c r="U18" s="144">
        <v>2321</v>
      </c>
      <c r="V18" s="144">
        <v>2681</v>
      </c>
      <c r="W18" s="144">
        <v>2655</v>
      </c>
      <c r="X18" s="144">
        <v>3114</v>
      </c>
      <c r="Y18" s="144">
        <v>3106</v>
      </c>
      <c r="Z18" s="144">
        <v>3739</v>
      </c>
      <c r="AA18" s="144">
        <v>5052</v>
      </c>
      <c r="AB18" s="144">
        <v>5847</v>
      </c>
      <c r="AC18" s="144">
        <v>6329</v>
      </c>
      <c r="AD18" s="144">
        <v>5568</v>
      </c>
      <c r="AE18" s="144">
        <v>7192</v>
      </c>
      <c r="AF18" s="144">
        <v>7796</v>
      </c>
      <c r="AG18" s="144">
        <v>7673</v>
      </c>
    </row>
    <row r="19" spans="1:33" ht="15" customHeight="1">
      <c r="A19" s="143" t="s">
        <v>212</v>
      </c>
      <c r="B19" s="144">
        <v>230</v>
      </c>
      <c r="C19" s="144">
        <v>1045</v>
      </c>
      <c r="D19" s="144">
        <v>2096</v>
      </c>
      <c r="E19" s="144">
        <v>2536</v>
      </c>
      <c r="F19" s="144">
        <v>3294</v>
      </c>
      <c r="G19" s="144">
        <v>3858</v>
      </c>
      <c r="H19" s="144">
        <v>6593</v>
      </c>
      <c r="I19" s="144">
        <v>9176</v>
      </c>
      <c r="J19" s="144">
        <v>9355</v>
      </c>
      <c r="K19" s="144">
        <v>9902</v>
      </c>
      <c r="L19" s="144">
        <v>11282</v>
      </c>
      <c r="M19" s="144">
        <v>11081</v>
      </c>
      <c r="N19" s="144">
        <v>10906</v>
      </c>
      <c r="O19" s="144">
        <v>12191</v>
      </c>
      <c r="P19" s="144">
        <v>12541</v>
      </c>
      <c r="Q19" s="144">
        <v>15084</v>
      </c>
      <c r="R19" s="144">
        <v>15785</v>
      </c>
      <c r="S19" s="144">
        <v>18963</v>
      </c>
      <c r="T19" s="144">
        <v>20297</v>
      </c>
      <c r="U19" s="144">
        <v>24012</v>
      </c>
      <c r="V19" s="144">
        <v>24470</v>
      </c>
      <c r="W19" s="144">
        <v>25946</v>
      </c>
      <c r="X19" s="144">
        <v>31446</v>
      </c>
      <c r="Y19" s="144">
        <v>31973</v>
      </c>
      <c r="Z19" s="144">
        <v>31625</v>
      </c>
      <c r="AA19" s="144">
        <v>37253</v>
      </c>
      <c r="AB19" s="144">
        <v>40888</v>
      </c>
      <c r="AC19" s="144">
        <v>43075</v>
      </c>
      <c r="AD19" s="144">
        <v>45428</v>
      </c>
      <c r="AE19" s="144">
        <v>49907</v>
      </c>
      <c r="AF19" s="144">
        <v>52687</v>
      </c>
      <c r="AG19" s="144">
        <v>83142</v>
      </c>
    </row>
    <row r="20" spans="1:33" ht="15" customHeight="1">
      <c r="A20" s="146" t="s">
        <v>213</v>
      </c>
      <c r="B20" s="147">
        <v>543</v>
      </c>
      <c r="C20" s="147">
        <v>800</v>
      </c>
      <c r="D20" s="147">
        <v>689</v>
      </c>
      <c r="E20" s="147">
        <v>868</v>
      </c>
      <c r="F20" s="147">
        <v>604</v>
      </c>
      <c r="G20" s="147">
        <v>891</v>
      </c>
      <c r="H20" s="147">
        <v>1335</v>
      </c>
      <c r="I20" s="147">
        <v>1728</v>
      </c>
      <c r="J20" s="147">
        <v>893</v>
      </c>
      <c r="K20" s="147">
        <v>1402</v>
      </c>
      <c r="L20" s="147">
        <v>1641</v>
      </c>
      <c r="M20" s="147">
        <v>5385</v>
      </c>
      <c r="N20" s="147">
        <v>20778</v>
      </c>
      <c r="O20" s="147">
        <v>31033</v>
      </c>
      <c r="P20" s="147">
        <v>33111</v>
      </c>
      <c r="Q20" s="147">
        <v>49973</v>
      </c>
      <c r="R20" s="147">
        <v>55299</v>
      </c>
      <c r="S20" s="147">
        <v>71723</v>
      </c>
      <c r="T20" s="147">
        <v>95993</v>
      </c>
      <c r="U20" s="147">
        <v>141726</v>
      </c>
      <c r="V20" s="147">
        <v>186943</v>
      </c>
      <c r="W20" s="147">
        <v>184807</v>
      </c>
      <c r="X20" s="147">
        <v>211111</v>
      </c>
      <c r="Y20" s="147">
        <v>202813</v>
      </c>
      <c r="Z20" s="147">
        <v>208766</v>
      </c>
      <c r="AA20" s="147">
        <v>200972</v>
      </c>
      <c r="AB20" s="147">
        <v>213485</v>
      </c>
      <c r="AC20" s="147">
        <v>220663</v>
      </c>
      <c r="AD20" s="147">
        <v>217165</v>
      </c>
      <c r="AE20" s="147">
        <v>222033</v>
      </c>
      <c r="AF20" s="147">
        <v>222577</v>
      </c>
      <c r="AG20" s="147">
        <v>299462</v>
      </c>
    </row>
    <row r="21" spans="1:33" ht="6.75" customHeight="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</row>
    <row r="22" spans="1:33" ht="15" customHeight="1">
      <c r="A22" s="55" t="s">
        <v>214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15" customHeight="1">
      <c r="A23" s="76" t="s">
        <v>215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</row>
    <row r="24" spans="1:33" ht="15" customHeight="1">
      <c r="A24" s="76" t="s">
        <v>216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</row>
    <row r="25" spans="1:33" ht="15" customHeight="1">
      <c r="A25" s="76" t="s">
        <v>217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</row>
    <row r="26" spans="1:33" ht="15" customHeight="1">
      <c r="A26" s="76" t="s">
        <v>218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</row>
    <row r="27" spans="1:33" ht="15" customHeight="1">
      <c r="A27" s="76" t="s">
        <v>219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ht="15" customHeight="1">
      <c r="A28" s="76" t="s">
        <v>220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ht="15" customHeight="1">
      <c r="A29" s="76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1:33" ht="15" customHeight="1">
      <c r="A30" s="76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2" spans="1:33" ht="15" customHeight="1"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55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</row>
    <row r="33" spans="2:33" ht="15" customHeight="1"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76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</row>
    <row r="34" spans="2:33" ht="15" customHeight="1"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</row>
    <row r="35" spans="2:33" ht="15" customHeight="1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</row>
    <row r="36" spans="2:33" ht="15" customHeight="1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</row>
    <row r="37" spans="2:33" ht="15" customHeight="1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</row>
    <row r="38" spans="2:33" ht="15" customHeight="1">
      <c r="B38" s="150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Income</vt:lpstr>
      <vt:lpstr>Table50</vt:lpstr>
      <vt:lpstr>Table51</vt:lpstr>
      <vt:lpstr>Table 52</vt:lpstr>
      <vt:lpstr>Table 53</vt:lpstr>
      <vt:lpstr>Table 54</vt:lpstr>
      <vt:lpstr>Table 55-57</vt:lpstr>
      <vt:lpstr>Table 58-60</vt:lpstr>
      <vt:lpstr>Table 61</vt:lpstr>
      <vt:lpstr>Income!Print_Area</vt:lpstr>
      <vt:lpstr>'Table 52'!Print_Area</vt:lpstr>
      <vt:lpstr>'Table 53'!Print_Area</vt:lpstr>
      <vt:lpstr>'Table 54'!Print_Area</vt:lpstr>
      <vt:lpstr>'Table 55-57'!Print_Area</vt:lpstr>
      <vt:lpstr>'Table 58-60'!Print_Area</vt:lpstr>
      <vt:lpstr>'Table 61'!Print_Area</vt:lpstr>
      <vt:lpstr>Table50!Print_Area</vt:lpstr>
      <vt:lpstr>Table51!Print_Area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2023-03-09T04:00:07Z</dcterms:created>
  <dcterms:modified xsi:type="dcterms:W3CDTF">2023-03-09T04:00:19Z</dcterms:modified>
</cp:coreProperties>
</file>