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ทส\Share ITC\29. Data catalog\@ข้อมูล update C-KAN\QGDP\"/>
    </mc:Choice>
  </mc:AlternateContent>
  <xr:revisionPtr revIDLastSave="0" documentId="8_{431CE417-4D98-42DD-919E-FD7FF3FB0FE1}" xr6:coauthVersionLast="36" xr6:coauthVersionMax="36" xr10:uidLastSave="{00000000-0000-0000-0000-000000000000}"/>
  <bookViews>
    <workbookView xWindow="0" yWindow="0" windowWidth="28800" windowHeight="11805" xr2:uid="{424A2159-B950-461C-B41C-FF4AC4AC2FBE}"/>
  </bookViews>
  <sheets>
    <sheet name="PRODUCTION" sheetId="1" r:id="rId1"/>
    <sheet name="Table 3" sheetId="2" r:id="rId2"/>
    <sheet name="Table 4" sheetId="3" r:id="rId3"/>
    <sheet name="Table 4.1" sheetId="4" r:id="rId4"/>
    <sheet name="Table 4.2" sheetId="5" r:id="rId5"/>
    <sheet name="Table 5" sheetId="6" r:id="rId6"/>
    <sheet name="Table 5.1" sheetId="7" r:id="rId7"/>
    <sheet name="Table 6" sheetId="8" r:id="rId8"/>
    <sheet name="Table 6.1" sheetId="9" r:id="rId9"/>
  </sheets>
  <definedNames>
    <definedName name="_xlnm.Print_Area" localSheetId="0">PRODUCTION!$A$1:$M$57</definedName>
    <definedName name="_xlnm.Print_Area" localSheetId="1">'Table 3'!$A$1:$AB$134</definedName>
    <definedName name="_xlnm.Print_Area" localSheetId="2">'Table 4'!$A$1:$W$149</definedName>
    <definedName name="_xlnm.Print_Area" localSheetId="3">'Table 4.1'!$A$1:$T$150</definedName>
    <definedName name="_xlnm.Print_Area" localSheetId="4">'Table 4.2'!$A$1:$T$150</definedName>
    <definedName name="_xlnm.Print_Area" localSheetId="5">'Table 5'!$A$1:$U$108</definedName>
    <definedName name="_xlnm.Print_Area" localSheetId="6">'Table 5.1'!$A$1:$U$108</definedName>
    <definedName name="_xlnm.Print_Area" localSheetId="7">'Table 6'!$A$1:$U$110</definedName>
    <definedName name="_xlnm.Print_Area" localSheetId="8">'Table 6.1'!$A$1:$U$120</definedName>
    <definedName name="_xlnm.Print_Titles" localSheetId="1">'Table 3'!$A:$A,'Table 3'!$1:$5</definedName>
    <definedName name="_xlnm.Print_Titles" localSheetId="2">'Table 4'!$A:$A,'Table 4'!$1:$5</definedName>
    <definedName name="_xlnm.Print_Titles" localSheetId="3">'Table 4.1'!$A:$A,'Table 4.1'!$1:$5</definedName>
    <definedName name="_xlnm.Print_Titles" localSheetId="4">'Table 4.2'!$A:$A,'Table 4.2'!$1:$5</definedName>
    <definedName name="_xlnm.Print_Titles" localSheetId="5">'Table 5'!$B:$B,'Table 5'!$1:$5</definedName>
    <definedName name="_xlnm.Print_Titles" localSheetId="6">'Table 5.1'!$B:$B,'Table 5.1'!$1:$5</definedName>
    <definedName name="_xlnm.Print_Titles" localSheetId="7">'Table 6'!$B:$B,'Table 6'!$1:$5</definedName>
    <definedName name="_xlnm.Print_Titles" localSheetId="8">'Table 6.1'!$B:$B,'Table 6.1'!$1:$5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4" i="9" l="1"/>
  <c r="Z134" i="9"/>
  <c r="Y134" i="9"/>
  <c r="X134" i="9"/>
  <c r="W134" i="9"/>
  <c r="V134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H134" i="9"/>
  <c r="G134" i="9"/>
  <c r="F134" i="9"/>
  <c r="E134" i="9"/>
  <c r="D134" i="9"/>
  <c r="C134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AA124" i="9"/>
  <c r="Z124" i="9"/>
  <c r="Y124" i="9"/>
  <c r="X124" i="9"/>
  <c r="W124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A122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AA121" i="9"/>
  <c r="Z121" i="9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AA118" i="9"/>
  <c r="Z118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AA113" i="9"/>
  <c r="Z113" i="9"/>
  <c r="Y113" i="9"/>
  <c r="X113" i="9"/>
  <c r="W113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AA112" i="9"/>
  <c r="Z112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A104" i="9"/>
  <c r="Z104" i="9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AA101" i="9"/>
  <c r="Z101" i="9"/>
  <c r="Y101" i="9"/>
  <c r="X101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AA100" i="9"/>
  <c r="Z100" i="9"/>
  <c r="Y100" i="9"/>
  <c r="X100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AA97" i="9"/>
  <c r="Z97" i="9"/>
  <c r="Y97" i="9"/>
  <c r="X97" i="9"/>
  <c r="W97" i="9"/>
  <c r="V97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A86" i="9"/>
  <c r="Z86" i="9"/>
  <c r="Y86" i="9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AA84" i="9"/>
  <c r="Z84" i="9"/>
  <c r="Y84" i="9"/>
  <c r="X84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B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B152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B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T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T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H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67" i="3"/>
  <c r="AA167" i="3" s="1"/>
  <c r="AB167" i="3" s="1"/>
  <c r="AA165" i="3"/>
  <c r="AB165" i="3" s="1"/>
  <c r="Z165" i="3"/>
  <c r="AA164" i="3"/>
  <c r="AB164" i="3" s="1"/>
  <c r="Z164" i="3"/>
  <c r="Z163" i="3"/>
  <c r="AB162" i="3"/>
  <c r="AA162" i="3"/>
  <c r="Z162" i="3"/>
  <c r="AC161" i="3"/>
  <c r="Z161" i="4" s="1"/>
  <c r="Y161" i="3"/>
  <c r="Y161" i="4" s="1"/>
  <c r="X161" i="3"/>
  <c r="W161" i="3"/>
  <c r="V161" i="3"/>
  <c r="U161" i="3"/>
  <c r="U161" i="4" s="1"/>
  <c r="T161" i="3"/>
  <c r="S161" i="3"/>
  <c r="R161" i="3"/>
  <c r="Q161" i="3"/>
  <c r="Q161" i="4" s="1"/>
  <c r="P161" i="3"/>
  <c r="O161" i="3"/>
  <c r="N161" i="3"/>
  <c r="M161" i="3"/>
  <c r="M161" i="4" s="1"/>
  <c r="L161" i="3"/>
  <c r="K161" i="3"/>
  <c r="J161" i="3"/>
  <c r="I161" i="3"/>
  <c r="I161" i="4" s="1"/>
  <c r="H161" i="3"/>
  <c r="G161" i="3"/>
  <c r="F161" i="3"/>
  <c r="E161" i="3"/>
  <c r="E161" i="4" s="1"/>
  <c r="D161" i="3"/>
  <c r="C161" i="3"/>
  <c r="B161" i="3"/>
  <c r="AB160" i="3"/>
  <c r="AA160" i="3"/>
  <c r="Z160" i="3"/>
  <c r="Z159" i="3"/>
  <c r="AA159" i="3" s="1"/>
  <c r="AB159" i="3" s="1"/>
  <c r="Z158" i="3"/>
  <c r="AB157" i="3"/>
  <c r="AA157" i="3"/>
  <c r="Z157" i="3"/>
  <c r="AC156" i="3"/>
  <c r="Y156" i="3"/>
  <c r="X156" i="3"/>
  <c r="X156" i="4" s="1"/>
  <c r="W156" i="3"/>
  <c r="V156" i="3"/>
  <c r="U156" i="3"/>
  <c r="T156" i="3"/>
  <c r="T156" i="4" s="1"/>
  <c r="S156" i="3"/>
  <c r="R156" i="3"/>
  <c r="Q156" i="3"/>
  <c r="P156" i="3"/>
  <c r="P156" i="4" s="1"/>
  <c r="O156" i="3"/>
  <c r="N156" i="3"/>
  <c r="M156" i="3"/>
  <c r="L156" i="3"/>
  <c r="L156" i="4" s="1"/>
  <c r="K156" i="3"/>
  <c r="J156" i="3"/>
  <c r="I156" i="3"/>
  <c r="H156" i="3"/>
  <c r="H156" i="4" s="1"/>
  <c r="G156" i="3"/>
  <c r="F156" i="3"/>
  <c r="E156" i="3"/>
  <c r="D156" i="3"/>
  <c r="D156" i="4" s="1"/>
  <c r="C156" i="3"/>
  <c r="B156" i="3"/>
  <c r="AA155" i="3"/>
  <c r="AB155" i="3" s="1"/>
  <c r="Z155" i="3"/>
  <c r="AA154" i="3"/>
  <c r="AB154" i="3" s="1"/>
  <c r="Z154" i="3"/>
  <c r="Z153" i="3"/>
  <c r="AB152" i="3"/>
  <c r="AA152" i="3"/>
  <c r="Z152" i="3"/>
  <c r="AC151" i="3"/>
  <c r="Y151" i="3"/>
  <c r="Y151" i="4" s="1"/>
  <c r="X151" i="3"/>
  <c r="W151" i="3"/>
  <c r="V151" i="3"/>
  <c r="U151" i="3"/>
  <c r="U151" i="4" s="1"/>
  <c r="T151" i="3"/>
  <c r="S151" i="3"/>
  <c r="R151" i="3"/>
  <c r="Q151" i="3"/>
  <c r="Q151" i="4" s="1"/>
  <c r="P151" i="3"/>
  <c r="O151" i="3"/>
  <c r="N151" i="3"/>
  <c r="M151" i="3"/>
  <c r="M151" i="4" s="1"/>
  <c r="L151" i="3"/>
  <c r="K151" i="3"/>
  <c r="J151" i="3"/>
  <c r="I151" i="3"/>
  <c r="I151" i="4" s="1"/>
  <c r="H151" i="3"/>
  <c r="G151" i="3"/>
  <c r="F151" i="3"/>
  <c r="E151" i="3"/>
  <c r="E151" i="4" s="1"/>
  <c r="D151" i="3"/>
  <c r="C151" i="3"/>
  <c r="B151" i="3"/>
  <c r="AB150" i="3"/>
  <c r="AA150" i="3"/>
  <c r="Z150" i="3"/>
  <c r="Z149" i="3"/>
  <c r="AA149" i="3" s="1"/>
  <c r="AB149" i="3" s="1"/>
  <c r="Z148" i="3"/>
  <c r="AB147" i="3"/>
  <c r="Z147" i="3"/>
  <c r="AA147" i="3" s="1"/>
  <c r="AC146" i="3"/>
  <c r="Z146" i="4" s="1"/>
  <c r="Y146" i="3"/>
  <c r="X146" i="3"/>
  <c r="X146" i="4" s="1"/>
  <c r="W146" i="3"/>
  <c r="V146" i="3"/>
  <c r="U146" i="3"/>
  <c r="T146" i="3"/>
  <c r="T146" i="4" s="1"/>
  <c r="S146" i="3"/>
  <c r="R146" i="3"/>
  <c r="Q146" i="3"/>
  <c r="P146" i="3"/>
  <c r="P146" i="4" s="1"/>
  <c r="O146" i="3"/>
  <c r="N146" i="3"/>
  <c r="M146" i="3"/>
  <c r="L146" i="3"/>
  <c r="L146" i="4" s="1"/>
  <c r="K146" i="3"/>
  <c r="J146" i="3"/>
  <c r="I146" i="3"/>
  <c r="H146" i="3"/>
  <c r="H146" i="4" s="1"/>
  <c r="G146" i="3"/>
  <c r="F146" i="3"/>
  <c r="E146" i="3"/>
  <c r="D146" i="3"/>
  <c r="D146" i="4" s="1"/>
  <c r="C146" i="3"/>
  <c r="B146" i="3"/>
  <c r="AB145" i="3"/>
  <c r="AA145" i="3"/>
  <c r="Z145" i="3"/>
  <c r="Z144" i="3"/>
  <c r="AA144" i="3" s="1"/>
  <c r="AB144" i="3" s="1"/>
  <c r="Z143" i="3"/>
  <c r="AB142" i="3"/>
  <c r="Z142" i="3"/>
  <c r="AA142" i="3" s="1"/>
  <c r="AC141" i="3"/>
  <c r="Y141" i="3"/>
  <c r="Y141" i="4" s="1"/>
  <c r="X141" i="3"/>
  <c r="W141" i="3"/>
  <c r="V141" i="3"/>
  <c r="U141" i="3"/>
  <c r="U141" i="4" s="1"/>
  <c r="T141" i="3"/>
  <c r="S141" i="3"/>
  <c r="R141" i="3"/>
  <c r="Q141" i="3"/>
  <c r="Q141" i="4" s="1"/>
  <c r="P141" i="3"/>
  <c r="O141" i="3"/>
  <c r="N141" i="3"/>
  <c r="M141" i="3"/>
  <c r="M141" i="4" s="1"/>
  <c r="L141" i="3"/>
  <c r="K141" i="3"/>
  <c r="J141" i="3"/>
  <c r="I141" i="3"/>
  <c r="I141" i="4" s="1"/>
  <c r="H141" i="3"/>
  <c r="G141" i="3"/>
  <c r="F141" i="3"/>
  <c r="E141" i="3"/>
  <c r="E141" i="4" s="1"/>
  <c r="D141" i="3"/>
  <c r="C141" i="3"/>
  <c r="B141" i="3"/>
  <c r="AB140" i="3"/>
  <c r="AA140" i="3"/>
  <c r="Z140" i="3"/>
  <c r="Z139" i="3"/>
  <c r="AA139" i="3" s="1"/>
  <c r="AB139" i="3" s="1"/>
  <c r="Z138" i="3"/>
  <c r="AB137" i="3"/>
  <c r="Z137" i="3"/>
  <c r="AA137" i="3" s="1"/>
  <c r="AC136" i="3"/>
  <c r="Z136" i="4" s="1"/>
  <c r="Y136" i="3"/>
  <c r="Y136" i="4" s="1"/>
  <c r="X136" i="3"/>
  <c r="W136" i="3"/>
  <c r="V136" i="3"/>
  <c r="U136" i="3"/>
  <c r="U136" i="4" s="1"/>
  <c r="T136" i="3"/>
  <c r="S136" i="3"/>
  <c r="R136" i="3"/>
  <c r="Q136" i="3"/>
  <c r="Q136" i="4" s="1"/>
  <c r="P136" i="3"/>
  <c r="O136" i="3"/>
  <c r="N136" i="3"/>
  <c r="M136" i="3"/>
  <c r="M136" i="4" s="1"/>
  <c r="L136" i="3"/>
  <c r="K136" i="3"/>
  <c r="J136" i="3"/>
  <c r="I136" i="3"/>
  <c r="I136" i="4" s="1"/>
  <c r="H136" i="3"/>
  <c r="G136" i="3"/>
  <c r="F136" i="3"/>
  <c r="E136" i="3"/>
  <c r="E136" i="4" s="1"/>
  <c r="D136" i="3"/>
  <c r="D136" i="4" s="1"/>
  <c r="C136" i="3"/>
  <c r="B136" i="3"/>
  <c r="AB135" i="3"/>
  <c r="AA135" i="3"/>
  <c r="Z135" i="3"/>
  <c r="Z134" i="3"/>
  <c r="AA134" i="3" s="1"/>
  <c r="AB134" i="3" s="1"/>
  <c r="Z133" i="3"/>
  <c r="AB132" i="3"/>
  <c r="AA132" i="3"/>
  <c r="Z132" i="3"/>
  <c r="AC131" i="3"/>
  <c r="Z131" i="4" s="1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A130" i="3"/>
  <c r="AB130" i="3" s="1"/>
  <c r="Z130" i="3"/>
  <c r="B130" i="3"/>
  <c r="B135" i="4" s="1"/>
  <c r="AA129" i="3"/>
  <c r="AB129" i="3" s="1"/>
  <c r="Z129" i="3"/>
  <c r="B129" i="3"/>
  <c r="AA128" i="3"/>
  <c r="AB128" i="3" s="1"/>
  <c r="Z128" i="3"/>
  <c r="B128" i="3"/>
  <c r="AA127" i="3"/>
  <c r="AA126" i="3" s="1"/>
  <c r="Z127" i="3"/>
  <c r="Z126" i="3" s="1"/>
  <c r="B127" i="3"/>
  <c r="AC126" i="3"/>
  <c r="AB126" i="3"/>
  <c r="Y126" i="3"/>
  <c r="Y126" i="4" s="1"/>
  <c r="X126" i="3"/>
  <c r="X126" i="4" s="1"/>
  <c r="W126" i="3"/>
  <c r="V126" i="3"/>
  <c r="U126" i="3"/>
  <c r="U126" i="4" s="1"/>
  <c r="T126" i="3"/>
  <c r="T126" i="4" s="1"/>
  <c r="S126" i="3"/>
  <c r="R126" i="3"/>
  <c r="Q126" i="3"/>
  <c r="Q126" i="4" s="1"/>
  <c r="P126" i="3"/>
  <c r="P126" i="4" s="1"/>
  <c r="O126" i="3"/>
  <c r="N126" i="3"/>
  <c r="M126" i="3"/>
  <c r="M126" i="4" s="1"/>
  <c r="L126" i="3"/>
  <c r="L126" i="4" s="1"/>
  <c r="K126" i="3"/>
  <c r="J126" i="3"/>
  <c r="I126" i="3"/>
  <c r="I126" i="4" s="1"/>
  <c r="H126" i="3"/>
  <c r="H126" i="4" s="1"/>
  <c r="G126" i="3"/>
  <c r="F126" i="3"/>
  <c r="E126" i="3"/>
  <c r="E126" i="4" s="1"/>
  <c r="D126" i="3"/>
  <c r="D126" i="4" s="1"/>
  <c r="C126" i="3"/>
  <c r="B126" i="3"/>
  <c r="AA125" i="3"/>
  <c r="AB125" i="3" s="1"/>
  <c r="Z125" i="3"/>
  <c r="B125" i="3"/>
  <c r="AA124" i="3"/>
  <c r="AB124" i="3" s="1"/>
  <c r="Z124" i="3"/>
  <c r="B124" i="3"/>
  <c r="AA123" i="3"/>
  <c r="AB123" i="3" s="1"/>
  <c r="Z123" i="3"/>
  <c r="B123" i="3"/>
  <c r="AA122" i="3"/>
  <c r="Z122" i="3"/>
  <c r="Z121" i="3" s="1"/>
  <c r="B122" i="3"/>
  <c r="B122" i="4" s="1"/>
  <c r="AC121" i="3"/>
  <c r="Z121" i="4" s="1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A120" i="3"/>
  <c r="AB120" i="3" s="1"/>
  <c r="Z120" i="3"/>
  <c r="B120" i="3"/>
  <c r="AA119" i="3"/>
  <c r="AB119" i="3" s="1"/>
  <c r="Z119" i="3"/>
  <c r="B119" i="3"/>
  <c r="AA118" i="3"/>
  <c r="AB118" i="3" s="1"/>
  <c r="Z118" i="3"/>
  <c r="B118" i="3"/>
  <c r="AA117" i="3"/>
  <c r="AA116" i="3" s="1"/>
  <c r="Z117" i="3"/>
  <c r="Z116" i="3" s="1"/>
  <c r="B117" i="3"/>
  <c r="AC116" i="3"/>
  <c r="AB116" i="3"/>
  <c r="Y116" i="3"/>
  <c r="Y116" i="4" s="1"/>
  <c r="X116" i="3"/>
  <c r="X116" i="4" s="1"/>
  <c r="W116" i="3"/>
  <c r="V116" i="3"/>
  <c r="U116" i="3"/>
  <c r="U116" i="4" s="1"/>
  <c r="T116" i="3"/>
  <c r="T116" i="4" s="1"/>
  <c r="S116" i="3"/>
  <c r="R116" i="3"/>
  <c r="Q116" i="3"/>
  <c r="Q116" i="4" s="1"/>
  <c r="P116" i="3"/>
  <c r="P116" i="4" s="1"/>
  <c r="O116" i="3"/>
  <c r="N116" i="3"/>
  <c r="M116" i="3"/>
  <c r="M116" i="4" s="1"/>
  <c r="L116" i="3"/>
  <c r="L116" i="4" s="1"/>
  <c r="K116" i="3"/>
  <c r="J116" i="3"/>
  <c r="I116" i="3"/>
  <c r="I116" i="4" s="1"/>
  <c r="H116" i="3"/>
  <c r="H116" i="4" s="1"/>
  <c r="G116" i="3"/>
  <c r="F116" i="3"/>
  <c r="E116" i="3"/>
  <c r="E116" i="4" s="1"/>
  <c r="D116" i="3"/>
  <c r="D116" i="4" s="1"/>
  <c r="C116" i="3"/>
  <c r="B116" i="3"/>
  <c r="AA115" i="3"/>
  <c r="AB115" i="3" s="1"/>
  <c r="Z115" i="3"/>
  <c r="B115" i="3"/>
  <c r="AA114" i="3"/>
  <c r="AB114" i="3" s="1"/>
  <c r="Z114" i="3"/>
  <c r="B114" i="3"/>
  <c r="AA113" i="3"/>
  <c r="AB113" i="3" s="1"/>
  <c r="Z113" i="3"/>
  <c r="B113" i="3"/>
  <c r="AA112" i="3"/>
  <c r="Z112" i="3"/>
  <c r="Z111" i="3" s="1"/>
  <c r="B112" i="3"/>
  <c r="AC111" i="3"/>
  <c r="Z111" i="4" s="1"/>
  <c r="Y111" i="3"/>
  <c r="X111" i="3"/>
  <c r="W111" i="3"/>
  <c r="V111" i="3"/>
  <c r="U111" i="3"/>
  <c r="U111" i="4" s="1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A110" i="3"/>
  <c r="AB110" i="3" s="1"/>
  <c r="Z110" i="3"/>
  <c r="B110" i="3"/>
  <c r="AA109" i="3"/>
  <c r="AB109" i="3" s="1"/>
  <c r="Z109" i="3"/>
  <c r="B109" i="3"/>
  <c r="AA108" i="3"/>
  <c r="AB108" i="3" s="1"/>
  <c r="Z108" i="3"/>
  <c r="B108" i="3"/>
  <c r="AA107" i="3"/>
  <c r="AA106" i="3" s="1"/>
  <c r="Z107" i="3"/>
  <c r="Z106" i="3" s="1"/>
  <c r="B107" i="3"/>
  <c r="AC106" i="3"/>
  <c r="AB106" i="3"/>
  <c r="Y106" i="3"/>
  <c r="X106" i="3"/>
  <c r="X106" i="4" s="1"/>
  <c r="W106" i="3"/>
  <c r="V106" i="3"/>
  <c r="U106" i="3"/>
  <c r="T106" i="3"/>
  <c r="T106" i="4" s="1"/>
  <c r="S106" i="3"/>
  <c r="R106" i="3"/>
  <c r="R106" i="4" s="1"/>
  <c r="Q106" i="3"/>
  <c r="P106" i="3"/>
  <c r="P106" i="4" s="1"/>
  <c r="O106" i="3"/>
  <c r="N106" i="3"/>
  <c r="M106" i="3"/>
  <c r="L106" i="3"/>
  <c r="L106" i="4" s="1"/>
  <c r="K106" i="3"/>
  <c r="J106" i="3"/>
  <c r="I106" i="3"/>
  <c r="H106" i="3"/>
  <c r="H106" i="4" s="1"/>
  <c r="G106" i="3"/>
  <c r="F106" i="3"/>
  <c r="E106" i="3"/>
  <c r="D106" i="3"/>
  <c r="D106" i="4" s="1"/>
  <c r="C106" i="3"/>
  <c r="B106" i="3"/>
  <c r="AA105" i="3"/>
  <c r="AB105" i="3" s="1"/>
  <c r="Z105" i="3"/>
  <c r="B105" i="3"/>
  <c r="AA104" i="3"/>
  <c r="AB104" i="3" s="1"/>
  <c r="Z104" i="3"/>
  <c r="B104" i="3"/>
  <c r="AA103" i="3"/>
  <c r="AB103" i="3" s="1"/>
  <c r="Z103" i="3"/>
  <c r="B103" i="3"/>
  <c r="AA102" i="3"/>
  <c r="Z102" i="3"/>
  <c r="Z101" i="3" s="1"/>
  <c r="B102" i="3"/>
  <c r="AC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Z100" i="3"/>
  <c r="AA100" i="3" s="1"/>
  <c r="AB100" i="3" s="1"/>
  <c r="B100" i="3"/>
  <c r="Z99" i="3"/>
  <c r="AA99" i="3" s="1"/>
  <c r="AB99" i="3" s="1"/>
  <c r="B99" i="3"/>
  <c r="Z98" i="3"/>
  <c r="AA98" i="3" s="1"/>
  <c r="AB98" i="3" s="1"/>
  <c r="B98" i="3"/>
  <c r="Z97" i="3"/>
  <c r="B97" i="3"/>
  <c r="AC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Z95" i="3"/>
  <c r="AA95" i="3" s="1"/>
  <c r="AB95" i="3" s="1"/>
  <c r="B95" i="3"/>
  <c r="Z94" i="3"/>
  <c r="AA94" i="3" s="1"/>
  <c r="AB94" i="3" s="1"/>
  <c r="B94" i="3"/>
  <c r="AB93" i="3"/>
  <c r="Z93" i="3"/>
  <c r="AA93" i="3" s="1"/>
  <c r="B93" i="3"/>
  <c r="Z92" i="3"/>
  <c r="B92" i="3"/>
  <c r="AC91" i="3"/>
  <c r="Z91" i="4" s="1"/>
  <c r="Y91" i="3"/>
  <c r="X91" i="3"/>
  <c r="W91" i="3"/>
  <c r="W91" i="4" s="1"/>
  <c r="V91" i="3"/>
  <c r="U91" i="3"/>
  <c r="T91" i="3"/>
  <c r="S91" i="3"/>
  <c r="S91" i="4" s="1"/>
  <c r="R91" i="3"/>
  <c r="Q91" i="3"/>
  <c r="P91" i="3"/>
  <c r="O91" i="3"/>
  <c r="O91" i="4" s="1"/>
  <c r="N91" i="3"/>
  <c r="M91" i="3"/>
  <c r="L91" i="3"/>
  <c r="K91" i="3"/>
  <c r="K91" i="4" s="1"/>
  <c r="J91" i="3"/>
  <c r="I91" i="3"/>
  <c r="H91" i="3"/>
  <c r="G91" i="3"/>
  <c r="G91" i="4" s="1"/>
  <c r="F91" i="3"/>
  <c r="E91" i="3"/>
  <c r="D91" i="3"/>
  <c r="C91" i="3"/>
  <c r="C91" i="4" s="1"/>
  <c r="B91" i="3"/>
  <c r="AB90" i="3"/>
  <c r="Z90" i="3"/>
  <c r="AA90" i="3" s="1"/>
  <c r="B90" i="3"/>
  <c r="Z89" i="3"/>
  <c r="AA89" i="3" s="1"/>
  <c r="AB89" i="3" s="1"/>
  <c r="B89" i="3"/>
  <c r="AB88" i="3"/>
  <c r="Z88" i="3"/>
  <c r="AA88" i="3" s="1"/>
  <c r="B88" i="3"/>
  <c r="Z87" i="3"/>
  <c r="B87" i="3"/>
  <c r="AC86" i="3"/>
  <c r="Y86" i="3"/>
  <c r="Y86" i="4" s="1"/>
  <c r="X86" i="3"/>
  <c r="W86" i="3"/>
  <c r="V86" i="3"/>
  <c r="U86" i="3"/>
  <c r="U86" i="4" s="1"/>
  <c r="T86" i="3"/>
  <c r="S86" i="3"/>
  <c r="R86" i="3"/>
  <c r="Q86" i="3"/>
  <c r="Q86" i="4" s="1"/>
  <c r="P86" i="3"/>
  <c r="O86" i="3"/>
  <c r="N86" i="3"/>
  <c r="M86" i="3"/>
  <c r="M86" i="4" s="1"/>
  <c r="L86" i="3"/>
  <c r="K86" i="3"/>
  <c r="J86" i="3"/>
  <c r="I86" i="3"/>
  <c r="I86" i="4" s="1"/>
  <c r="H86" i="3"/>
  <c r="G86" i="3"/>
  <c r="F86" i="3"/>
  <c r="E86" i="3"/>
  <c r="E86" i="4" s="1"/>
  <c r="D86" i="3"/>
  <c r="C86" i="3"/>
  <c r="B86" i="3"/>
  <c r="AB85" i="3"/>
  <c r="Z85" i="3"/>
  <c r="AA85" i="3" s="1"/>
  <c r="B85" i="3"/>
  <c r="Z84" i="3"/>
  <c r="AA84" i="3" s="1"/>
  <c r="AB84" i="3" s="1"/>
  <c r="B84" i="3"/>
  <c r="AB83" i="3"/>
  <c r="Z83" i="3"/>
  <c r="AA83" i="3" s="1"/>
  <c r="B83" i="3"/>
  <c r="Z82" i="3"/>
  <c r="B82" i="3"/>
  <c r="AC81" i="3"/>
  <c r="Z81" i="4" s="1"/>
  <c r="Y81" i="3"/>
  <c r="X81" i="3"/>
  <c r="W81" i="3"/>
  <c r="W81" i="4" s="1"/>
  <c r="V81" i="3"/>
  <c r="U81" i="3"/>
  <c r="T81" i="3"/>
  <c r="S81" i="3"/>
  <c r="S81" i="4" s="1"/>
  <c r="R81" i="3"/>
  <c r="Q81" i="3"/>
  <c r="P81" i="3"/>
  <c r="O81" i="3"/>
  <c r="O81" i="4" s="1"/>
  <c r="N81" i="3"/>
  <c r="M81" i="3"/>
  <c r="L81" i="3"/>
  <c r="K81" i="3"/>
  <c r="K81" i="4" s="1"/>
  <c r="J81" i="3"/>
  <c r="I81" i="3"/>
  <c r="H81" i="3"/>
  <c r="G81" i="3"/>
  <c r="G81" i="4" s="1"/>
  <c r="F81" i="3"/>
  <c r="E81" i="3"/>
  <c r="D81" i="3"/>
  <c r="C81" i="3"/>
  <c r="C81" i="4" s="1"/>
  <c r="B81" i="3"/>
  <c r="AB80" i="3"/>
  <c r="Z80" i="3"/>
  <c r="AA80" i="3" s="1"/>
  <c r="B80" i="3"/>
  <c r="Z79" i="3"/>
  <c r="AA79" i="3" s="1"/>
  <c r="AB79" i="3" s="1"/>
  <c r="B79" i="3"/>
  <c r="AB78" i="3"/>
  <c r="Z78" i="3"/>
  <c r="AA78" i="3" s="1"/>
  <c r="B78" i="3"/>
  <c r="Z77" i="3"/>
  <c r="B77" i="3"/>
  <c r="AC76" i="3"/>
  <c r="Y76" i="3"/>
  <c r="Y76" i="4" s="1"/>
  <c r="X76" i="3"/>
  <c r="W76" i="3"/>
  <c r="V76" i="3"/>
  <c r="U76" i="3"/>
  <c r="U76" i="4" s="1"/>
  <c r="T76" i="3"/>
  <c r="S76" i="3"/>
  <c r="R76" i="3"/>
  <c r="Q76" i="3"/>
  <c r="Q76" i="4" s="1"/>
  <c r="P76" i="3"/>
  <c r="O76" i="3"/>
  <c r="N76" i="3"/>
  <c r="M76" i="3"/>
  <c r="M76" i="4" s="1"/>
  <c r="L76" i="3"/>
  <c r="K76" i="3"/>
  <c r="J76" i="3"/>
  <c r="I76" i="3"/>
  <c r="I76" i="4" s="1"/>
  <c r="H76" i="3"/>
  <c r="G76" i="3"/>
  <c r="F76" i="3"/>
  <c r="E76" i="3"/>
  <c r="E76" i="4" s="1"/>
  <c r="D76" i="3"/>
  <c r="C76" i="3"/>
  <c r="B76" i="3"/>
  <c r="AB75" i="3"/>
  <c r="Z75" i="3"/>
  <c r="AA75" i="3" s="1"/>
  <c r="B75" i="3"/>
  <c r="B75" i="4" s="1"/>
  <c r="Z74" i="3"/>
  <c r="AA74" i="3" s="1"/>
  <c r="AB74" i="3" s="1"/>
  <c r="B74" i="3"/>
  <c r="AB73" i="3"/>
  <c r="Z73" i="3"/>
  <c r="AA73" i="3" s="1"/>
  <c r="B73" i="3"/>
  <c r="Z72" i="3"/>
  <c r="B72" i="3"/>
  <c r="AC71" i="3"/>
  <c r="Z71" i="4" s="1"/>
  <c r="Y71" i="3"/>
  <c r="Y71" i="4" s="1"/>
  <c r="X71" i="3"/>
  <c r="W71" i="3"/>
  <c r="V71" i="3"/>
  <c r="U71" i="3"/>
  <c r="U71" i="4" s="1"/>
  <c r="T71" i="3"/>
  <c r="S71" i="3"/>
  <c r="R71" i="3"/>
  <c r="Q71" i="3"/>
  <c r="Q71" i="4" s="1"/>
  <c r="P71" i="3"/>
  <c r="O71" i="3"/>
  <c r="N71" i="3"/>
  <c r="M71" i="3"/>
  <c r="M71" i="4" s="1"/>
  <c r="L71" i="3"/>
  <c r="K71" i="3"/>
  <c r="J71" i="3"/>
  <c r="I71" i="3"/>
  <c r="I71" i="4" s="1"/>
  <c r="H71" i="3"/>
  <c r="H71" i="4" s="1"/>
  <c r="G71" i="3"/>
  <c r="F71" i="3"/>
  <c r="E71" i="3"/>
  <c r="E71" i="4" s="1"/>
  <c r="D71" i="3"/>
  <c r="D71" i="4" s="1"/>
  <c r="C71" i="3"/>
  <c r="B71" i="3"/>
  <c r="AA70" i="3"/>
  <c r="AB70" i="3" s="1"/>
  <c r="Z70" i="3"/>
  <c r="B70" i="3"/>
  <c r="AA69" i="3"/>
  <c r="AB69" i="3" s="1"/>
  <c r="Z69" i="3"/>
  <c r="B69" i="3"/>
  <c r="AA68" i="3"/>
  <c r="AB68" i="3" s="1"/>
  <c r="Z68" i="3"/>
  <c r="B68" i="3"/>
  <c r="AA67" i="3"/>
  <c r="AB67" i="3" s="1"/>
  <c r="Z67" i="3"/>
  <c r="Z66" i="3" s="1"/>
  <c r="B67" i="3"/>
  <c r="AC66" i="3"/>
  <c r="Z66" i="4" s="1"/>
  <c r="Y66" i="3"/>
  <c r="X66" i="3"/>
  <c r="X66" i="4" s="1"/>
  <c r="W66" i="3"/>
  <c r="W66" i="4" s="1"/>
  <c r="V66" i="3"/>
  <c r="U66" i="3"/>
  <c r="T66" i="3"/>
  <c r="T66" i="4" s="1"/>
  <c r="S66" i="3"/>
  <c r="S66" i="4" s="1"/>
  <c r="R66" i="3"/>
  <c r="Q66" i="3"/>
  <c r="P66" i="3"/>
  <c r="P66" i="4" s="1"/>
  <c r="O66" i="3"/>
  <c r="O66" i="4" s="1"/>
  <c r="N66" i="3"/>
  <c r="N66" i="4" s="1"/>
  <c r="M66" i="3"/>
  <c r="L66" i="3"/>
  <c r="L66" i="4" s="1"/>
  <c r="K66" i="3"/>
  <c r="K66" i="4" s="1"/>
  <c r="J66" i="3"/>
  <c r="I66" i="3"/>
  <c r="H66" i="3"/>
  <c r="H66" i="4" s="1"/>
  <c r="G66" i="3"/>
  <c r="G66" i="4" s="1"/>
  <c r="F66" i="3"/>
  <c r="E66" i="3"/>
  <c r="D66" i="3"/>
  <c r="D66" i="4" s="1"/>
  <c r="C66" i="3"/>
  <c r="C66" i="4" s="1"/>
  <c r="B66" i="3"/>
  <c r="Z65" i="3"/>
  <c r="AA65" i="3" s="1"/>
  <c r="AB65" i="3" s="1"/>
  <c r="B65" i="3"/>
  <c r="Z64" i="3"/>
  <c r="AA64" i="3" s="1"/>
  <c r="AB64" i="3" s="1"/>
  <c r="B64" i="3"/>
  <c r="Z63" i="3"/>
  <c r="AA63" i="3" s="1"/>
  <c r="AB63" i="3" s="1"/>
  <c r="B63" i="3"/>
  <c r="Z62" i="3"/>
  <c r="B62" i="3"/>
  <c r="AC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Z60" i="3"/>
  <c r="AA60" i="3" s="1"/>
  <c r="AB60" i="3" s="1"/>
  <c r="B60" i="3"/>
  <c r="B60" i="4" s="1"/>
  <c r="Z59" i="3"/>
  <c r="AA59" i="3" s="1"/>
  <c r="AB59" i="3" s="1"/>
  <c r="B59" i="3"/>
  <c r="Z58" i="3"/>
  <c r="AA58" i="3" s="1"/>
  <c r="AB58" i="3" s="1"/>
  <c r="B58" i="3"/>
  <c r="B58" i="4" s="1"/>
  <c r="Z57" i="3"/>
  <c r="AA57" i="3" s="1"/>
  <c r="B57" i="3"/>
  <c r="AC56" i="3"/>
  <c r="Z56" i="3"/>
  <c r="Y56" i="3"/>
  <c r="X56" i="3"/>
  <c r="W56" i="3"/>
  <c r="V56" i="3"/>
  <c r="V56" i="4" s="1"/>
  <c r="U56" i="3"/>
  <c r="T56" i="3"/>
  <c r="S56" i="3"/>
  <c r="R56" i="3"/>
  <c r="R56" i="4" s="1"/>
  <c r="Q56" i="3"/>
  <c r="P56" i="3"/>
  <c r="O56" i="3"/>
  <c r="N56" i="3"/>
  <c r="N56" i="4" s="1"/>
  <c r="M56" i="3"/>
  <c r="L56" i="3"/>
  <c r="K56" i="3"/>
  <c r="J56" i="3"/>
  <c r="J56" i="4" s="1"/>
  <c r="I56" i="3"/>
  <c r="H56" i="3"/>
  <c r="G56" i="3"/>
  <c r="F56" i="3"/>
  <c r="F56" i="4" s="1"/>
  <c r="E56" i="3"/>
  <c r="D56" i="3"/>
  <c r="C56" i="3"/>
  <c r="B56" i="3"/>
  <c r="Z55" i="3"/>
  <c r="AA55" i="3" s="1"/>
  <c r="AB55" i="3" s="1"/>
  <c r="B55" i="3"/>
  <c r="Z54" i="3"/>
  <c r="AA54" i="3" s="1"/>
  <c r="AB54" i="3" s="1"/>
  <c r="B54" i="3"/>
  <c r="B54" i="4" s="1"/>
  <c r="Z53" i="3"/>
  <c r="AA53" i="3" s="1"/>
  <c r="AB53" i="3" s="1"/>
  <c r="B53" i="3"/>
  <c r="Z52" i="3"/>
  <c r="AA52" i="3" s="1"/>
  <c r="B52" i="3"/>
  <c r="B52" i="4" s="1"/>
  <c r="AC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Z50" i="3"/>
  <c r="AA50" i="3" s="1"/>
  <c r="AB50" i="3" s="1"/>
  <c r="B50" i="3"/>
  <c r="B50" i="4" s="1"/>
  <c r="Z49" i="3"/>
  <c r="AA49" i="3" s="1"/>
  <c r="AB49" i="3" s="1"/>
  <c r="B49" i="3"/>
  <c r="Z48" i="3"/>
  <c r="AA48" i="3" s="1"/>
  <c r="AB48" i="3" s="1"/>
  <c r="B48" i="3"/>
  <c r="B48" i="4" s="1"/>
  <c r="Z47" i="3"/>
  <c r="AA47" i="3" s="1"/>
  <c r="B47" i="3"/>
  <c r="AC46" i="3"/>
  <c r="Z46" i="3"/>
  <c r="Y46" i="3"/>
  <c r="X46" i="3"/>
  <c r="W46" i="3"/>
  <c r="V46" i="3"/>
  <c r="V46" i="4" s="1"/>
  <c r="U46" i="3"/>
  <c r="T46" i="3"/>
  <c r="S46" i="3"/>
  <c r="R46" i="3"/>
  <c r="R46" i="4" s="1"/>
  <c r="Q46" i="3"/>
  <c r="P46" i="3"/>
  <c r="O46" i="3"/>
  <c r="N46" i="3"/>
  <c r="N46" i="4" s="1"/>
  <c r="M46" i="3"/>
  <c r="L46" i="3"/>
  <c r="K46" i="3"/>
  <c r="J46" i="3"/>
  <c r="J46" i="4" s="1"/>
  <c r="I46" i="3"/>
  <c r="H46" i="3"/>
  <c r="G46" i="3"/>
  <c r="F46" i="3"/>
  <c r="F46" i="4" s="1"/>
  <c r="E46" i="3"/>
  <c r="D46" i="3"/>
  <c r="C46" i="3"/>
  <c r="B46" i="3"/>
  <c r="Z45" i="3"/>
  <c r="AA45" i="3" s="1"/>
  <c r="AB45" i="3" s="1"/>
  <c r="B45" i="3"/>
  <c r="Z44" i="3"/>
  <c r="AA44" i="3" s="1"/>
  <c r="AB44" i="3" s="1"/>
  <c r="B44" i="3"/>
  <c r="B44" i="4" s="1"/>
  <c r="Z43" i="3"/>
  <c r="AA43" i="3" s="1"/>
  <c r="AB43" i="3" s="1"/>
  <c r="B43" i="3"/>
  <c r="Z42" i="3"/>
  <c r="AA42" i="3" s="1"/>
  <c r="B42" i="3"/>
  <c r="B42" i="4" s="1"/>
  <c r="AC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Z40" i="3"/>
  <c r="AA40" i="3" s="1"/>
  <c r="AB40" i="3" s="1"/>
  <c r="B40" i="3"/>
  <c r="B40" i="4" s="1"/>
  <c r="Z39" i="3"/>
  <c r="AA39" i="3" s="1"/>
  <c r="AB39" i="3" s="1"/>
  <c r="B39" i="3"/>
  <c r="Z38" i="3"/>
  <c r="AA38" i="3" s="1"/>
  <c r="AB38" i="3" s="1"/>
  <c r="B38" i="3"/>
  <c r="B38" i="4" s="1"/>
  <c r="Z37" i="3"/>
  <c r="AA37" i="3" s="1"/>
  <c r="B37" i="3"/>
  <c r="AC36" i="3"/>
  <c r="Z36" i="3"/>
  <c r="Y36" i="3"/>
  <c r="X36" i="3"/>
  <c r="W36" i="3"/>
  <c r="V36" i="3"/>
  <c r="V36" i="4" s="1"/>
  <c r="U36" i="3"/>
  <c r="T36" i="3"/>
  <c r="S36" i="3"/>
  <c r="R36" i="3"/>
  <c r="R36" i="4" s="1"/>
  <c r="Q36" i="3"/>
  <c r="P36" i="3"/>
  <c r="P36" i="4" s="1"/>
  <c r="O36" i="3"/>
  <c r="N36" i="3"/>
  <c r="N36" i="4" s="1"/>
  <c r="M36" i="3"/>
  <c r="L36" i="3"/>
  <c r="K36" i="3"/>
  <c r="J36" i="3"/>
  <c r="J36" i="4" s="1"/>
  <c r="I36" i="3"/>
  <c r="H36" i="3"/>
  <c r="G36" i="3"/>
  <c r="F36" i="3"/>
  <c r="F36" i="4" s="1"/>
  <c r="E36" i="3"/>
  <c r="D36" i="3"/>
  <c r="C36" i="3"/>
  <c r="B36" i="3"/>
  <c r="Z35" i="3"/>
  <c r="AA35" i="3" s="1"/>
  <c r="AB35" i="3" s="1"/>
  <c r="B35" i="3"/>
  <c r="Z34" i="3"/>
  <c r="AA34" i="3" s="1"/>
  <c r="AB34" i="3" s="1"/>
  <c r="B34" i="3"/>
  <c r="B34" i="4" s="1"/>
  <c r="Z33" i="3"/>
  <c r="AA33" i="3" s="1"/>
  <c r="AB33" i="3" s="1"/>
  <c r="B33" i="3"/>
  <c r="B33" i="4" s="1"/>
  <c r="Z32" i="3"/>
  <c r="AA32" i="3" s="1"/>
  <c r="B32" i="3"/>
  <c r="AC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Z30" i="3"/>
  <c r="AA30" i="3" s="1"/>
  <c r="AB30" i="3" s="1"/>
  <c r="B30" i="3"/>
  <c r="Z29" i="3"/>
  <c r="AA29" i="3" s="1"/>
  <c r="AB29" i="3" s="1"/>
  <c r="B29" i="3"/>
  <c r="Z28" i="3"/>
  <c r="AA28" i="3" s="1"/>
  <c r="AB28" i="3" s="1"/>
  <c r="B28" i="3"/>
  <c r="Z27" i="3"/>
  <c r="AA27" i="3" s="1"/>
  <c r="B27" i="3"/>
  <c r="B27" i="4" s="1"/>
  <c r="AC26" i="3"/>
  <c r="Z26" i="3"/>
  <c r="Y26" i="3"/>
  <c r="Y26" i="4" s="1"/>
  <c r="X26" i="3"/>
  <c r="W26" i="3"/>
  <c r="V26" i="3"/>
  <c r="U26" i="3"/>
  <c r="U26" i="4" s="1"/>
  <c r="T26" i="3"/>
  <c r="S26" i="3"/>
  <c r="R26" i="3"/>
  <c r="Q26" i="3"/>
  <c r="Q26" i="4" s="1"/>
  <c r="P26" i="3"/>
  <c r="O26" i="3"/>
  <c r="N26" i="3"/>
  <c r="M26" i="3"/>
  <c r="M26" i="4" s="1"/>
  <c r="L26" i="3"/>
  <c r="K26" i="3"/>
  <c r="J26" i="3"/>
  <c r="I26" i="3"/>
  <c r="I26" i="4" s="1"/>
  <c r="H26" i="3"/>
  <c r="G26" i="3"/>
  <c r="F26" i="3"/>
  <c r="E26" i="3"/>
  <c r="E26" i="4" s="1"/>
  <c r="D26" i="3"/>
  <c r="C26" i="3"/>
  <c r="B25" i="3"/>
  <c r="B24" i="3"/>
  <c r="B23" i="3"/>
  <c r="B22" i="3"/>
  <c r="AC21" i="3"/>
  <c r="Z21" i="4" s="1"/>
  <c r="Y21" i="3"/>
  <c r="X21" i="3"/>
  <c r="X21" i="4" s="1"/>
  <c r="W21" i="3"/>
  <c r="V21" i="3"/>
  <c r="V21" i="4" s="1"/>
  <c r="U21" i="3"/>
  <c r="T21" i="3"/>
  <c r="S21" i="3"/>
  <c r="R21" i="3"/>
  <c r="R21" i="4" s="1"/>
  <c r="Q21" i="3"/>
  <c r="P21" i="3"/>
  <c r="O21" i="3"/>
  <c r="N21" i="3"/>
  <c r="N21" i="4" s="1"/>
  <c r="M21" i="3"/>
  <c r="L21" i="3"/>
  <c r="K21" i="3"/>
  <c r="J21" i="3"/>
  <c r="J21" i="4" s="1"/>
  <c r="I21" i="3"/>
  <c r="H21" i="3"/>
  <c r="G21" i="3"/>
  <c r="F21" i="3"/>
  <c r="F21" i="4" s="1"/>
  <c r="E21" i="3"/>
  <c r="D21" i="3"/>
  <c r="C21" i="3"/>
  <c r="B21" i="3"/>
  <c r="B20" i="3"/>
  <c r="B19" i="3"/>
  <c r="B18" i="3"/>
  <c r="B17" i="3"/>
  <c r="AC16" i="3"/>
  <c r="Y16" i="3"/>
  <c r="Y16" i="4" s="1"/>
  <c r="X16" i="3"/>
  <c r="W16" i="3"/>
  <c r="V16" i="3"/>
  <c r="U16" i="3"/>
  <c r="U16" i="4" s="1"/>
  <c r="T16" i="3"/>
  <c r="S16" i="3"/>
  <c r="R16" i="3"/>
  <c r="Q16" i="3"/>
  <c r="Q16" i="4" s="1"/>
  <c r="P16" i="3"/>
  <c r="O16" i="3"/>
  <c r="N16" i="3"/>
  <c r="M16" i="3"/>
  <c r="M16" i="4" s="1"/>
  <c r="L16" i="3"/>
  <c r="K16" i="3"/>
  <c r="J16" i="3"/>
  <c r="I16" i="3"/>
  <c r="I16" i="4" s="1"/>
  <c r="H16" i="3"/>
  <c r="G16" i="3"/>
  <c r="F16" i="3"/>
  <c r="E16" i="3"/>
  <c r="E16" i="4" s="1"/>
  <c r="D16" i="3"/>
  <c r="C16" i="3"/>
  <c r="Z15" i="3"/>
  <c r="AA15" i="3" s="1"/>
  <c r="AB15" i="3" s="1"/>
  <c r="B15" i="3"/>
  <c r="Z14" i="3"/>
  <c r="AA14" i="3" s="1"/>
  <c r="AB14" i="3" s="1"/>
  <c r="B14" i="3"/>
  <c r="B14" i="4" s="1"/>
  <c r="Z13" i="3"/>
  <c r="AA13" i="3" s="1"/>
  <c r="AB13" i="3" s="1"/>
  <c r="B13" i="3"/>
  <c r="B13" i="4" s="1"/>
  <c r="AB12" i="3"/>
  <c r="Z12" i="3"/>
  <c r="AA12" i="3" s="1"/>
  <c r="B12" i="3"/>
  <c r="AC11" i="3"/>
  <c r="Z11" i="4" s="1"/>
  <c r="Z11" i="3"/>
  <c r="Y11" i="3"/>
  <c r="X11" i="3"/>
  <c r="W11" i="3"/>
  <c r="V11" i="3"/>
  <c r="V11" i="4" s="1"/>
  <c r="U11" i="3"/>
  <c r="T11" i="3"/>
  <c r="S11" i="3"/>
  <c r="R11" i="3"/>
  <c r="R11" i="4" s="1"/>
  <c r="Q11" i="3"/>
  <c r="P11" i="3"/>
  <c r="O11" i="3"/>
  <c r="N11" i="3"/>
  <c r="N11" i="4" s="1"/>
  <c r="M11" i="3"/>
  <c r="L11" i="3"/>
  <c r="K11" i="3"/>
  <c r="J11" i="3"/>
  <c r="J11" i="4" s="1"/>
  <c r="I11" i="3"/>
  <c r="H11" i="3"/>
  <c r="G11" i="3"/>
  <c r="F11" i="3"/>
  <c r="F11" i="4" s="1"/>
  <c r="E11" i="3"/>
  <c r="D11" i="3"/>
  <c r="C11" i="3"/>
  <c r="B11" i="3"/>
  <c r="Z10" i="3"/>
  <c r="AA10" i="3" s="1"/>
  <c r="AB10" i="3" s="1"/>
  <c r="B10" i="3"/>
  <c r="AB9" i="3"/>
  <c r="Z9" i="3"/>
  <c r="AA9" i="3" s="1"/>
  <c r="B9" i="3"/>
  <c r="Z8" i="3"/>
  <c r="AA8" i="3" s="1"/>
  <c r="AB8" i="3" s="1"/>
  <c r="B8" i="3"/>
  <c r="Z7" i="3"/>
  <c r="AA7" i="3" s="1"/>
  <c r="B7" i="3"/>
  <c r="B6" i="3" s="1"/>
  <c r="AC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B167" i="2"/>
  <c r="D167" i="2"/>
  <c r="B167" i="2"/>
  <c r="Z167" i="2" s="1"/>
  <c r="D165" i="2"/>
  <c r="B165" i="2"/>
  <c r="Z165" i="2" s="1"/>
  <c r="AB165" i="2" s="1"/>
  <c r="J164" i="2"/>
  <c r="E164" i="2"/>
  <c r="D164" i="2"/>
  <c r="B164" i="2"/>
  <c r="J163" i="2"/>
  <c r="D163" i="2" s="1"/>
  <c r="Z163" i="2" s="1"/>
  <c r="AB163" i="2" s="1"/>
  <c r="E163" i="2"/>
  <c r="B163" i="2"/>
  <c r="J162" i="2"/>
  <c r="E162" i="2"/>
  <c r="E161" i="2" s="1"/>
  <c r="B162" i="2"/>
  <c r="AA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C161" i="2"/>
  <c r="J160" i="2"/>
  <c r="E160" i="2"/>
  <c r="D160" i="2" s="1"/>
  <c r="B160" i="2"/>
  <c r="J159" i="2"/>
  <c r="E159" i="2"/>
  <c r="D159" i="2"/>
  <c r="B159" i="2"/>
  <c r="Z159" i="2" s="1"/>
  <c r="AB159" i="2" s="1"/>
  <c r="J158" i="2"/>
  <c r="J156" i="2" s="1"/>
  <c r="E158" i="2"/>
  <c r="B158" i="2"/>
  <c r="J157" i="2"/>
  <c r="E157" i="2"/>
  <c r="D157" i="2"/>
  <c r="B157" i="2"/>
  <c r="Z157" i="2" s="1"/>
  <c r="AA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I156" i="2"/>
  <c r="H156" i="2"/>
  <c r="G156" i="2"/>
  <c r="F156" i="2"/>
  <c r="C156" i="2"/>
  <c r="J155" i="2"/>
  <c r="E155" i="2"/>
  <c r="D155" i="2" s="1"/>
  <c r="B155" i="2"/>
  <c r="J154" i="2"/>
  <c r="D154" i="2" s="1"/>
  <c r="Z154" i="2" s="1"/>
  <c r="AB154" i="2" s="1"/>
  <c r="E154" i="2"/>
  <c r="B154" i="2"/>
  <c r="J153" i="2"/>
  <c r="E153" i="2"/>
  <c r="D153" i="2"/>
  <c r="B153" i="2"/>
  <c r="Z153" i="2" s="1"/>
  <c r="AB153" i="2" s="1"/>
  <c r="J152" i="2"/>
  <c r="E152" i="2"/>
  <c r="B152" i="2"/>
  <c r="B151" i="2" s="1"/>
  <c r="AA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I151" i="2"/>
  <c r="H151" i="2"/>
  <c r="G151" i="2"/>
  <c r="F151" i="2"/>
  <c r="C151" i="2"/>
  <c r="J150" i="2"/>
  <c r="E150" i="2"/>
  <c r="D150" i="2"/>
  <c r="B150" i="2"/>
  <c r="Z150" i="2" s="1"/>
  <c r="AB150" i="2" s="1"/>
  <c r="J149" i="2"/>
  <c r="E149" i="2"/>
  <c r="D149" i="2" s="1"/>
  <c r="B149" i="2"/>
  <c r="Z149" i="2" s="1"/>
  <c r="AB149" i="2" s="1"/>
  <c r="J148" i="2"/>
  <c r="E148" i="2"/>
  <c r="D148" i="2"/>
  <c r="B148" i="2"/>
  <c r="Z148" i="2" s="1"/>
  <c r="AB148" i="2" s="1"/>
  <c r="J147" i="2"/>
  <c r="J146" i="2" s="1"/>
  <c r="E147" i="2"/>
  <c r="B147" i="2"/>
  <c r="AA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I146" i="2"/>
  <c r="H146" i="2"/>
  <c r="G146" i="2"/>
  <c r="F146" i="2"/>
  <c r="C146" i="2"/>
  <c r="J145" i="2"/>
  <c r="D145" i="2" s="1"/>
  <c r="E145" i="2"/>
  <c r="B145" i="2"/>
  <c r="B141" i="2" s="1"/>
  <c r="J144" i="2"/>
  <c r="E144" i="2"/>
  <c r="D144" i="2"/>
  <c r="B144" i="2"/>
  <c r="J143" i="2"/>
  <c r="D143" i="2" s="1"/>
  <c r="Z143" i="2" s="1"/>
  <c r="AB143" i="2" s="1"/>
  <c r="E143" i="2"/>
  <c r="B143" i="2"/>
  <c r="J142" i="2"/>
  <c r="E142" i="2"/>
  <c r="E141" i="2" s="1"/>
  <c r="B142" i="2"/>
  <c r="AA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C141" i="2"/>
  <c r="J140" i="2"/>
  <c r="E140" i="2"/>
  <c r="D140" i="2" s="1"/>
  <c r="B140" i="2"/>
  <c r="J139" i="2"/>
  <c r="E139" i="2"/>
  <c r="D139" i="2"/>
  <c r="B139" i="2"/>
  <c r="Z139" i="2" s="1"/>
  <c r="AB139" i="2" s="1"/>
  <c r="J138" i="2"/>
  <c r="J136" i="2" s="1"/>
  <c r="E138" i="2"/>
  <c r="B138" i="2"/>
  <c r="J137" i="2"/>
  <c r="E137" i="2"/>
  <c r="D137" i="2"/>
  <c r="B137" i="2"/>
  <c r="Z137" i="2" s="1"/>
  <c r="AA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I136" i="2"/>
  <c r="H136" i="2"/>
  <c r="G136" i="2"/>
  <c r="F136" i="2"/>
  <c r="C136" i="2"/>
  <c r="J135" i="2"/>
  <c r="E135" i="2"/>
  <c r="D135" i="2" s="1"/>
  <c r="B135" i="2"/>
  <c r="J134" i="2"/>
  <c r="D134" i="2" s="1"/>
  <c r="Z134" i="2" s="1"/>
  <c r="AB134" i="2" s="1"/>
  <c r="E134" i="2"/>
  <c r="B134" i="2"/>
  <c r="J133" i="2"/>
  <c r="E133" i="2"/>
  <c r="D133" i="2"/>
  <c r="B133" i="2"/>
  <c r="Z133" i="2" s="1"/>
  <c r="AB133" i="2" s="1"/>
  <c r="J132" i="2"/>
  <c r="E132" i="2"/>
  <c r="B132" i="2"/>
  <c r="B131" i="2" s="1"/>
  <c r="AA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I131" i="2"/>
  <c r="H131" i="2"/>
  <c r="G131" i="2"/>
  <c r="F131" i="2"/>
  <c r="C131" i="2"/>
  <c r="J130" i="2"/>
  <c r="E130" i="2"/>
  <c r="D130" i="2"/>
  <c r="B130" i="2"/>
  <c r="Z130" i="2" s="1"/>
  <c r="AB130" i="2" s="1"/>
  <c r="J129" i="2"/>
  <c r="E129" i="2"/>
  <c r="D129" i="2" s="1"/>
  <c r="B129" i="2"/>
  <c r="Z129" i="2" s="1"/>
  <c r="AB129" i="2" s="1"/>
  <c r="J128" i="2"/>
  <c r="E128" i="2"/>
  <c r="D128" i="2"/>
  <c r="B128" i="2"/>
  <c r="Z128" i="2" s="1"/>
  <c r="AB128" i="2" s="1"/>
  <c r="J127" i="2"/>
  <c r="J126" i="2" s="1"/>
  <c r="E127" i="2"/>
  <c r="B127" i="2"/>
  <c r="AA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I126" i="2"/>
  <c r="H126" i="2"/>
  <c r="G126" i="2"/>
  <c r="F126" i="2"/>
  <c r="C126" i="2"/>
  <c r="J125" i="2"/>
  <c r="D125" i="2" s="1"/>
  <c r="E125" i="2"/>
  <c r="B125" i="2"/>
  <c r="B121" i="2" s="1"/>
  <c r="J124" i="2"/>
  <c r="E124" i="2"/>
  <c r="D124" i="2"/>
  <c r="B124" i="2"/>
  <c r="J123" i="2"/>
  <c r="D123" i="2" s="1"/>
  <c r="Z123" i="2" s="1"/>
  <c r="AB123" i="2" s="1"/>
  <c r="E123" i="2"/>
  <c r="B123" i="2"/>
  <c r="J122" i="2"/>
  <c r="E122" i="2"/>
  <c r="E121" i="2" s="1"/>
  <c r="B122" i="2"/>
  <c r="AA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C121" i="2"/>
  <c r="J120" i="2"/>
  <c r="E120" i="2"/>
  <c r="D120" i="2" s="1"/>
  <c r="B120" i="2"/>
  <c r="J119" i="2"/>
  <c r="E119" i="2"/>
  <c r="D119" i="2"/>
  <c r="B119" i="2"/>
  <c r="Z119" i="2" s="1"/>
  <c r="AB119" i="2" s="1"/>
  <c r="J118" i="2"/>
  <c r="J116" i="2" s="1"/>
  <c r="E118" i="2"/>
  <c r="B118" i="2"/>
  <c r="J117" i="2"/>
  <c r="E117" i="2"/>
  <c r="D117" i="2"/>
  <c r="B117" i="2"/>
  <c r="Z117" i="2" s="1"/>
  <c r="AA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I116" i="2"/>
  <c r="H116" i="2"/>
  <c r="G116" i="2"/>
  <c r="F116" i="2"/>
  <c r="C116" i="2"/>
  <c r="J115" i="2"/>
  <c r="E115" i="2"/>
  <c r="D115" i="2" s="1"/>
  <c r="B115" i="2"/>
  <c r="J114" i="2"/>
  <c r="D114" i="2" s="1"/>
  <c r="Z114" i="2" s="1"/>
  <c r="AB114" i="2" s="1"/>
  <c r="E114" i="2"/>
  <c r="B114" i="2"/>
  <c r="J113" i="2"/>
  <c r="E113" i="2"/>
  <c r="D113" i="2"/>
  <c r="B113" i="2"/>
  <c r="Z113" i="2" s="1"/>
  <c r="AB113" i="2" s="1"/>
  <c r="J112" i="2"/>
  <c r="E112" i="2"/>
  <c r="B112" i="2"/>
  <c r="B111" i="2" s="1"/>
  <c r="AA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I111" i="2"/>
  <c r="H111" i="2"/>
  <c r="G111" i="2"/>
  <c r="F111" i="2"/>
  <c r="C111" i="2"/>
  <c r="J110" i="2"/>
  <c r="E110" i="2"/>
  <c r="D110" i="2"/>
  <c r="B110" i="2"/>
  <c r="Z110" i="2" s="1"/>
  <c r="AB110" i="2" s="1"/>
  <c r="J109" i="2"/>
  <c r="E109" i="2"/>
  <c r="D109" i="2" s="1"/>
  <c r="B109" i="2"/>
  <c r="Z109" i="2" s="1"/>
  <c r="AB109" i="2" s="1"/>
  <c r="J108" i="2"/>
  <c r="E108" i="2"/>
  <c r="D108" i="2"/>
  <c r="B108" i="2"/>
  <c r="Z108" i="2" s="1"/>
  <c r="AB108" i="2" s="1"/>
  <c r="J107" i="2"/>
  <c r="J106" i="2" s="1"/>
  <c r="E107" i="2"/>
  <c r="B107" i="2"/>
  <c r="AA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I106" i="2"/>
  <c r="H106" i="2"/>
  <c r="G106" i="2"/>
  <c r="F106" i="2"/>
  <c r="C106" i="2"/>
  <c r="J105" i="2"/>
  <c r="D105" i="2" s="1"/>
  <c r="E105" i="2"/>
  <c r="B105" i="2"/>
  <c r="B101" i="2" s="1"/>
  <c r="J104" i="2"/>
  <c r="E104" i="2"/>
  <c r="D104" i="2"/>
  <c r="B104" i="2"/>
  <c r="J103" i="2"/>
  <c r="D103" i="2" s="1"/>
  <c r="Z103" i="2" s="1"/>
  <c r="AB103" i="2" s="1"/>
  <c r="E103" i="2"/>
  <c r="B103" i="2"/>
  <c r="J102" i="2"/>
  <c r="E102" i="2"/>
  <c r="E101" i="2" s="1"/>
  <c r="B102" i="2"/>
  <c r="AA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C101" i="2"/>
  <c r="J100" i="2"/>
  <c r="E100" i="2"/>
  <c r="D100" i="2" s="1"/>
  <c r="B100" i="2"/>
  <c r="J99" i="2"/>
  <c r="E99" i="2"/>
  <c r="D99" i="2"/>
  <c r="B99" i="2"/>
  <c r="Z99" i="2" s="1"/>
  <c r="AB99" i="2" s="1"/>
  <c r="J98" i="2"/>
  <c r="J96" i="2" s="1"/>
  <c r="E98" i="2"/>
  <c r="B98" i="2"/>
  <c r="J97" i="2"/>
  <c r="E97" i="2"/>
  <c r="D97" i="2"/>
  <c r="B97" i="2"/>
  <c r="Z97" i="2" s="1"/>
  <c r="AA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I96" i="2"/>
  <c r="H96" i="2"/>
  <c r="G96" i="2"/>
  <c r="F96" i="2"/>
  <c r="C96" i="2"/>
  <c r="J95" i="2"/>
  <c r="E95" i="2"/>
  <c r="D95" i="2" s="1"/>
  <c r="B95" i="2"/>
  <c r="J94" i="2"/>
  <c r="D94" i="2" s="1"/>
  <c r="Z94" i="2" s="1"/>
  <c r="AB94" i="2" s="1"/>
  <c r="E94" i="2"/>
  <c r="B94" i="2"/>
  <c r="J93" i="2"/>
  <c r="E93" i="2"/>
  <c r="D93" i="2"/>
  <c r="B93" i="2"/>
  <c r="Z93" i="2" s="1"/>
  <c r="AB93" i="2" s="1"/>
  <c r="J92" i="2"/>
  <c r="E92" i="2"/>
  <c r="B92" i="2"/>
  <c r="B91" i="2" s="1"/>
  <c r="AA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I91" i="2"/>
  <c r="H91" i="2"/>
  <c r="G91" i="2"/>
  <c r="F91" i="2"/>
  <c r="C91" i="2"/>
  <c r="J90" i="2"/>
  <c r="E90" i="2"/>
  <c r="D90" i="2"/>
  <c r="B90" i="2"/>
  <c r="Z90" i="2" s="1"/>
  <c r="AB90" i="2" s="1"/>
  <c r="J89" i="2"/>
  <c r="E89" i="2"/>
  <c r="D89" i="2" s="1"/>
  <c r="B89" i="2"/>
  <c r="Z89" i="2" s="1"/>
  <c r="AB89" i="2" s="1"/>
  <c r="J88" i="2"/>
  <c r="E88" i="2"/>
  <c r="D88" i="2"/>
  <c r="B88" i="2"/>
  <c r="Z88" i="2" s="1"/>
  <c r="AB88" i="2" s="1"/>
  <c r="J87" i="2"/>
  <c r="J86" i="2" s="1"/>
  <c r="E87" i="2"/>
  <c r="B87" i="2"/>
  <c r="AA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I86" i="2"/>
  <c r="H86" i="2"/>
  <c r="G86" i="2"/>
  <c r="F86" i="2"/>
  <c r="C86" i="2"/>
  <c r="J85" i="2"/>
  <c r="D85" i="2" s="1"/>
  <c r="E85" i="2"/>
  <c r="B85" i="2"/>
  <c r="B81" i="2" s="1"/>
  <c r="J84" i="2"/>
  <c r="E84" i="2"/>
  <c r="D84" i="2"/>
  <c r="B84" i="2"/>
  <c r="J83" i="2"/>
  <c r="D83" i="2" s="1"/>
  <c r="Z83" i="2" s="1"/>
  <c r="AB83" i="2" s="1"/>
  <c r="E83" i="2"/>
  <c r="B83" i="2"/>
  <c r="J82" i="2"/>
  <c r="E82" i="2"/>
  <c r="E81" i="2" s="1"/>
  <c r="B82" i="2"/>
  <c r="AA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C81" i="2"/>
  <c r="J80" i="2"/>
  <c r="E80" i="2"/>
  <c r="D80" i="2" s="1"/>
  <c r="B80" i="2"/>
  <c r="J79" i="2"/>
  <c r="E79" i="2"/>
  <c r="D79" i="2"/>
  <c r="B79" i="2"/>
  <c r="Z79" i="2" s="1"/>
  <c r="AB79" i="2" s="1"/>
  <c r="J78" i="2"/>
  <c r="J76" i="2" s="1"/>
  <c r="E78" i="2"/>
  <c r="B78" i="2"/>
  <c r="J77" i="2"/>
  <c r="E77" i="2"/>
  <c r="D77" i="2"/>
  <c r="B77" i="2"/>
  <c r="Z77" i="2" s="1"/>
  <c r="AA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C76" i="2"/>
  <c r="J75" i="2"/>
  <c r="E75" i="2"/>
  <c r="D75" i="2" s="1"/>
  <c r="B75" i="2"/>
  <c r="J74" i="2"/>
  <c r="D74" i="2" s="1"/>
  <c r="Z74" i="2" s="1"/>
  <c r="AB74" i="2" s="1"/>
  <c r="E74" i="2"/>
  <c r="B74" i="2"/>
  <c r="J73" i="2"/>
  <c r="E73" i="2"/>
  <c r="D73" i="2"/>
  <c r="B73" i="2"/>
  <c r="Z73" i="2" s="1"/>
  <c r="AB73" i="2" s="1"/>
  <c r="J72" i="2"/>
  <c r="E72" i="2"/>
  <c r="B72" i="2"/>
  <c r="B71" i="2" s="1"/>
  <c r="AA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I71" i="2"/>
  <c r="H71" i="2"/>
  <c r="G71" i="2"/>
  <c r="F71" i="2"/>
  <c r="C71" i="2"/>
  <c r="J70" i="2"/>
  <c r="E70" i="2"/>
  <c r="D70" i="2"/>
  <c r="B70" i="2"/>
  <c r="Z70" i="2" s="1"/>
  <c r="AB70" i="2" s="1"/>
  <c r="J69" i="2"/>
  <c r="E69" i="2"/>
  <c r="D69" i="2" s="1"/>
  <c r="B69" i="2"/>
  <c r="Z69" i="2" s="1"/>
  <c r="AB69" i="2" s="1"/>
  <c r="J68" i="2"/>
  <c r="E68" i="2"/>
  <c r="D68" i="2"/>
  <c r="B68" i="2"/>
  <c r="Z68" i="2" s="1"/>
  <c r="AB68" i="2" s="1"/>
  <c r="J67" i="2"/>
  <c r="J66" i="2" s="1"/>
  <c r="E67" i="2"/>
  <c r="B67" i="2"/>
  <c r="AA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I66" i="2"/>
  <c r="H66" i="2"/>
  <c r="G66" i="2"/>
  <c r="F66" i="2"/>
  <c r="C66" i="2"/>
  <c r="J65" i="2"/>
  <c r="D65" i="2" s="1"/>
  <c r="E65" i="2"/>
  <c r="B65" i="2"/>
  <c r="B61" i="2" s="1"/>
  <c r="J64" i="2"/>
  <c r="E64" i="2"/>
  <c r="D64" i="2"/>
  <c r="B64" i="2"/>
  <c r="J63" i="2"/>
  <c r="D63" i="2" s="1"/>
  <c r="Z63" i="2" s="1"/>
  <c r="AB63" i="2" s="1"/>
  <c r="E63" i="2"/>
  <c r="B63" i="2"/>
  <c r="J62" i="2"/>
  <c r="E62" i="2"/>
  <c r="E61" i="2" s="1"/>
  <c r="B62" i="2"/>
  <c r="AA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C61" i="2"/>
  <c r="J60" i="2"/>
  <c r="E60" i="2"/>
  <c r="D60" i="2" s="1"/>
  <c r="B60" i="2"/>
  <c r="J59" i="2"/>
  <c r="E59" i="2"/>
  <c r="D59" i="2"/>
  <c r="B59" i="2"/>
  <c r="Z59" i="2" s="1"/>
  <c r="AB59" i="2" s="1"/>
  <c r="J58" i="2"/>
  <c r="J56" i="2" s="1"/>
  <c r="E58" i="2"/>
  <c r="B58" i="2"/>
  <c r="J57" i="2"/>
  <c r="E57" i="2"/>
  <c r="D57" i="2"/>
  <c r="B57" i="2"/>
  <c r="Z57" i="2" s="1"/>
  <c r="AA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H56" i="2"/>
  <c r="G56" i="2"/>
  <c r="F56" i="2"/>
  <c r="C56" i="2"/>
  <c r="J55" i="2"/>
  <c r="E55" i="2"/>
  <c r="D55" i="2" s="1"/>
  <c r="B55" i="2"/>
  <c r="J54" i="2"/>
  <c r="D54" i="2" s="1"/>
  <c r="Z54" i="2" s="1"/>
  <c r="AB54" i="2" s="1"/>
  <c r="E54" i="2"/>
  <c r="B54" i="2"/>
  <c r="J53" i="2"/>
  <c r="E53" i="2"/>
  <c r="D53" i="2"/>
  <c r="B53" i="2"/>
  <c r="Z53" i="2" s="1"/>
  <c r="AB53" i="2" s="1"/>
  <c r="J52" i="2"/>
  <c r="E52" i="2"/>
  <c r="B52" i="2"/>
  <c r="B51" i="2" s="1"/>
  <c r="AA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I51" i="2"/>
  <c r="H51" i="2"/>
  <c r="G51" i="2"/>
  <c r="F51" i="2"/>
  <c r="C51" i="2"/>
  <c r="J50" i="2"/>
  <c r="E50" i="2"/>
  <c r="D50" i="2"/>
  <c r="B50" i="2"/>
  <c r="Z50" i="2" s="1"/>
  <c r="AB50" i="2" s="1"/>
  <c r="J49" i="2"/>
  <c r="E49" i="2"/>
  <c r="D49" i="2" s="1"/>
  <c r="B49" i="2"/>
  <c r="Z49" i="2" s="1"/>
  <c r="AB49" i="2" s="1"/>
  <c r="J48" i="2"/>
  <c r="E48" i="2"/>
  <c r="D48" i="2"/>
  <c r="B48" i="2"/>
  <c r="Z48" i="2" s="1"/>
  <c r="AB48" i="2" s="1"/>
  <c r="J47" i="2"/>
  <c r="J46" i="2" s="1"/>
  <c r="E47" i="2"/>
  <c r="B47" i="2"/>
  <c r="AA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I46" i="2"/>
  <c r="H46" i="2"/>
  <c r="G46" i="2"/>
  <c r="F46" i="2"/>
  <c r="C46" i="2"/>
  <c r="J45" i="2"/>
  <c r="D45" i="2" s="1"/>
  <c r="E45" i="2"/>
  <c r="B45" i="2"/>
  <c r="B41" i="2" s="1"/>
  <c r="J44" i="2"/>
  <c r="E44" i="2"/>
  <c r="D44" i="2"/>
  <c r="B44" i="2"/>
  <c r="J43" i="2"/>
  <c r="D43" i="2" s="1"/>
  <c r="Z43" i="2" s="1"/>
  <c r="AB43" i="2" s="1"/>
  <c r="E43" i="2"/>
  <c r="B43" i="2"/>
  <c r="J42" i="2"/>
  <c r="E42" i="2"/>
  <c r="E41" i="2" s="1"/>
  <c r="B42" i="2"/>
  <c r="AA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C41" i="2"/>
  <c r="J40" i="2"/>
  <c r="E40" i="2"/>
  <c r="D40" i="2" s="1"/>
  <c r="B40" i="2"/>
  <c r="J39" i="2"/>
  <c r="E39" i="2"/>
  <c r="D39" i="2"/>
  <c r="B39" i="2"/>
  <c r="Z39" i="2" s="1"/>
  <c r="AB39" i="2" s="1"/>
  <c r="J38" i="2"/>
  <c r="J36" i="2" s="1"/>
  <c r="E38" i="2"/>
  <c r="B38" i="2"/>
  <c r="J37" i="2"/>
  <c r="E37" i="2"/>
  <c r="D37" i="2"/>
  <c r="B37" i="2"/>
  <c r="Z37" i="2" s="1"/>
  <c r="AA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I36" i="2"/>
  <c r="H36" i="2"/>
  <c r="G36" i="2"/>
  <c r="F36" i="2"/>
  <c r="C36" i="2"/>
  <c r="J35" i="2"/>
  <c r="E35" i="2"/>
  <c r="D35" i="2" s="1"/>
  <c r="B35" i="2"/>
  <c r="J34" i="2"/>
  <c r="D34" i="2" s="1"/>
  <c r="Z34" i="2" s="1"/>
  <c r="AB34" i="2" s="1"/>
  <c r="E34" i="2"/>
  <c r="B34" i="2"/>
  <c r="J33" i="2"/>
  <c r="E33" i="2"/>
  <c r="D33" i="2"/>
  <c r="B33" i="2"/>
  <c r="Z33" i="2" s="1"/>
  <c r="AB33" i="2" s="1"/>
  <c r="J32" i="2"/>
  <c r="E32" i="2"/>
  <c r="B32" i="2"/>
  <c r="B31" i="2" s="1"/>
  <c r="AA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I31" i="2"/>
  <c r="H31" i="2"/>
  <c r="G31" i="2"/>
  <c r="F31" i="2"/>
  <c r="C31" i="2"/>
  <c r="J30" i="2"/>
  <c r="E30" i="2"/>
  <c r="D30" i="2"/>
  <c r="B30" i="2"/>
  <c r="Z30" i="2" s="1"/>
  <c r="AB30" i="2" s="1"/>
  <c r="J29" i="2"/>
  <c r="E29" i="2"/>
  <c r="D29" i="2" s="1"/>
  <c r="B29" i="2"/>
  <c r="Z29" i="2" s="1"/>
  <c r="AB29" i="2" s="1"/>
  <c r="J28" i="2"/>
  <c r="E28" i="2"/>
  <c r="D28" i="2"/>
  <c r="B28" i="2"/>
  <c r="Z28" i="2" s="1"/>
  <c r="AB28" i="2" s="1"/>
  <c r="J27" i="2"/>
  <c r="J26" i="2" s="1"/>
  <c r="E27" i="2"/>
  <c r="B27" i="2"/>
  <c r="AA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I26" i="2"/>
  <c r="H26" i="2"/>
  <c r="G26" i="2"/>
  <c r="F26" i="2"/>
  <c r="C26" i="2"/>
  <c r="J25" i="2"/>
  <c r="D25" i="2" s="1"/>
  <c r="E25" i="2"/>
  <c r="B25" i="2"/>
  <c r="B21" i="2" s="1"/>
  <c r="J24" i="2"/>
  <c r="E24" i="2"/>
  <c r="D24" i="2"/>
  <c r="B24" i="2"/>
  <c r="J23" i="2"/>
  <c r="D23" i="2" s="1"/>
  <c r="Z23" i="2" s="1"/>
  <c r="AB23" i="2" s="1"/>
  <c r="E23" i="2"/>
  <c r="B23" i="2"/>
  <c r="J22" i="2"/>
  <c r="E22" i="2"/>
  <c r="E21" i="2" s="1"/>
  <c r="B22" i="2"/>
  <c r="AA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C21" i="2"/>
  <c r="J20" i="2"/>
  <c r="E20" i="2"/>
  <c r="D20" i="2" s="1"/>
  <c r="B20" i="2"/>
  <c r="J19" i="2"/>
  <c r="E19" i="2"/>
  <c r="D19" i="2"/>
  <c r="B19" i="2"/>
  <c r="Z19" i="2" s="1"/>
  <c r="AB19" i="2" s="1"/>
  <c r="J18" i="2"/>
  <c r="J16" i="2" s="1"/>
  <c r="E18" i="2"/>
  <c r="B18" i="2"/>
  <c r="J17" i="2"/>
  <c r="E17" i="2"/>
  <c r="D17" i="2"/>
  <c r="B17" i="2"/>
  <c r="Z17" i="2" s="1"/>
  <c r="AA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I16" i="2"/>
  <c r="H16" i="2"/>
  <c r="G16" i="2"/>
  <c r="F16" i="2"/>
  <c r="C16" i="2"/>
  <c r="J15" i="2"/>
  <c r="E15" i="2"/>
  <c r="D15" i="2" s="1"/>
  <c r="B15" i="2"/>
  <c r="J14" i="2"/>
  <c r="D14" i="2" s="1"/>
  <c r="Z14" i="2" s="1"/>
  <c r="AB14" i="2" s="1"/>
  <c r="E14" i="2"/>
  <c r="B14" i="2"/>
  <c r="J13" i="2"/>
  <c r="E13" i="2"/>
  <c r="D13" i="2"/>
  <c r="B13" i="2"/>
  <c r="Z13" i="2" s="1"/>
  <c r="AB13" i="2" s="1"/>
  <c r="J12" i="2"/>
  <c r="E12" i="2"/>
  <c r="B12" i="2"/>
  <c r="B11" i="2" s="1"/>
  <c r="AA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I11" i="2"/>
  <c r="H11" i="2"/>
  <c r="G11" i="2"/>
  <c r="F11" i="2"/>
  <c r="C11" i="2"/>
  <c r="J10" i="2"/>
  <c r="E10" i="2"/>
  <c r="D10" i="2"/>
  <c r="B10" i="2"/>
  <c r="Z10" i="2" s="1"/>
  <c r="AB10" i="2" s="1"/>
  <c r="J9" i="2"/>
  <c r="E9" i="2"/>
  <c r="D9" i="2" s="1"/>
  <c r="B9" i="2"/>
  <c r="Z9" i="2" s="1"/>
  <c r="AB9" i="2" s="1"/>
  <c r="J8" i="2"/>
  <c r="E8" i="2"/>
  <c r="D8" i="2"/>
  <c r="B8" i="2"/>
  <c r="Z8" i="2" s="1"/>
  <c r="AB8" i="2" s="1"/>
  <c r="J7" i="2"/>
  <c r="J6" i="2" s="1"/>
  <c r="E7" i="2"/>
  <c r="B7" i="2"/>
  <c r="AA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I6" i="2"/>
  <c r="H6" i="2"/>
  <c r="G6" i="2"/>
  <c r="F6" i="2"/>
  <c r="C6" i="2"/>
  <c r="AB37" i="2" l="1"/>
  <c r="AB36" i="2" s="1"/>
  <c r="Z116" i="2"/>
  <c r="AB117" i="2"/>
  <c r="AB17" i="2"/>
  <c r="AB97" i="2"/>
  <c r="AB77" i="2"/>
  <c r="AB157" i="2"/>
  <c r="AB57" i="2"/>
  <c r="AB137" i="2"/>
  <c r="B6" i="2"/>
  <c r="E11" i="2"/>
  <c r="D12" i="2"/>
  <c r="J11" i="2"/>
  <c r="B16" i="2"/>
  <c r="D18" i="2"/>
  <c r="Z20" i="2"/>
  <c r="AB20" i="2" s="1"/>
  <c r="D22" i="2"/>
  <c r="D21" i="2" s="1"/>
  <c r="Z24" i="2"/>
  <c r="AB24" i="2" s="1"/>
  <c r="Z25" i="2"/>
  <c r="AB25" i="2" s="1"/>
  <c r="B26" i="2"/>
  <c r="E31" i="2"/>
  <c r="D32" i="2"/>
  <c r="J31" i="2"/>
  <c r="B36" i="2"/>
  <c r="D38" i="2"/>
  <c r="Z40" i="2"/>
  <c r="AB40" i="2" s="1"/>
  <c r="D42" i="2"/>
  <c r="D41" i="2" s="1"/>
  <c r="Z44" i="2"/>
  <c r="AB44" i="2" s="1"/>
  <c r="Z45" i="2"/>
  <c r="AB45" i="2" s="1"/>
  <c r="B46" i="2"/>
  <c r="E51" i="2"/>
  <c r="D52" i="2"/>
  <c r="J51" i="2"/>
  <c r="B56" i="2"/>
  <c r="D58" i="2"/>
  <c r="Z58" i="2" s="1"/>
  <c r="Z60" i="2"/>
  <c r="AB60" i="2" s="1"/>
  <c r="D62" i="2"/>
  <c r="D61" i="2" s="1"/>
  <c r="Z64" i="2"/>
  <c r="AB64" i="2" s="1"/>
  <c r="Z65" i="2"/>
  <c r="AB65" i="2" s="1"/>
  <c r="B66" i="2"/>
  <c r="E71" i="2"/>
  <c r="D72" i="2"/>
  <c r="J71" i="2"/>
  <c r="B76" i="2"/>
  <c r="D78" i="2"/>
  <c r="Z80" i="2"/>
  <c r="AB80" i="2" s="1"/>
  <c r="D82" i="2"/>
  <c r="D81" i="2" s="1"/>
  <c r="Z84" i="2"/>
  <c r="AB84" i="2" s="1"/>
  <c r="Z85" i="2"/>
  <c r="AB85" i="2" s="1"/>
  <c r="B86" i="2"/>
  <c r="E91" i="2"/>
  <c r="D92" i="2"/>
  <c r="J91" i="2"/>
  <c r="B96" i="2"/>
  <c r="D98" i="2"/>
  <c r="Z100" i="2"/>
  <c r="AB100" i="2" s="1"/>
  <c r="D102" i="2"/>
  <c r="D101" i="2" s="1"/>
  <c r="Z104" i="2"/>
  <c r="AB104" i="2" s="1"/>
  <c r="Z105" i="2"/>
  <c r="AB105" i="2" s="1"/>
  <c r="B106" i="2"/>
  <c r="E111" i="2"/>
  <c r="D112" i="2"/>
  <c r="J111" i="2"/>
  <c r="B116" i="2"/>
  <c r="D118" i="2"/>
  <c r="Z120" i="2"/>
  <c r="AB120" i="2" s="1"/>
  <c r="D122" i="2"/>
  <c r="D121" i="2" s="1"/>
  <c r="Z124" i="2"/>
  <c r="AB124" i="2" s="1"/>
  <c r="Z125" i="2"/>
  <c r="AB125" i="2" s="1"/>
  <c r="B126" i="2"/>
  <c r="E131" i="2"/>
  <c r="D132" i="2"/>
  <c r="J131" i="2"/>
  <c r="B136" i="2"/>
  <c r="D138" i="2"/>
  <c r="Z138" i="2" s="1"/>
  <c r="Z140" i="2"/>
  <c r="AB140" i="2" s="1"/>
  <c r="D142" i="2"/>
  <c r="D141" i="2" s="1"/>
  <c r="Z144" i="2"/>
  <c r="AB144" i="2" s="1"/>
  <c r="Z145" i="2"/>
  <c r="AB145" i="2" s="1"/>
  <c r="B146" i="2"/>
  <c r="E151" i="2"/>
  <c r="D152" i="2"/>
  <c r="J151" i="2"/>
  <c r="B156" i="2"/>
  <c r="D158" i="2"/>
  <c r="Z160" i="2"/>
  <c r="AB160" i="2" s="1"/>
  <c r="D162" i="2"/>
  <c r="D161" i="2" s="1"/>
  <c r="Z164" i="2"/>
  <c r="AB164" i="2" s="1"/>
  <c r="E11" i="4"/>
  <c r="I11" i="4"/>
  <c r="M11" i="4"/>
  <c r="Q11" i="4"/>
  <c r="U11" i="4"/>
  <c r="Y11" i="4"/>
  <c r="AA11" i="3"/>
  <c r="AB11" i="3" s="1"/>
  <c r="B15" i="4"/>
  <c r="Z16" i="4"/>
  <c r="E21" i="4"/>
  <c r="I21" i="4"/>
  <c r="M21" i="4"/>
  <c r="Q21" i="4"/>
  <c r="U21" i="4"/>
  <c r="Y21" i="4"/>
  <c r="Z26" i="4"/>
  <c r="B28" i="4"/>
  <c r="AA36" i="3"/>
  <c r="AB36" i="3" s="1"/>
  <c r="AB37" i="3"/>
  <c r="AA46" i="3"/>
  <c r="AB46" i="3" s="1"/>
  <c r="AB47" i="3"/>
  <c r="AA56" i="3"/>
  <c r="AB56" i="3" s="1"/>
  <c r="AB57" i="3"/>
  <c r="D7" i="2"/>
  <c r="D6" i="2" s="1"/>
  <c r="E6" i="2"/>
  <c r="D27" i="2"/>
  <c r="D26" i="2" s="1"/>
  <c r="E26" i="2"/>
  <c r="D47" i="2"/>
  <c r="D46" i="2" s="1"/>
  <c r="E46" i="2"/>
  <c r="D67" i="2"/>
  <c r="D66" i="2" s="1"/>
  <c r="E66" i="2"/>
  <c r="D87" i="2"/>
  <c r="D86" i="2" s="1"/>
  <c r="E86" i="2"/>
  <c r="D107" i="2"/>
  <c r="D106" i="2" s="1"/>
  <c r="E106" i="2"/>
  <c r="D127" i="2"/>
  <c r="D126" i="2" s="1"/>
  <c r="E126" i="2"/>
  <c r="D147" i="2"/>
  <c r="D146" i="2" s="1"/>
  <c r="E146" i="2"/>
  <c r="B11" i="4"/>
  <c r="B17" i="4"/>
  <c r="Z17" i="3"/>
  <c r="Z19" i="3"/>
  <c r="AA19" i="3" s="1"/>
  <c r="AB19" i="3" s="1"/>
  <c r="B19" i="4"/>
  <c r="B23" i="4"/>
  <c r="Z23" i="3"/>
  <c r="AA23" i="3" s="1"/>
  <c r="AB23" i="3" s="1"/>
  <c r="B25" i="4"/>
  <c r="Z25" i="3"/>
  <c r="AA25" i="3" s="1"/>
  <c r="AB25" i="3" s="1"/>
  <c r="B30" i="4"/>
  <c r="B32" i="4"/>
  <c r="B36" i="4"/>
  <c r="E16" i="2"/>
  <c r="D16" i="2"/>
  <c r="E36" i="2"/>
  <c r="D36" i="2"/>
  <c r="E56" i="2"/>
  <c r="D56" i="2"/>
  <c r="E76" i="2"/>
  <c r="D76" i="2"/>
  <c r="E96" i="2"/>
  <c r="D96" i="2"/>
  <c r="E116" i="2"/>
  <c r="D116" i="2"/>
  <c r="E136" i="2"/>
  <c r="D136" i="2"/>
  <c r="E156" i="2"/>
  <c r="D156" i="2"/>
  <c r="AA6" i="3"/>
  <c r="AB6" i="3" s="1"/>
  <c r="AA26" i="3"/>
  <c r="AB26" i="3" s="1"/>
  <c r="I31" i="4"/>
  <c r="AA31" i="3"/>
  <c r="AB31" i="3" s="1"/>
  <c r="AB32" i="3"/>
  <c r="AA41" i="3"/>
  <c r="AB41" i="3" s="1"/>
  <c r="AB42" i="3"/>
  <c r="AA51" i="3"/>
  <c r="AB51" i="3" s="1"/>
  <c r="AB52" i="3"/>
  <c r="Z61" i="3"/>
  <c r="AA62" i="3"/>
  <c r="Z15" i="2"/>
  <c r="AB15" i="2" s="1"/>
  <c r="Z18" i="2"/>
  <c r="AB18" i="2" s="1"/>
  <c r="Z22" i="2"/>
  <c r="Z35" i="2"/>
  <c r="AB35" i="2" s="1"/>
  <c r="Z38" i="2"/>
  <c r="AB38" i="2" s="1"/>
  <c r="Z42" i="2"/>
  <c r="Z55" i="2"/>
  <c r="AB55" i="2" s="1"/>
  <c r="Z62" i="2"/>
  <c r="Z75" i="2"/>
  <c r="AB75" i="2" s="1"/>
  <c r="Z78" i="2"/>
  <c r="AB78" i="2" s="1"/>
  <c r="Z95" i="2"/>
  <c r="AB95" i="2" s="1"/>
  <c r="Z98" i="2"/>
  <c r="AB98" i="2" s="1"/>
  <c r="Z102" i="2"/>
  <c r="Z115" i="2"/>
  <c r="AB115" i="2" s="1"/>
  <c r="Z118" i="2"/>
  <c r="AB118" i="2" s="1"/>
  <c r="Z122" i="2"/>
  <c r="Z135" i="2"/>
  <c r="AB135" i="2" s="1"/>
  <c r="Z142" i="2"/>
  <c r="Z155" i="2"/>
  <c r="AB155" i="2" s="1"/>
  <c r="Z158" i="2"/>
  <c r="AB158" i="2" s="1"/>
  <c r="B161" i="2"/>
  <c r="AB7" i="3"/>
  <c r="B12" i="4"/>
  <c r="B16" i="3"/>
  <c r="B16" i="4" s="1"/>
  <c r="F16" i="4"/>
  <c r="J16" i="4"/>
  <c r="N16" i="4"/>
  <c r="R16" i="4"/>
  <c r="V16" i="4"/>
  <c r="B18" i="4"/>
  <c r="Z18" i="3"/>
  <c r="AA18" i="3" s="1"/>
  <c r="AB18" i="3" s="1"/>
  <c r="B20" i="4"/>
  <c r="Z20" i="3"/>
  <c r="AA20" i="3" s="1"/>
  <c r="AB20" i="3" s="1"/>
  <c r="B22" i="4"/>
  <c r="Z22" i="3"/>
  <c r="B24" i="4"/>
  <c r="Z24" i="3"/>
  <c r="AA24" i="3" s="1"/>
  <c r="AB24" i="3" s="1"/>
  <c r="B26" i="3"/>
  <c r="B26" i="4" s="1"/>
  <c r="F26" i="4"/>
  <c r="J26" i="4"/>
  <c r="N26" i="4"/>
  <c r="R26" i="4"/>
  <c r="V26" i="4"/>
  <c r="AB27" i="3"/>
  <c r="B29" i="4"/>
  <c r="B31" i="3"/>
  <c r="B31" i="4" s="1"/>
  <c r="F31" i="4"/>
  <c r="J31" i="4"/>
  <c r="N31" i="4"/>
  <c r="R31" i="4"/>
  <c r="V31" i="4"/>
  <c r="B35" i="4"/>
  <c r="B37" i="4"/>
  <c r="B39" i="4"/>
  <c r="B41" i="3"/>
  <c r="B41" i="4" s="1"/>
  <c r="F41" i="4"/>
  <c r="J41" i="4"/>
  <c r="N41" i="4"/>
  <c r="R41" i="4"/>
  <c r="V41" i="4"/>
  <c r="B43" i="4"/>
  <c r="B45" i="4"/>
  <c r="B47" i="4"/>
  <c r="B49" i="4"/>
  <c r="B51" i="3"/>
  <c r="B51" i="4" s="1"/>
  <c r="F51" i="4"/>
  <c r="J51" i="4"/>
  <c r="N51" i="4"/>
  <c r="R51" i="4"/>
  <c r="V51" i="4"/>
  <c r="B53" i="4"/>
  <c r="B55" i="4"/>
  <c r="B57" i="4"/>
  <c r="B59" i="4"/>
  <c r="B61" i="4"/>
  <c r="J61" i="4"/>
  <c r="E31" i="4"/>
  <c r="M31" i="4"/>
  <c r="Q31" i="4"/>
  <c r="U31" i="4"/>
  <c r="Y31" i="4"/>
  <c r="Z31" i="4"/>
  <c r="E36" i="4"/>
  <c r="I36" i="4"/>
  <c r="M36" i="4"/>
  <c r="Q36" i="4"/>
  <c r="U36" i="4"/>
  <c r="Y36" i="4"/>
  <c r="Z36" i="4"/>
  <c r="E41" i="4"/>
  <c r="I41" i="4"/>
  <c r="M41" i="4"/>
  <c r="Q41" i="4"/>
  <c r="U41" i="4"/>
  <c r="Y41" i="4"/>
  <c r="Z41" i="4"/>
  <c r="E46" i="4"/>
  <c r="I46" i="4"/>
  <c r="M46" i="4"/>
  <c r="Q46" i="4"/>
  <c r="U46" i="4"/>
  <c r="Y46" i="4"/>
  <c r="Z46" i="4"/>
  <c r="E51" i="4"/>
  <c r="I51" i="4"/>
  <c r="M51" i="4"/>
  <c r="Q51" i="4"/>
  <c r="U51" i="4"/>
  <c r="Y51" i="4"/>
  <c r="Z51" i="4"/>
  <c r="E56" i="4"/>
  <c r="I56" i="4"/>
  <c r="M56" i="4"/>
  <c r="Q56" i="4"/>
  <c r="U56" i="4"/>
  <c r="Y56" i="4"/>
  <c r="Z56" i="4"/>
  <c r="E61" i="4"/>
  <c r="I61" i="4"/>
  <c r="M61" i="4"/>
  <c r="Q61" i="4"/>
  <c r="U61" i="4"/>
  <c r="Y61" i="4"/>
  <c r="AA66" i="3"/>
  <c r="AB66" i="3" s="1"/>
  <c r="C71" i="4"/>
  <c r="G71" i="4"/>
  <c r="K71" i="4"/>
  <c r="O71" i="4"/>
  <c r="S71" i="4"/>
  <c r="W71" i="4"/>
  <c r="Z76" i="3"/>
  <c r="AA77" i="3"/>
  <c r="Z86" i="3"/>
  <c r="AA87" i="3"/>
  <c r="L71" i="4"/>
  <c r="P71" i="4"/>
  <c r="C96" i="4"/>
  <c r="G96" i="4"/>
  <c r="K96" i="4"/>
  <c r="O96" i="4"/>
  <c r="S96" i="4"/>
  <c r="W96" i="4"/>
  <c r="Z61" i="4"/>
  <c r="Z27" i="2"/>
  <c r="Z47" i="2"/>
  <c r="Z67" i="2"/>
  <c r="Z107" i="2"/>
  <c r="Z127" i="2"/>
  <c r="Z147" i="2"/>
  <c r="C11" i="4"/>
  <c r="G11" i="4"/>
  <c r="K11" i="4"/>
  <c r="O11" i="4"/>
  <c r="S11" i="4"/>
  <c r="W11" i="4"/>
  <c r="C16" i="4"/>
  <c r="G16" i="4"/>
  <c r="K16" i="4"/>
  <c r="O16" i="4"/>
  <c r="S16" i="4"/>
  <c r="W16" i="4"/>
  <c r="C21" i="4"/>
  <c r="G21" i="4"/>
  <c r="K21" i="4"/>
  <c r="O21" i="4"/>
  <c r="S21" i="4"/>
  <c r="W21" i="4"/>
  <c r="C26" i="4"/>
  <c r="G26" i="4"/>
  <c r="K26" i="4"/>
  <c r="O26" i="4"/>
  <c r="S26" i="4"/>
  <c r="W26" i="4"/>
  <c r="C31" i="4"/>
  <c r="G31" i="4"/>
  <c r="K31" i="4"/>
  <c r="O31" i="4"/>
  <c r="S31" i="4"/>
  <c r="W31" i="4"/>
  <c r="C36" i="4"/>
  <c r="G36" i="4"/>
  <c r="K36" i="4"/>
  <c r="O36" i="4"/>
  <c r="S36" i="4"/>
  <c r="W36" i="4"/>
  <c r="C41" i="4"/>
  <c r="G41" i="4"/>
  <c r="K41" i="4"/>
  <c r="O41" i="4"/>
  <c r="S41" i="4"/>
  <c r="W41" i="4"/>
  <c r="C46" i="4"/>
  <c r="G46" i="4"/>
  <c r="K46" i="4"/>
  <c r="O46" i="4"/>
  <c r="S46" i="4"/>
  <c r="W46" i="4"/>
  <c r="C51" i="4"/>
  <c r="G51" i="4"/>
  <c r="K51" i="4"/>
  <c r="O51" i="4"/>
  <c r="S51" i="4"/>
  <c r="W51" i="4"/>
  <c r="C56" i="4"/>
  <c r="G56" i="4"/>
  <c r="K56" i="4"/>
  <c r="O56" i="4"/>
  <c r="S56" i="4"/>
  <c r="W56" i="4"/>
  <c r="C61" i="4"/>
  <c r="G61" i="4"/>
  <c r="K61" i="4"/>
  <c r="O61" i="4"/>
  <c r="S61" i="4"/>
  <c r="W61" i="4"/>
  <c r="Z71" i="3"/>
  <c r="AA72" i="3"/>
  <c r="C76" i="4"/>
  <c r="G76" i="4"/>
  <c r="K76" i="4"/>
  <c r="O76" i="4"/>
  <c r="S76" i="4"/>
  <c r="W76" i="4"/>
  <c r="Z76" i="4"/>
  <c r="E81" i="4"/>
  <c r="I81" i="4"/>
  <c r="M81" i="4"/>
  <c r="Q81" i="4"/>
  <c r="U81" i="4"/>
  <c r="Y81" i="4"/>
  <c r="Z81" i="3"/>
  <c r="AA82" i="3"/>
  <c r="C86" i="4"/>
  <c r="G86" i="4"/>
  <c r="K86" i="4"/>
  <c r="O86" i="4"/>
  <c r="S86" i="4"/>
  <c r="W86" i="4"/>
  <c r="Z86" i="4"/>
  <c r="E91" i="4"/>
  <c r="I91" i="4"/>
  <c r="M91" i="4"/>
  <c r="Q91" i="4"/>
  <c r="U91" i="4"/>
  <c r="Y91" i="4"/>
  <c r="Z91" i="3"/>
  <c r="AA92" i="3"/>
  <c r="AA101" i="3"/>
  <c r="AB101" i="3" s="1"/>
  <c r="AB102" i="3"/>
  <c r="AA111" i="3"/>
  <c r="AB111" i="3" s="1"/>
  <c r="AB112" i="3"/>
  <c r="AA121" i="3"/>
  <c r="AB121" i="3" s="1"/>
  <c r="AB122" i="3"/>
  <c r="M96" i="4"/>
  <c r="D11" i="4"/>
  <c r="H11" i="4"/>
  <c r="L11" i="4"/>
  <c r="P11" i="4"/>
  <c r="T11" i="4"/>
  <c r="X11" i="4"/>
  <c r="D16" i="4"/>
  <c r="H16" i="4"/>
  <c r="L16" i="4"/>
  <c r="P16" i="4"/>
  <c r="T16" i="4"/>
  <c r="X16" i="4"/>
  <c r="D21" i="4"/>
  <c r="L21" i="4"/>
  <c r="T21" i="4"/>
  <c r="D26" i="4"/>
  <c r="H26" i="4"/>
  <c r="L26" i="4"/>
  <c r="P26" i="4"/>
  <c r="T26" i="4"/>
  <c r="X26" i="4"/>
  <c r="D31" i="4"/>
  <c r="H31" i="4"/>
  <c r="L31" i="4"/>
  <c r="P31" i="4"/>
  <c r="X31" i="4"/>
  <c r="D36" i="4"/>
  <c r="H36" i="4"/>
  <c r="L36" i="4"/>
  <c r="T36" i="4"/>
  <c r="X36" i="4"/>
  <c r="D41" i="4"/>
  <c r="H41" i="4"/>
  <c r="L41" i="4"/>
  <c r="P41" i="4"/>
  <c r="T41" i="4"/>
  <c r="X41" i="4"/>
  <c r="D46" i="4"/>
  <c r="H46" i="4"/>
  <c r="L46" i="4"/>
  <c r="P46" i="4"/>
  <c r="T46" i="4"/>
  <c r="X46" i="4"/>
  <c r="D51" i="4"/>
  <c r="H51" i="4"/>
  <c r="L51" i="4"/>
  <c r="P51" i="4"/>
  <c r="X51" i="4"/>
  <c r="D56" i="4"/>
  <c r="H56" i="4"/>
  <c r="L56" i="4"/>
  <c r="P56" i="4"/>
  <c r="T56" i="4"/>
  <c r="X56" i="4"/>
  <c r="D61" i="4"/>
  <c r="H61" i="4"/>
  <c r="L61" i="4"/>
  <c r="P61" i="4"/>
  <c r="T61" i="4"/>
  <c r="X61" i="4"/>
  <c r="E66" i="4"/>
  <c r="I66" i="4"/>
  <c r="M66" i="4"/>
  <c r="Q66" i="4"/>
  <c r="U66" i="4"/>
  <c r="Y66" i="4"/>
  <c r="Z96" i="3"/>
  <c r="AA97" i="3"/>
  <c r="C101" i="4"/>
  <c r="G101" i="4"/>
  <c r="K101" i="4"/>
  <c r="O101" i="4"/>
  <c r="S101" i="4"/>
  <c r="W101" i="4"/>
  <c r="AA163" i="3"/>
  <c r="Z161" i="3"/>
  <c r="T71" i="4"/>
  <c r="X71" i="4"/>
  <c r="D76" i="4"/>
  <c r="H76" i="4"/>
  <c r="L76" i="4"/>
  <c r="P76" i="4"/>
  <c r="T76" i="4"/>
  <c r="X76" i="4"/>
  <c r="D81" i="4"/>
  <c r="H81" i="4"/>
  <c r="L81" i="4"/>
  <c r="P81" i="4"/>
  <c r="T81" i="4"/>
  <c r="X81" i="4"/>
  <c r="D86" i="4"/>
  <c r="H86" i="4"/>
  <c r="L86" i="4"/>
  <c r="P86" i="4"/>
  <c r="T86" i="4"/>
  <c r="X86" i="4"/>
  <c r="D91" i="4"/>
  <c r="H91" i="4"/>
  <c r="L91" i="4"/>
  <c r="P91" i="4"/>
  <c r="T91" i="4"/>
  <c r="X91" i="4"/>
  <c r="D96" i="4"/>
  <c r="H96" i="4"/>
  <c r="L96" i="4"/>
  <c r="P96" i="4"/>
  <c r="T96" i="4"/>
  <c r="X96" i="4"/>
  <c r="D101" i="4"/>
  <c r="H101" i="4"/>
  <c r="L101" i="4"/>
  <c r="P101" i="4"/>
  <c r="T101" i="4"/>
  <c r="X101" i="4"/>
  <c r="Z101" i="4"/>
  <c r="E106" i="4"/>
  <c r="I106" i="4"/>
  <c r="M106" i="4"/>
  <c r="Q106" i="4"/>
  <c r="U106" i="4"/>
  <c r="Y106" i="4"/>
  <c r="AA133" i="3"/>
  <c r="Z131" i="3"/>
  <c r="H136" i="4"/>
  <c r="L136" i="4"/>
  <c r="P136" i="4"/>
  <c r="T136" i="4"/>
  <c r="X136" i="4"/>
  <c r="AA143" i="3"/>
  <c r="AB143" i="3" s="1"/>
  <c r="Z141" i="3"/>
  <c r="Z156" i="4"/>
  <c r="AA158" i="3"/>
  <c r="Z156" i="3"/>
  <c r="D161" i="4"/>
  <c r="H161" i="4"/>
  <c r="L161" i="4"/>
  <c r="P161" i="4"/>
  <c r="T161" i="4"/>
  <c r="X161" i="4"/>
  <c r="E96" i="4"/>
  <c r="I96" i="4"/>
  <c r="Q96" i="4"/>
  <c r="U96" i="4"/>
  <c r="Y96" i="4"/>
  <c r="Z96" i="4"/>
  <c r="E101" i="4"/>
  <c r="I101" i="4"/>
  <c r="M101" i="4"/>
  <c r="Q101" i="4"/>
  <c r="U101" i="4"/>
  <c r="Y101" i="4"/>
  <c r="D111" i="4"/>
  <c r="H111" i="4"/>
  <c r="L111" i="4"/>
  <c r="P111" i="4"/>
  <c r="T111" i="4"/>
  <c r="X111" i="4"/>
  <c r="D121" i="4"/>
  <c r="H121" i="4"/>
  <c r="L121" i="4"/>
  <c r="P121" i="4"/>
  <c r="T121" i="4"/>
  <c r="X121" i="4"/>
  <c r="D131" i="4"/>
  <c r="H131" i="4"/>
  <c r="L131" i="4"/>
  <c r="P131" i="4"/>
  <c r="T131" i="4"/>
  <c r="X131" i="4"/>
  <c r="Z141" i="4"/>
  <c r="E146" i="4"/>
  <c r="I146" i="4"/>
  <c r="M146" i="4"/>
  <c r="Q146" i="4"/>
  <c r="U146" i="4"/>
  <c r="Y146" i="4"/>
  <c r="Z151" i="4"/>
  <c r="AA153" i="3"/>
  <c r="Z151" i="3"/>
  <c r="F61" i="4"/>
  <c r="N61" i="4"/>
  <c r="R61" i="4"/>
  <c r="V61" i="4"/>
  <c r="B62" i="4"/>
  <c r="B63" i="4"/>
  <c r="B64" i="4"/>
  <c r="B65" i="4"/>
  <c r="B66" i="4"/>
  <c r="F66" i="4"/>
  <c r="J66" i="4"/>
  <c r="R66" i="4"/>
  <c r="V66" i="4"/>
  <c r="B67" i="4"/>
  <c r="B68" i="4"/>
  <c r="B69" i="4"/>
  <c r="B70" i="4"/>
  <c r="B71" i="4"/>
  <c r="F71" i="4"/>
  <c r="J71" i="4"/>
  <c r="N71" i="4"/>
  <c r="R71" i="4"/>
  <c r="V71" i="4"/>
  <c r="B72" i="4"/>
  <c r="B73" i="4"/>
  <c r="B74" i="4"/>
  <c r="B76" i="4"/>
  <c r="F76" i="4"/>
  <c r="J76" i="4"/>
  <c r="N76" i="4"/>
  <c r="R76" i="4"/>
  <c r="V76" i="4"/>
  <c r="B77" i="4"/>
  <c r="B78" i="4"/>
  <c r="B79" i="4"/>
  <c r="B80" i="4"/>
  <c r="B81" i="4"/>
  <c r="F81" i="4"/>
  <c r="J81" i="4"/>
  <c r="N81" i="4"/>
  <c r="R81" i="4"/>
  <c r="V81" i="4"/>
  <c r="B82" i="4"/>
  <c r="B83" i="4"/>
  <c r="B84" i="4"/>
  <c r="B85" i="4"/>
  <c r="B86" i="4"/>
  <c r="F86" i="4"/>
  <c r="J86" i="4"/>
  <c r="N86" i="4"/>
  <c r="R86" i="4"/>
  <c r="V86" i="4"/>
  <c r="B87" i="4"/>
  <c r="B88" i="4"/>
  <c r="B89" i="4"/>
  <c r="B90" i="4"/>
  <c r="B91" i="4"/>
  <c r="F91" i="4"/>
  <c r="J91" i="4"/>
  <c r="N91" i="4"/>
  <c r="R91" i="4"/>
  <c r="V91" i="4"/>
  <c r="B92" i="4"/>
  <c r="B93" i="4"/>
  <c r="B94" i="4"/>
  <c r="B95" i="4"/>
  <c r="B96" i="4"/>
  <c r="F96" i="4"/>
  <c r="J96" i="4"/>
  <c r="N96" i="4"/>
  <c r="R96" i="4"/>
  <c r="V96" i="4"/>
  <c r="B97" i="4"/>
  <c r="B98" i="4"/>
  <c r="B99" i="4"/>
  <c r="B100" i="4"/>
  <c r="B101" i="4"/>
  <c r="F101" i="4"/>
  <c r="J101" i="4"/>
  <c r="N101" i="4"/>
  <c r="R101" i="4"/>
  <c r="Z106" i="4"/>
  <c r="AB107" i="3"/>
  <c r="E111" i="4"/>
  <c r="I111" i="4"/>
  <c r="M111" i="4"/>
  <c r="Q111" i="4"/>
  <c r="Y111" i="4"/>
  <c r="Z116" i="4"/>
  <c r="AB117" i="3"/>
  <c r="E121" i="4"/>
  <c r="I121" i="4"/>
  <c r="M121" i="4"/>
  <c r="Q121" i="4"/>
  <c r="U121" i="4"/>
  <c r="Y121" i="4"/>
  <c r="Z126" i="4"/>
  <c r="AB127" i="3"/>
  <c r="E131" i="4"/>
  <c r="I131" i="4"/>
  <c r="M131" i="4"/>
  <c r="Q131" i="4"/>
  <c r="U131" i="4"/>
  <c r="Y131" i="4"/>
  <c r="AA138" i="3"/>
  <c r="AB138" i="3" s="1"/>
  <c r="Z136" i="3"/>
  <c r="D141" i="4"/>
  <c r="H141" i="4"/>
  <c r="L141" i="4"/>
  <c r="P141" i="4"/>
  <c r="T141" i="4"/>
  <c r="X141" i="4"/>
  <c r="AA141" i="3"/>
  <c r="AB141" i="3" s="1"/>
  <c r="AA148" i="3"/>
  <c r="AB148" i="3" s="1"/>
  <c r="Z146" i="3"/>
  <c r="D151" i="4"/>
  <c r="H151" i="4"/>
  <c r="L151" i="4"/>
  <c r="P151" i="4"/>
  <c r="T151" i="4"/>
  <c r="X151" i="4"/>
  <c r="E156" i="4"/>
  <c r="I156" i="4"/>
  <c r="M156" i="4"/>
  <c r="Q156" i="4"/>
  <c r="U156" i="4"/>
  <c r="Y156" i="4"/>
  <c r="V101" i="4"/>
  <c r="B102" i="4"/>
  <c r="B103" i="4"/>
  <c r="B104" i="4"/>
  <c r="B105" i="4"/>
  <c r="B106" i="4"/>
  <c r="F106" i="4"/>
  <c r="J106" i="4"/>
  <c r="N106" i="4"/>
  <c r="V106" i="4"/>
  <c r="B107" i="4"/>
  <c r="B108" i="4"/>
  <c r="B109" i="4"/>
  <c r="B110" i="4"/>
  <c r="B111" i="4"/>
  <c r="F111" i="4"/>
  <c r="J111" i="4"/>
  <c r="N111" i="4"/>
  <c r="R111" i="4"/>
  <c r="V111" i="4"/>
  <c r="B112" i="4"/>
  <c r="B113" i="4"/>
  <c r="B114" i="4"/>
  <c r="B115" i="4"/>
  <c r="B116" i="4"/>
  <c r="F116" i="4"/>
  <c r="J116" i="4"/>
  <c r="N116" i="4"/>
  <c r="R116" i="4"/>
  <c r="V116" i="4"/>
  <c r="B117" i="4"/>
  <c r="B118" i="4"/>
  <c r="B119" i="4"/>
  <c r="B120" i="4"/>
  <c r="B121" i="4"/>
  <c r="F121" i="4"/>
  <c r="J121" i="4"/>
  <c r="N121" i="4"/>
  <c r="R121" i="4"/>
  <c r="V121" i="4"/>
  <c r="B123" i="4"/>
  <c r="B124" i="4"/>
  <c r="B125" i="4"/>
  <c r="B126" i="4"/>
  <c r="F126" i="4"/>
  <c r="J126" i="4"/>
  <c r="N126" i="4"/>
  <c r="R126" i="4"/>
  <c r="V126" i="4"/>
  <c r="B132" i="4"/>
  <c r="B127" i="4"/>
  <c r="B133" i="4"/>
  <c r="B128" i="4"/>
  <c r="B129" i="4"/>
  <c r="B134" i="4"/>
  <c r="B131" i="4"/>
  <c r="F131" i="4"/>
  <c r="J131" i="4"/>
  <c r="N131" i="4"/>
  <c r="R131" i="4"/>
  <c r="V131" i="4"/>
  <c r="B136" i="4"/>
  <c r="F136" i="4"/>
  <c r="J136" i="4"/>
  <c r="N136" i="4"/>
  <c r="R136" i="4"/>
  <c r="V136" i="4"/>
  <c r="B141" i="4"/>
  <c r="F141" i="4"/>
  <c r="J141" i="4"/>
  <c r="N141" i="4"/>
  <c r="R141" i="4"/>
  <c r="V141" i="4"/>
  <c r="B146" i="4"/>
  <c r="F146" i="4"/>
  <c r="J146" i="4"/>
  <c r="N146" i="4"/>
  <c r="R146" i="4"/>
  <c r="V146" i="4"/>
  <c r="B151" i="4"/>
  <c r="F151" i="4"/>
  <c r="J151" i="4"/>
  <c r="N151" i="4"/>
  <c r="R151" i="4"/>
  <c r="V151" i="4"/>
  <c r="B156" i="4"/>
  <c r="F156" i="4"/>
  <c r="J156" i="4"/>
  <c r="N156" i="4"/>
  <c r="R156" i="4"/>
  <c r="V156" i="4"/>
  <c r="B161" i="4"/>
  <c r="F161" i="4"/>
  <c r="J161" i="4"/>
  <c r="N161" i="4"/>
  <c r="R161" i="4"/>
  <c r="V161" i="4"/>
  <c r="C106" i="4"/>
  <c r="G106" i="4"/>
  <c r="K106" i="4"/>
  <c r="O106" i="4"/>
  <c r="S106" i="4"/>
  <c r="W106" i="4"/>
  <c r="C111" i="4"/>
  <c r="G111" i="4"/>
  <c r="K111" i="4"/>
  <c r="O111" i="4"/>
  <c r="S111" i="4"/>
  <c r="W111" i="4"/>
  <c r="C116" i="4"/>
  <c r="G116" i="4"/>
  <c r="K116" i="4"/>
  <c r="O116" i="4"/>
  <c r="S116" i="4"/>
  <c r="W116" i="4"/>
  <c r="C121" i="4"/>
  <c r="G121" i="4"/>
  <c r="K121" i="4"/>
  <c r="O121" i="4"/>
  <c r="S121" i="4"/>
  <c r="W121" i="4"/>
  <c r="C126" i="4"/>
  <c r="G126" i="4"/>
  <c r="K126" i="4"/>
  <c r="O126" i="4"/>
  <c r="S126" i="4"/>
  <c r="W126" i="4"/>
  <c r="C131" i="4"/>
  <c r="G131" i="4"/>
  <c r="K131" i="4"/>
  <c r="O131" i="4"/>
  <c r="S131" i="4"/>
  <c r="W131" i="4"/>
  <c r="C136" i="4"/>
  <c r="G136" i="4"/>
  <c r="K136" i="4"/>
  <c r="O136" i="4"/>
  <c r="S136" i="4"/>
  <c r="W136" i="4"/>
  <c r="C141" i="4"/>
  <c r="G141" i="4"/>
  <c r="K141" i="4"/>
  <c r="O141" i="4"/>
  <c r="S141" i="4"/>
  <c r="W141" i="4"/>
  <c r="C146" i="4"/>
  <c r="G146" i="4"/>
  <c r="K146" i="4"/>
  <c r="O146" i="4"/>
  <c r="S146" i="4"/>
  <c r="W146" i="4"/>
  <c r="C151" i="4"/>
  <c r="G151" i="4"/>
  <c r="K151" i="4"/>
  <c r="O151" i="4"/>
  <c r="S151" i="4"/>
  <c r="W151" i="4"/>
  <c r="C156" i="4"/>
  <c r="G156" i="4"/>
  <c r="K156" i="4"/>
  <c r="O156" i="4"/>
  <c r="S156" i="4"/>
  <c r="W156" i="4"/>
  <c r="C161" i="4"/>
  <c r="G161" i="4"/>
  <c r="K161" i="4"/>
  <c r="O161" i="4"/>
  <c r="S161" i="4"/>
  <c r="W161" i="4"/>
  <c r="B130" i="4"/>
  <c r="AB138" i="2" l="1"/>
  <c r="Z136" i="2"/>
  <c r="AB58" i="2"/>
  <c r="Z56" i="2"/>
  <c r="AB153" i="3"/>
  <c r="AA151" i="3"/>
  <c r="AB151" i="3" s="1"/>
  <c r="AA146" i="3"/>
  <c r="AB146" i="3" s="1"/>
  <c r="AB97" i="3"/>
  <c r="AA96" i="3"/>
  <c r="AB96" i="3" s="1"/>
  <c r="Z87" i="2"/>
  <c r="Z7" i="2"/>
  <c r="AB77" i="3"/>
  <c r="AA76" i="3"/>
  <c r="AB76" i="3" s="1"/>
  <c r="Z82" i="2"/>
  <c r="AB62" i="3"/>
  <c r="AA61" i="3"/>
  <c r="AB61" i="3" s="1"/>
  <c r="B46" i="4"/>
  <c r="B21" i="4"/>
  <c r="AB136" i="2"/>
  <c r="AB156" i="2"/>
  <c r="AB96" i="2"/>
  <c r="AB116" i="2"/>
  <c r="AB163" i="3"/>
  <c r="AA161" i="3"/>
  <c r="AB161" i="3" s="1"/>
  <c r="AB72" i="3"/>
  <c r="AA71" i="3"/>
  <c r="AB71" i="3" s="1"/>
  <c r="AB147" i="2"/>
  <c r="AB146" i="2" s="1"/>
  <c r="Z146" i="2"/>
  <c r="AB67" i="2"/>
  <c r="AB66" i="2" s="1"/>
  <c r="Z66" i="2"/>
  <c r="AA22" i="3"/>
  <c r="Z21" i="3"/>
  <c r="AB102" i="2"/>
  <c r="AB101" i="2" s="1"/>
  <c r="Z101" i="2"/>
  <c r="AB22" i="2"/>
  <c r="AB21" i="2" s="1"/>
  <c r="Z21" i="2"/>
  <c r="D131" i="2"/>
  <c r="Z132" i="2"/>
  <c r="D91" i="2"/>
  <c r="Z92" i="2"/>
  <c r="D51" i="2"/>
  <c r="Z52" i="2"/>
  <c r="D11" i="2"/>
  <c r="Z12" i="2"/>
  <c r="Z156" i="2"/>
  <c r="Z96" i="2"/>
  <c r="AB158" i="3"/>
  <c r="AA156" i="3"/>
  <c r="AB156" i="3" s="1"/>
  <c r="AB133" i="3"/>
  <c r="AA131" i="3"/>
  <c r="AB131" i="3" s="1"/>
  <c r="AB82" i="3"/>
  <c r="AA81" i="3"/>
  <c r="AB81" i="3" s="1"/>
  <c r="AB127" i="2"/>
  <c r="AB126" i="2" s="1"/>
  <c r="Z126" i="2"/>
  <c r="AB47" i="2"/>
  <c r="AB46" i="2" s="1"/>
  <c r="Z46" i="2"/>
  <c r="AB87" i="3"/>
  <c r="AA86" i="3"/>
  <c r="AB86" i="3" s="1"/>
  <c r="AB122" i="2"/>
  <c r="AB121" i="2" s="1"/>
  <c r="Z121" i="2"/>
  <c r="AB42" i="2"/>
  <c r="AB41" i="2" s="1"/>
  <c r="Z41" i="2"/>
  <c r="AB56" i="2"/>
  <c r="AB76" i="2"/>
  <c r="AB16" i="2"/>
  <c r="AA136" i="3"/>
  <c r="AB136" i="3" s="1"/>
  <c r="AB92" i="3"/>
  <c r="AA91" i="3"/>
  <c r="AB91" i="3" s="1"/>
  <c r="AB107" i="2"/>
  <c r="AB106" i="2" s="1"/>
  <c r="Z106" i="2"/>
  <c r="AB27" i="2"/>
  <c r="AB26" i="2" s="1"/>
  <c r="Z26" i="2"/>
  <c r="Z162" i="2"/>
  <c r="AB142" i="2"/>
  <c r="AB141" i="2" s="1"/>
  <c r="Z141" i="2"/>
  <c r="AB62" i="2"/>
  <c r="AB61" i="2" s="1"/>
  <c r="Z61" i="2"/>
  <c r="B56" i="4"/>
  <c r="AA17" i="3"/>
  <c r="Z16" i="3"/>
  <c r="D151" i="2"/>
  <c r="Z152" i="2"/>
  <c r="D111" i="2"/>
  <c r="Z112" i="2"/>
  <c r="D71" i="2"/>
  <c r="Z72" i="2"/>
  <c r="D31" i="2"/>
  <c r="Z32" i="2"/>
  <c r="Z76" i="2"/>
  <c r="Z16" i="2"/>
  <c r="Z36" i="2"/>
  <c r="AB32" i="2" l="1"/>
  <c r="AB31" i="2" s="1"/>
  <c r="Z31" i="2"/>
  <c r="AB112" i="2"/>
  <c r="AB111" i="2" s="1"/>
  <c r="Z111" i="2"/>
  <c r="AB12" i="2"/>
  <c r="AB11" i="2" s="1"/>
  <c r="Z11" i="2"/>
  <c r="AB92" i="2"/>
  <c r="AB91" i="2" s="1"/>
  <c r="Z91" i="2"/>
  <c r="AA16" i="3"/>
  <c r="AB16" i="3" s="1"/>
  <c r="AB17" i="3"/>
  <c r="AA21" i="3"/>
  <c r="AB21" i="3" s="1"/>
  <c r="AB22" i="3"/>
  <c r="AB7" i="2"/>
  <c r="AB6" i="2" s="1"/>
  <c r="Z6" i="2"/>
  <c r="AB72" i="2"/>
  <c r="AB71" i="2" s="1"/>
  <c r="Z71" i="2"/>
  <c r="AB152" i="2"/>
  <c r="AB151" i="2" s="1"/>
  <c r="Z151" i="2"/>
  <c r="AB52" i="2"/>
  <c r="AB51" i="2" s="1"/>
  <c r="Z51" i="2"/>
  <c r="AB132" i="2"/>
  <c r="AB131" i="2" s="1"/>
  <c r="Z131" i="2"/>
  <c r="AB82" i="2"/>
  <c r="AB81" i="2" s="1"/>
  <c r="Z81" i="2"/>
  <c r="AB87" i="2"/>
  <c r="AB86" i="2" s="1"/>
  <c r="Z86" i="2"/>
  <c r="AB162" i="2"/>
  <c r="AB161" i="2" s="1"/>
  <c r="Z161" i="2"/>
</calcChain>
</file>

<file path=xl/sharedStrings.xml><?xml version="1.0" encoding="utf-8"?>
<sst xmlns="http://schemas.openxmlformats.org/spreadsheetml/2006/main" count="1280" uniqueCount="57">
  <si>
    <t>Gross Domestic Product</t>
  </si>
  <si>
    <t>(Production)</t>
  </si>
  <si>
    <t>Table 3 :  Gross Domestic Product at Current Market Prices (Original)</t>
  </si>
  <si>
    <t xml:space="preserve"> </t>
  </si>
  <si>
    <t xml:space="preserve">   </t>
  </si>
  <si>
    <t xml:space="preserve">  </t>
  </si>
  <si>
    <t>Millions of Baht</t>
  </si>
  <si>
    <t>Agriculture (1)</t>
  </si>
  <si>
    <t>Agriculture, Forestry and Fishing (2)</t>
  </si>
  <si>
    <t>Non- Agriculture (3)</t>
  </si>
  <si>
    <t>Industrial (4)</t>
  </si>
  <si>
    <t>Mining and Quarrying (5)</t>
  </si>
  <si>
    <t>Manufacturing (6)</t>
  </si>
  <si>
    <t>Electricity, Gas, Steam and Air Conditioning Supply (7)</t>
  </si>
  <si>
    <t>Water supply; sewerage, waste  management and remediation activities (8)</t>
  </si>
  <si>
    <t>Services (9)</t>
  </si>
  <si>
    <t>Construction (10)</t>
  </si>
  <si>
    <t>Wholesale and Retail Trade, Repair of Vehicles and Personal and Household Goods (11)</t>
  </si>
  <si>
    <t>Transport,  and storage (12)</t>
  </si>
  <si>
    <t>Accommodation  and food service activities (13)</t>
  </si>
  <si>
    <t>Information  and communication (14)</t>
  </si>
  <si>
    <t>Financial and  insurance  activities (15)</t>
  </si>
  <si>
    <t>Real Estate Activities (16)</t>
  </si>
  <si>
    <t>Professional, scientific and technical activities (17)</t>
  </si>
  <si>
    <t>Administrative and support service activities (18)</t>
  </si>
  <si>
    <t>Public Administration and Defence; Compulsory Social Security (19)</t>
  </si>
  <si>
    <t>Education (20)</t>
  </si>
  <si>
    <t>Health and Social  Work (21)</t>
  </si>
  <si>
    <t>Arts, entertainment and recreation (22)</t>
  </si>
  <si>
    <t>Other Service Activities (23)</t>
  </si>
  <si>
    <t>Private Household with Employed Persons (24)</t>
  </si>
  <si>
    <t>Gross Domestic Product (25)</t>
  </si>
  <si>
    <t>Plus : Net Factor Income Payment from the Rest of the World (26)</t>
  </si>
  <si>
    <t>Gross National Income (27)</t>
  </si>
  <si>
    <t>Q1</t>
  </si>
  <si>
    <t>Q2</t>
  </si>
  <si>
    <t>Q3</t>
  </si>
  <si>
    <t>Q4</t>
  </si>
  <si>
    <t>2021r</t>
  </si>
  <si>
    <t>2022r</t>
  </si>
  <si>
    <t>2023p</t>
  </si>
  <si>
    <t>2024p1</t>
  </si>
  <si>
    <t>Q4r</t>
  </si>
  <si>
    <t>2025p1</t>
  </si>
  <si>
    <t>Table 4 :  Gross domestic product, chain volume measures [reference year = 2002] (original)</t>
  </si>
  <si>
    <t>Residual GDP (Sum up) minus Gross Domestic Product (CVM) (26)</t>
  </si>
  <si>
    <t xml:space="preserve"> % Residual to  Gross Domestic Product (CVM) (27)</t>
  </si>
  <si>
    <t>Gross Domestic Product (CVM) (28)</t>
  </si>
  <si>
    <t>Note : Chain volume series are not additive. The sum of the components will thus not be equal to the shown totals.</t>
  </si>
  <si>
    <t>Table 4.1 :  Gross domestic product, chain volume measures [reference year = 2002] (original)  y-o-y growth Rate</t>
  </si>
  <si>
    <t>Percent</t>
  </si>
  <si>
    <t>Gross Domestic Product (CVM) (25)</t>
  </si>
  <si>
    <t>Table 4.2 :  Contributions to  growth rate of gross domestic product , chain volume measures [reference year = 2002] (original)  y-o-y growth Rate</t>
  </si>
  <si>
    <t>Table 5 :  Gross Domestic Product at Current Market Prices (Seasonally Adjusted)</t>
  </si>
  <si>
    <t>Table 5.1 :  Gross Domestic Product at Current Market Prices (Seasonally Adjusted) q-o-q Growth Rate</t>
  </si>
  <si>
    <t>Table 6 :  Gross domestic product, chain volume measures [reference year = 2002] (Seasonally Adjusted)</t>
  </si>
  <si>
    <t>Table 6.1 :  Gross domestic product, chain volume measures [reference year = 2002] (Seasonally Adjusted) q-o-q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</si>
</sst>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20">
    <font>
      <sz val="14"/>
      <name val="Cordia New"/>
    </font>
    <font>
      <i/>
      <sz val="30"/>
      <color rgb="FF000066"/>
      <name val="Arial Narrow"/>
      <family val="2"/>
      <charset val="222"/>
    </font>
    <font>
      <i/>
      <sz val="26"/>
      <color rgb="FF000066"/>
      <name val="Arial Narrow"/>
      <family val="2"/>
      <charset val="222"/>
    </font>
    <font>
      <sz val="8"/>
      <color rgb="FF000066"/>
      <name val="Arial Narrow"/>
      <family val="2"/>
      <charset val="222"/>
    </font>
    <font>
      <b/>
      <sz val="10"/>
      <color rgb="FF000099"/>
      <name val="Arial Narrow"/>
      <family val="2"/>
      <charset val="222"/>
    </font>
    <font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  <charset val="222"/>
    </font>
    <font>
      <i/>
      <sz val="8"/>
      <color rgb="FF000099"/>
      <name val="Arial Narrow"/>
      <family val="2"/>
      <charset val="222"/>
    </font>
    <font>
      <b/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</font>
    <font>
      <sz val="14"/>
      <color rgb="FF000099"/>
      <name val="Cordia New"/>
      <family val="2"/>
    </font>
    <font>
      <b/>
      <sz val="14"/>
      <color rgb="FF000099"/>
      <name val="Cordia New"/>
      <family val="2"/>
    </font>
    <font>
      <i/>
      <sz val="14"/>
      <color rgb="FF000099"/>
      <name val="Cordia New"/>
      <family val="2"/>
    </font>
    <font>
      <b/>
      <i/>
      <sz val="8"/>
      <color rgb="FF000099"/>
      <name val="Arial Narrow"/>
      <family val="2"/>
    </font>
    <font>
      <b/>
      <i/>
      <sz val="7.5"/>
      <color rgb="FF000099"/>
      <name val="Arial Narrow"/>
      <family val="2"/>
      <charset val="222"/>
    </font>
    <font>
      <i/>
      <sz val="8"/>
      <color rgb="FF000099"/>
      <name val="Arial Narrow"/>
      <family val="2"/>
    </font>
    <font>
      <i/>
      <sz val="7.5"/>
      <color rgb="FF000099"/>
      <name val="Arial Narrow"/>
      <family val="2"/>
      <charset val="222"/>
    </font>
    <font>
      <b/>
      <sz val="10"/>
      <color rgb="FFFF0000"/>
      <name val="Arial Narrow"/>
      <family val="2"/>
      <charset val="222"/>
    </font>
    <font>
      <sz val="14"/>
      <name val="Cordia New"/>
      <family val="2"/>
    </font>
    <font>
      <i/>
      <sz val="14"/>
      <color rgb="FF000099"/>
      <name val="Cord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0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quotePrefix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/>
    <xf numFmtId="0" fontId="6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left"/>
    </xf>
    <xf numFmtId="3" fontId="6" fillId="3" borderId="0" xfId="0" applyNumberFormat="1" applyFont="1" applyFill="1"/>
    <xf numFmtId="3" fontId="8" fillId="3" borderId="0" xfId="0" applyNumberFormat="1" applyFont="1" applyFill="1"/>
    <xf numFmtId="0" fontId="6" fillId="0" borderId="0" xfId="0" applyFont="1" applyAlignment="1">
      <alignment horizontal="center"/>
    </xf>
    <xf numFmtId="3" fontId="5" fillId="0" borderId="0" xfId="0" applyNumberFormat="1" applyFont="1"/>
    <xf numFmtId="3" fontId="7" fillId="0" borderId="0" xfId="0" applyNumberFormat="1" applyFont="1"/>
    <xf numFmtId="0" fontId="9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3" fontId="5" fillId="0" borderId="0" xfId="0" applyNumberFormat="1" applyFont="1" applyBorder="1"/>
    <xf numFmtId="3" fontId="7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3" fontId="8" fillId="3" borderId="0" xfId="0" applyNumberFormat="1" applyFont="1" applyFill="1" applyBorder="1"/>
    <xf numFmtId="0" fontId="6" fillId="0" borderId="1" xfId="0" applyFont="1" applyBorder="1" applyAlignment="1">
      <alignment horizontal="center"/>
    </xf>
    <xf numFmtId="3" fontId="6" fillId="3" borderId="1" xfId="0" applyNumberFormat="1" applyFont="1" applyFill="1" applyBorder="1"/>
    <xf numFmtId="3" fontId="5" fillId="0" borderId="1" xfId="0" applyNumberFormat="1" applyFont="1" applyBorder="1"/>
    <xf numFmtId="3" fontId="7" fillId="0" borderId="1" xfId="0" applyNumberFormat="1" applyFont="1" applyBorder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3" fontId="10" fillId="0" borderId="0" xfId="0" applyNumberFormat="1" applyFont="1"/>
    <xf numFmtId="0" fontId="12" fillId="0" borderId="0" xfId="0" applyFont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3" fontId="13" fillId="3" borderId="0" xfId="0" applyNumberFormat="1" applyFont="1" applyFill="1"/>
    <xf numFmtId="187" fontId="14" fillId="3" borderId="0" xfId="0" applyNumberFormat="1" applyFont="1" applyFill="1"/>
    <xf numFmtId="3" fontId="15" fillId="0" borderId="0" xfId="0" applyNumberFormat="1" applyFont="1"/>
    <xf numFmtId="3" fontId="16" fillId="0" borderId="0" xfId="0" applyNumberFormat="1" applyFont="1"/>
    <xf numFmtId="187" fontId="16" fillId="0" borderId="0" xfId="0" applyNumberFormat="1" applyFont="1"/>
    <xf numFmtId="3" fontId="16" fillId="0" borderId="0" xfId="0" applyNumberFormat="1" applyFont="1" applyBorder="1"/>
    <xf numFmtId="187" fontId="16" fillId="0" borderId="0" xfId="0" applyNumberFormat="1" applyFont="1" applyBorder="1"/>
    <xf numFmtId="3" fontId="15" fillId="0" borderId="1" xfId="0" applyNumberFormat="1" applyFont="1" applyBorder="1"/>
    <xf numFmtId="3" fontId="16" fillId="0" borderId="1" xfId="0" applyNumberFormat="1" applyFont="1" applyBorder="1"/>
    <xf numFmtId="187" fontId="16" fillId="0" borderId="1" xfId="0" applyNumberFormat="1" applyFont="1" applyBorder="1"/>
    <xf numFmtId="0" fontId="4" fillId="0" borderId="0" xfId="0" applyFont="1"/>
    <xf numFmtId="0" fontId="17" fillId="0" borderId="0" xfId="0" applyFont="1"/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87" fontId="6" fillId="3" borderId="0" xfId="0" applyNumberFormat="1" applyFont="1" applyFill="1"/>
    <xf numFmtId="187" fontId="13" fillId="3" borderId="0" xfId="0" applyNumberFormat="1" applyFont="1" applyFill="1"/>
    <xf numFmtId="187" fontId="5" fillId="0" borderId="0" xfId="0" applyNumberFormat="1" applyFont="1"/>
    <xf numFmtId="187" fontId="15" fillId="0" borderId="0" xfId="0" applyNumberFormat="1" applyFont="1"/>
    <xf numFmtId="43" fontId="5" fillId="0" borderId="0" xfId="1" applyFont="1"/>
    <xf numFmtId="187" fontId="6" fillId="3" borderId="0" xfId="0" applyNumberFormat="1" applyFont="1" applyFill="1" applyBorder="1"/>
    <xf numFmtId="187" fontId="5" fillId="0" borderId="0" xfId="0" applyNumberFormat="1" applyFont="1" applyBorder="1"/>
    <xf numFmtId="187" fontId="15" fillId="0" borderId="0" xfId="0" applyNumberFormat="1" applyFont="1" applyBorder="1"/>
    <xf numFmtId="187" fontId="6" fillId="3" borderId="1" xfId="0" applyNumberFormat="1" applyFont="1" applyFill="1" applyBorder="1"/>
    <xf numFmtId="187" fontId="5" fillId="0" borderId="1" xfId="0" applyNumberFormat="1" applyFont="1" applyBorder="1"/>
    <xf numFmtId="187" fontId="15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indent="1"/>
    </xf>
    <xf numFmtId="0" fontId="15" fillId="0" borderId="3" xfId="0" applyFont="1" applyBorder="1" applyAlignment="1">
      <alignment horizontal="center" vertical="top" wrapText="1"/>
    </xf>
    <xf numFmtId="0" fontId="9" fillId="0" borderId="4" xfId="0" applyFont="1" applyBorder="1"/>
    <xf numFmtId="0" fontId="6" fillId="0" borderId="4" xfId="0" applyFont="1" applyBorder="1" applyAlignment="1">
      <alignment horizontal="center"/>
    </xf>
    <xf numFmtId="3" fontId="6" fillId="3" borderId="4" xfId="0" applyNumberFormat="1" applyFont="1" applyFill="1" applyBorder="1"/>
    <xf numFmtId="3" fontId="5" fillId="0" borderId="4" xfId="0" applyNumberFormat="1" applyFont="1" applyBorder="1"/>
    <xf numFmtId="3" fontId="7" fillId="0" borderId="4" xfId="0" applyNumberFormat="1" applyFont="1" applyBorder="1"/>
    <xf numFmtId="3" fontId="15" fillId="0" borderId="4" xfId="0" applyNumberFormat="1" applyFont="1" applyBorder="1"/>
    <xf numFmtId="188" fontId="5" fillId="0" borderId="4" xfId="1" applyNumberFormat="1" applyFont="1" applyBorder="1"/>
    <xf numFmtId="0" fontId="9" fillId="0" borderId="0" xfId="0" applyFont="1"/>
    <xf numFmtId="188" fontId="5" fillId="0" borderId="0" xfId="1" applyNumberFormat="1" applyFont="1"/>
    <xf numFmtId="188" fontId="5" fillId="0" borderId="0" xfId="1" applyNumberFormat="1" applyFont="1" applyBorder="1"/>
    <xf numFmtId="0" fontId="9" fillId="0" borderId="0" xfId="0" applyFont="1" applyAlignment="1">
      <alignment horizontal="right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88" fontId="5" fillId="0" borderId="1" xfId="1" applyNumberFormat="1" applyFont="1" applyBorder="1"/>
    <xf numFmtId="43" fontId="10" fillId="0" borderId="0" xfId="1" applyFont="1"/>
    <xf numFmtId="43" fontId="19" fillId="0" borderId="0" xfId="1" applyFont="1"/>
    <xf numFmtId="0" fontId="19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187" fontId="7" fillId="0" borderId="0" xfId="0" applyNumberFormat="1" applyFont="1"/>
    <xf numFmtId="0" fontId="9" fillId="0" borderId="0" xfId="0" applyFont="1" applyAlignment="1">
      <alignment horizontal="right" vertical="center"/>
    </xf>
    <xf numFmtId="187" fontId="7" fillId="0" borderId="0" xfId="0" applyNumberFormat="1" applyFont="1" applyBorder="1"/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87" fontId="7" fillId="0" borderId="1" xfId="0" applyNumberFormat="1" applyFont="1" applyBorder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Q@" TargetMode="External"/><Relationship Id="rId2" Type="http://schemas.openxmlformats.org/officeDocument/2006/relationships/hyperlink" Target="mailto:Q@" TargetMode="External"/><Relationship Id="rId1" Type="http://schemas.openxmlformats.org/officeDocument/2006/relationships/hyperlink" Target="mailto:Q@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D0A2-0135-444D-934F-34B617A9B228}">
  <sheetPr>
    <tabColor theme="8" tint="0.59999389629810485"/>
  </sheetPr>
  <dimension ref="C13:L14"/>
  <sheetViews>
    <sheetView showGridLines="0" tabSelected="1" zoomScaleNormal="100" workbookViewId="0">
      <selection activeCell="M36" sqref="M36"/>
    </sheetView>
  </sheetViews>
  <sheetFormatPr defaultColWidth="9.140625" defaultRowHeight="12.75"/>
  <cols>
    <col min="1" max="16384" width="9.140625" style="3"/>
  </cols>
  <sheetData>
    <row r="13" spans="3:12" ht="37.5">
      <c r="C13" s="1" t="s">
        <v>0</v>
      </c>
      <c r="D13" s="1"/>
      <c r="E13" s="1"/>
      <c r="F13" s="1"/>
      <c r="G13" s="1"/>
      <c r="H13" s="1"/>
      <c r="I13" s="1"/>
      <c r="J13" s="1"/>
      <c r="K13" s="1"/>
      <c r="L13" s="2"/>
    </row>
    <row r="14" spans="3:12" ht="37.5">
      <c r="C14" s="1" t="s">
        <v>1</v>
      </c>
      <c r="D14" s="1"/>
      <c r="E14" s="1"/>
      <c r="F14" s="1"/>
      <c r="G14" s="1"/>
      <c r="H14" s="1"/>
      <c r="I14" s="1"/>
      <c r="J14" s="1"/>
      <c r="K14" s="1"/>
      <c r="L14" s="2"/>
    </row>
  </sheetData>
  <mergeCells count="2">
    <mergeCell ref="C13:K13"/>
    <mergeCell ref="C14:K1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BF1E-81E6-4D06-A9BD-08D079391FDF}">
  <dimension ref="A1:AI174"/>
  <sheetViews>
    <sheetView showGridLines="0" zoomScale="120" zoomScaleNormal="120" zoomScaleSheetLayoutView="80" workbookViewId="0">
      <pane xSplit="1" ySplit="5" topLeftCell="H150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7.85546875" style="35" customWidth="1"/>
    <col min="2" max="4" width="9.85546875" style="34" customWidth="1"/>
    <col min="5" max="5" width="9.85546875" style="37" customWidth="1"/>
    <col min="6" max="9" width="9.85546875" style="34" customWidth="1"/>
    <col min="10" max="10" width="9.85546875" style="37" customWidth="1"/>
    <col min="11" max="26" width="9.85546875" style="34" customWidth="1"/>
    <col min="27" max="27" width="8.85546875" style="34" customWidth="1"/>
    <col min="28" max="16384" width="9.140625" style="34"/>
  </cols>
  <sheetData>
    <row r="1" spans="1:28" s="5" customFormat="1" ht="13.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s="5" customFormat="1" ht="13.5" customHeight="1">
      <c r="A2" s="6"/>
      <c r="E2" s="7"/>
      <c r="J2" s="7"/>
      <c r="K2" s="5" t="s">
        <v>3</v>
      </c>
      <c r="L2" s="8"/>
      <c r="M2" s="8"/>
    </row>
    <row r="3" spans="1:28" s="5" customFormat="1" ht="12.75">
      <c r="A3" s="6"/>
      <c r="E3" s="7"/>
      <c r="J3" s="7"/>
      <c r="L3" s="8"/>
      <c r="M3" s="8"/>
      <c r="S3" s="5" t="s">
        <v>4</v>
      </c>
      <c r="W3" s="5" t="s">
        <v>5</v>
      </c>
    </row>
    <row r="4" spans="1:28" s="5" customFormat="1" ht="12.75">
      <c r="A4" s="6"/>
      <c r="E4" s="9"/>
      <c r="J4" s="7"/>
      <c r="L4" s="8"/>
      <c r="M4" s="8"/>
      <c r="AB4" s="8" t="s">
        <v>6</v>
      </c>
    </row>
    <row r="5" spans="1:28" s="15" customFormat="1" ht="102">
      <c r="A5" s="10"/>
      <c r="B5" s="11" t="s">
        <v>7</v>
      </c>
      <c r="C5" s="12" t="s">
        <v>8</v>
      </c>
      <c r="D5" s="11" t="s">
        <v>9</v>
      </c>
      <c r="E5" s="13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4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12" t="s">
        <v>23</v>
      </c>
      <c r="S5" s="12" t="s">
        <v>24</v>
      </c>
      <c r="T5" s="12" t="s">
        <v>25</v>
      </c>
      <c r="U5" s="12" t="s">
        <v>26</v>
      </c>
      <c r="V5" s="12" t="s">
        <v>27</v>
      </c>
      <c r="W5" s="12" t="s">
        <v>28</v>
      </c>
      <c r="X5" s="12" t="s">
        <v>29</v>
      </c>
      <c r="Y5" s="12" t="s">
        <v>30</v>
      </c>
      <c r="Z5" s="11" t="s">
        <v>31</v>
      </c>
      <c r="AA5" s="12" t="s">
        <v>32</v>
      </c>
      <c r="AB5" s="11" t="s">
        <v>33</v>
      </c>
    </row>
    <row r="6" spans="1:28" s="5" customFormat="1" ht="12" customHeight="1">
      <c r="A6" s="16">
        <v>1993</v>
      </c>
      <c r="B6" s="17">
        <f t="shared" ref="B6:J6" si="0">SUM(B7:B10)</f>
        <v>261917</v>
      </c>
      <c r="C6" s="17">
        <f t="shared" si="0"/>
        <v>261917</v>
      </c>
      <c r="D6" s="17">
        <f t="shared" si="0"/>
        <v>3001509</v>
      </c>
      <c r="E6" s="18">
        <f t="shared" si="0"/>
        <v>980641</v>
      </c>
      <c r="F6" s="17">
        <f t="shared" si="0"/>
        <v>48414</v>
      </c>
      <c r="G6" s="17">
        <f t="shared" si="0"/>
        <v>854190</v>
      </c>
      <c r="H6" s="17">
        <f t="shared" si="0"/>
        <v>66636</v>
      </c>
      <c r="I6" s="17">
        <f t="shared" si="0"/>
        <v>11401</v>
      </c>
      <c r="J6" s="18">
        <f t="shared" si="0"/>
        <v>2020868</v>
      </c>
      <c r="K6" s="17">
        <f t="shared" ref="K6:Y6" si="1">SUM(K7:K10)</f>
        <v>222090</v>
      </c>
      <c r="L6" s="17">
        <f t="shared" si="1"/>
        <v>585705</v>
      </c>
      <c r="M6" s="17">
        <f t="shared" si="1"/>
        <v>191748</v>
      </c>
      <c r="N6" s="17">
        <f t="shared" si="1"/>
        <v>133819</v>
      </c>
      <c r="O6" s="17">
        <f t="shared" si="1"/>
        <v>53553</v>
      </c>
      <c r="P6" s="17">
        <f t="shared" si="1"/>
        <v>273040</v>
      </c>
      <c r="Q6" s="17">
        <f t="shared" si="1"/>
        <v>91367</v>
      </c>
      <c r="R6" s="17">
        <f t="shared" si="1"/>
        <v>39102</v>
      </c>
      <c r="S6" s="17">
        <f t="shared" si="1"/>
        <v>38870</v>
      </c>
      <c r="T6" s="17">
        <f t="shared" si="1"/>
        <v>134404</v>
      </c>
      <c r="U6" s="17">
        <f t="shared" si="1"/>
        <v>113905</v>
      </c>
      <c r="V6" s="17">
        <f t="shared" si="1"/>
        <v>57926</v>
      </c>
      <c r="W6" s="17">
        <f t="shared" si="1"/>
        <v>14585</v>
      </c>
      <c r="X6" s="17">
        <f t="shared" si="1"/>
        <v>59740</v>
      </c>
      <c r="Y6" s="17">
        <f t="shared" si="1"/>
        <v>11014</v>
      </c>
      <c r="Z6" s="17">
        <f>SUM(Z7:Z10)</f>
        <v>3263426</v>
      </c>
      <c r="AA6" s="17">
        <f>SUM(AA7:AA10)</f>
        <v>-54843</v>
      </c>
      <c r="AB6" s="17">
        <f>SUM(AB7:AB10)</f>
        <v>3208583</v>
      </c>
    </row>
    <row r="7" spans="1:28" s="5" customFormat="1" ht="12.75">
      <c r="A7" s="19" t="s">
        <v>34</v>
      </c>
      <c r="B7" s="17">
        <f>+C7</f>
        <v>64673</v>
      </c>
      <c r="C7" s="20">
        <v>64673</v>
      </c>
      <c r="D7" s="17">
        <f>+E7+J7</f>
        <v>723341</v>
      </c>
      <c r="E7" s="21">
        <f>+SUM(F7:I7)</f>
        <v>245287</v>
      </c>
      <c r="F7" s="20">
        <v>10679</v>
      </c>
      <c r="G7" s="20">
        <v>215810</v>
      </c>
      <c r="H7" s="20">
        <v>16058</v>
      </c>
      <c r="I7" s="20">
        <v>2740</v>
      </c>
      <c r="J7" s="21">
        <f>+SUM(K7:Y7)</f>
        <v>478054</v>
      </c>
      <c r="K7" s="20">
        <v>52735</v>
      </c>
      <c r="L7" s="20">
        <v>129722</v>
      </c>
      <c r="M7" s="20">
        <v>48138</v>
      </c>
      <c r="N7" s="20">
        <v>33725</v>
      </c>
      <c r="O7" s="20">
        <v>11904</v>
      </c>
      <c r="P7" s="20">
        <v>63828</v>
      </c>
      <c r="Q7" s="20">
        <v>22868</v>
      </c>
      <c r="R7" s="20">
        <v>11199</v>
      </c>
      <c r="S7" s="20">
        <v>9324</v>
      </c>
      <c r="T7" s="20">
        <v>34219</v>
      </c>
      <c r="U7" s="20">
        <v>26716</v>
      </c>
      <c r="V7" s="20">
        <v>14666</v>
      </c>
      <c r="W7" s="20">
        <v>3286</v>
      </c>
      <c r="X7" s="20">
        <v>12990</v>
      </c>
      <c r="Y7" s="20">
        <v>2734</v>
      </c>
      <c r="Z7" s="17">
        <f>+B7+D7</f>
        <v>788014</v>
      </c>
      <c r="AA7" s="20">
        <v>-13020</v>
      </c>
      <c r="AB7" s="17">
        <f>+Z7+AA7</f>
        <v>774994</v>
      </c>
    </row>
    <row r="8" spans="1:28" s="5" customFormat="1" ht="12.75">
      <c r="A8" s="19" t="s">
        <v>35</v>
      </c>
      <c r="B8" s="17">
        <f>+C8</f>
        <v>52436</v>
      </c>
      <c r="C8" s="20">
        <v>52436</v>
      </c>
      <c r="D8" s="17">
        <f>+E8+J8</f>
        <v>729776</v>
      </c>
      <c r="E8" s="21">
        <f>+SUM(F8:I8)</f>
        <v>246313</v>
      </c>
      <c r="F8" s="20">
        <v>12022</v>
      </c>
      <c r="G8" s="20">
        <v>214222</v>
      </c>
      <c r="H8" s="20">
        <v>16922</v>
      </c>
      <c r="I8" s="20">
        <v>3147</v>
      </c>
      <c r="J8" s="21">
        <f>+SUM(K8:Y8)</f>
        <v>483463</v>
      </c>
      <c r="K8" s="20">
        <v>57355</v>
      </c>
      <c r="L8" s="20">
        <v>134603</v>
      </c>
      <c r="M8" s="20">
        <v>47614</v>
      </c>
      <c r="N8" s="20">
        <v>31409</v>
      </c>
      <c r="O8" s="20">
        <v>12900</v>
      </c>
      <c r="P8" s="20">
        <v>65713</v>
      </c>
      <c r="Q8" s="20">
        <v>23334</v>
      </c>
      <c r="R8" s="20">
        <v>7754</v>
      </c>
      <c r="S8" s="20">
        <v>7971</v>
      </c>
      <c r="T8" s="20">
        <v>32122</v>
      </c>
      <c r="U8" s="20">
        <v>27872</v>
      </c>
      <c r="V8" s="20">
        <v>14376</v>
      </c>
      <c r="W8" s="20">
        <v>3652</v>
      </c>
      <c r="X8" s="20">
        <v>14053</v>
      </c>
      <c r="Y8" s="20">
        <v>2735</v>
      </c>
      <c r="Z8" s="17">
        <f>+B8+D8</f>
        <v>782212</v>
      </c>
      <c r="AA8" s="20">
        <v>-19331</v>
      </c>
      <c r="AB8" s="17">
        <f>+Z8+AA8</f>
        <v>762881</v>
      </c>
    </row>
    <row r="9" spans="1:28" s="5" customFormat="1" ht="12.75">
      <c r="A9" s="19" t="s">
        <v>36</v>
      </c>
      <c r="B9" s="17">
        <f>+C9</f>
        <v>56827</v>
      </c>
      <c r="C9" s="20">
        <v>56827</v>
      </c>
      <c r="D9" s="17">
        <f>+E9+J9</f>
        <v>775331</v>
      </c>
      <c r="E9" s="21">
        <f>+SUM(F9:I9)</f>
        <v>248808</v>
      </c>
      <c r="F9" s="20">
        <v>14035</v>
      </c>
      <c r="G9" s="20">
        <v>215152</v>
      </c>
      <c r="H9" s="20">
        <v>16826</v>
      </c>
      <c r="I9" s="20">
        <v>2795</v>
      </c>
      <c r="J9" s="21">
        <f>+SUM(K9:Y9)</f>
        <v>526523</v>
      </c>
      <c r="K9" s="20">
        <v>64323</v>
      </c>
      <c r="L9" s="20">
        <v>158040</v>
      </c>
      <c r="M9" s="20">
        <v>48245</v>
      </c>
      <c r="N9" s="20">
        <v>33073</v>
      </c>
      <c r="O9" s="20">
        <v>13139</v>
      </c>
      <c r="P9" s="20">
        <v>70850</v>
      </c>
      <c r="Q9" s="20">
        <v>22521</v>
      </c>
      <c r="R9" s="20">
        <v>9701</v>
      </c>
      <c r="S9" s="20">
        <v>9325</v>
      </c>
      <c r="T9" s="20">
        <v>32545</v>
      </c>
      <c r="U9" s="20">
        <v>28846</v>
      </c>
      <c r="V9" s="20">
        <v>13684</v>
      </c>
      <c r="W9" s="20">
        <v>3688</v>
      </c>
      <c r="X9" s="20">
        <v>15807</v>
      </c>
      <c r="Y9" s="20">
        <v>2736</v>
      </c>
      <c r="Z9" s="17">
        <f>+B9+D9</f>
        <v>832158</v>
      </c>
      <c r="AA9" s="20">
        <v>-12930</v>
      </c>
      <c r="AB9" s="17">
        <f>+Z9+AA9</f>
        <v>819228</v>
      </c>
    </row>
    <row r="10" spans="1:28" s="5" customFormat="1" ht="12.75">
      <c r="A10" s="19" t="s">
        <v>37</v>
      </c>
      <c r="B10" s="17">
        <f>+C10</f>
        <v>87981</v>
      </c>
      <c r="C10" s="20">
        <v>87981</v>
      </c>
      <c r="D10" s="17">
        <f>+E10+J10</f>
        <v>773061</v>
      </c>
      <c r="E10" s="21">
        <f>+SUM(F10:I10)</f>
        <v>240233</v>
      </c>
      <c r="F10" s="20">
        <v>11678</v>
      </c>
      <c r="G10" s="20">
        <v>209006</v>
      </c>
      <c r="H10" s="20">
        <v>16830</v>
      </c>
      <c r="I10" s="20">
        <v>2719</v>
      </c>
      <c r="J10" s="21">
        <f>+SUM(K10:Y10)</f>
        <v>532828</v>
      </c>
      <c r="K10" s="20">
        <v>47677</v>
      </c>
      <c r="L10" s="20">
        <v>163340</v>
      </c>
      <c r="M10" s="20">
        <v>47751</v>
      </c>
      <c r="N10" s="20">
        <v>35612</v>
      </c>
      <c r="O10" s="20">
        <v>15610</v>
      </c>
      <c r="P10" s="20">
        <v>72649</v>
      </c>
      <c r="Q10" s="20">
        <v>22644</v>
      </c>
      <c r="R10" s="20">
        <v>10448</v>
      </c>
      <c r="S10" s="20">
        <v>12250</v>
      </c>
      <c r="T10" s="20">
        <v>35518</v>
      </c>
      <c r="U10" s="20">
        <v>30471</v>
      </c>
      <c r="V10" s="20">
        <v>15200</v>
      </c>
      <c r="W10" s="20">
        <v>3959</v>
      </c>
      <c r="X10" s="20">
        <v>16890</v>
      </c>
      <c r="Y10" s="20">
        <v>2809</v>
      </c>
      <c r="Z10" s="17">
        <f>+B10+D10</f>
        <v>861042</v>
      </c>
      <c r="AA10" s="20">
        <v>-9562</v>
      </c>
      <c r="AB10" s="17">
        <f>+Z10+AA10</f>
        <v>851480</v>
      </c>
    </row>
    <row r="11" spans="1:28" s="5" customFormat="1" ht="12.75">
      <c r="A11" s="16">
        <v>1994</v>
      </c>
      <c r="B11" s="17">
        <f>SUM(B12:B15)</f>
        <v>318278</v>
      </c>
      <c r="C11" s="17">
        <f t="shared" ref="C11:Y11" si="2">SUM(C12:C15)</f>
        <v>318278</v>
      </c>
      <c r="D11" s="17">
        <f t="shared" si="2"/>
        <v>3370812</v>
      </c>
      <c r="E11" s="18">
        <f t="shared" si="2"/>
        <v>1095250</v>
      </c>
      <c r="F11" s="17">
        <f t="shared" si="2"/>
        <v>53965</v>
      </c>
      <c r="G11" s="17">
        <f t="shared" si="2"/>
        <v>955529</v>
      </c>
      <c r="H11" s="17">
        <f t="shared" si="2"/>
        <v>74411</v>
      </c>
      <c r="I11" s="17">
        <f t="shared" si="2"/>
        <v>11345</v>
      </c>
      <c r="J11" s="18">
        <f t="shared" si="2"/>
        <v>2275562</v>
      </c>
      <c r="K11" s="17">
        <f t="shared" si="2"/>
        <v>269536</v>
      </c>
      <c r="L11" s="17">
        <f t="shared" si="2"/>
        <v>659721</v>
      </c>
      <c r="M11" s="17">
        <f t="shared" si="2"/>
        <v>213222</v>
      </c>
      <c r="N11" s="17">
        <f t="shared" si="2"/>
        <v>140206</v>
      </c>
      <c r="O11" s="17">
        <f t="shared" si="2"/>
        <v>61724</v>
      </c>
      <c r="P11" s="17">
        <f t="shared" si="2"/>
        <v>326640</v>
      </c>
      <c r="Q11" s="17">
        <f t="shared" si="2"/>
        <v>91493</v>
      </c>
      <c r="R11" s="17">
        <f t="shared" si="2"/>
        <v>44797</v>
      </c>
      <c r="S11" s="17">
        <f t="shared" si="2"/>
        <v>40306</v>
      </c>
      <c r="T11" s="17">
        <f t="shared" si="2"/>
        <v>148293</v>
      </c>
      <c r="U11" s="17">
        <f t="shared" si="2"/>
        <v>124455</v>
      </c>
      <c r="V11" s="17">
        <f t="shared" si="2"/>
        <v>64006</v>
      </c>
      <c r="W11" s="17">
        <f t="shared" si="2"/>
        <v>16137</v>
      </c>
      <c r="X11" s="17">
        <f t="shared" si="2"/>
        <v>63154</v>
      </c>
      <c r="Y11" s="17">
        <f t="shared" si="2"/>
        <v>11872</v>
      </c>
      <c r="Z11" s="17">
        <f>SUM(Z12:Z15)</f>
        <v>3689090</v>
      </c>
      <c r="AA11" s="17">
        <f>SUM(AA12:AA15)</f>
        <v>-65770</v>
      </c>
      <c r="AB11" s="17">
        <f>SUM(AB12:AB15)</f>
        <v>3623320</v>
      </c>
    </row>
    <row r="12" spans="1:28" s="5" customFormat="1" ht="12.75">
      <c r="A12" s="19" t="s">
        <v>34</v>
      </c>
      <c r="B12" s="17">
        <f>+C12</f>
        <v>72342</v>
      </c>
      <c r="C12" s="20">
        <v>72342</v>
      </c>
      <c r="D12" s="17">
        <f>+E12+J12</f>
        <v>842297</v>
      </c>
      <c r="E12" s="21">
        <f>+SUM(F12:I12)</f>
        <v>285805</v>
      </c>
      <c r="F12" s="20">
        <v>12456</v>
      </c>
      <c r="G12" s="20">
        <v>253867</v>
      </c>
      <c r="H12" s="20">
        <v>16914</v>
      </c>
      <c r="I12" s="20">
        <v>2568</v>
      </c>
      <c r="J12" s="21">
        <f>+SUM(K12:Y12)</f>
        <v>556492</v>
      </c>
      <c r="K12" s="20">
        <v>65090</v>
      </c>
      <c r="L12" s="20">
        <v>158461</v>
      </c>
      <c r="M12" s="20">
        <v>51708</v>
      </c>
      <c r="N12" s="20">
        <v>35289</v>
      </c>
      <c r="O12" s="20">
        <v>14680</v>
      </c>
      <c r="P12" s="20">
        <v>77606</v>
      </c>
      <c r="Q12" s="20">
        <v>20703</v>
      </c>
      <c r="R12" s="20">
        <v>9712</v>
      </c>
      <c r="S12" s="20">
        <v>11008</v>
      </c>
      <c r="T12" s="20">
        <v>43297</v>
      </c>
      <c r="U12" s="20">
        <v>30148</v>
      </c>
      <c r="V12" s="20">
        <v>16036</v>
      </c>
      <c r="W12" s="20">
        <v>4059</v>
      </c>
      <c r="X12" s="20">
        <v>15809</v>
      </c>
      <c r="Y12" s="20">
        <v>2886</v>
      </c>
      <c r="Z12" s="17">
        <f>+B12+D12</f>
        <v>914639</v>
      </c>
      <c r="AA12" s="20">
        <v>-12261</v>
      </c>
      <c r="AB12" s="17">
        <f>+Z12+AA12</f>
        <v>902378</v>
      </c>
    </row>
    <row r="13" spans="1:28" s="5" customFormat="1" ht="12.75">
      <c r="A13" s="19" t="s">
        <v>35</v>
      </c>
      <c r="B13" s="17">
        <f>+C13</f>
        <v>61358</v>
      </c>
      <c r="C13" s="20">
        <v>61358</v>
      </c>
      <c r="D13" s="17">
        <f>+E13+J13</f>
        <v>831657</v>
      </c>
      <c r="E13" s="21">
        <f>+SUM(F13:I13)</f>
        <v>266476</v>
      </c>
      <c r="F13" s="20">
        <v>13095</v>
      </c>
      <c r="G13" s="20">
        <v>231524</v>
      </c>
      <c r="H13" s="20">
        <v>19125</v>
      </c>
      <c r="I13" s="20">
        <v>2732</v>
      </c>
      <c r="J13" s="21">
        <f>+SUM(K13:Y13)</f>
        <v>565181</v>
      </c>
      <c r="K13" s="20">
        <v>67531</v>
      </c>
      <c r="L13" s="20">
        <v>158993</v>
      </c>
      <c r="M13" s="20">
        <v>53479</v>
      </c>
      <c r="N13" s="20">
        <v>33204</v>
      </c>
      <c r="O13" s="20">
        <v>15213</v>
      </c>
      <c r="P13" s="20">
        <v>84416</v>
      </c>
      <c r="Q13" s="20">
        <v>21840</v>
      </c>
      <c r="R13" s="20">
        <v>10708</v>
      </c>
      <c r="S13" s="20">
        <v>10369</v>
      </c>
      <c r="T13" s="20">
        <v>38592</v>
      </c>
      <c r="U13" s="20">
        <v>30444</v>
      </c>
      <c r="V13" s="20">
        <v>16388</v>
      </c>
      <c r="W13" s="20">
        <v>4129</v>
      </c>
      <c r="X13" s="20">
        <v>16919</v>
      </c>
      <c r="Y13" s="20">
        <v>2956</v>
      </c>
      <c r="Z13" s="17">
        <f>+B13+D13</f>
        <v>893015</v>
      </c>
      <c r="AA13" s="20">
        <v>-19170</v>
      </c>
      <c r="AB13" s="17">
        <f>+Z13+AA13</f>
        <v>873845</v>
      </c>
    </row>
    <row r="14" spans="1:28" s="5" customFormat="1" ht="12.75">
      <c r="A14" s="19" t="s">
        <v>36</v>
      </c>
      <c r="B14" s="17">
        <f>+C14</f>
        <v>69411</v>
      </c>
      <c r="C14" s="20">
        <v>69411</v>
      </c>
      <c r="D14" s="17">
        <f>+E14+J14</f>
        <v>834005</v>
      </c>
      <c r="E14" s="21">
        <f>+SUM(F14:I14)</f>
        <v>267462</v>
      </c>
      <c r="F14" s="20">
        <v>14917</v>
      </c>
      <c r="G14" s="20">
        <v>230794</v>
      </c>
      <c r="H14" s="20">
        <v>18762</v>
      </c>
      <c r="I14" s="20">
        <v>2989</v>
      </c>
      <c r="J14" s="21">
        <f>+SUM(K14:Y14)</f>
        <v>566543</v>
      </c>
      <c r="K14" s="20">
        <v>73023</v>
      </c>
      <c r="L14" s="20">
        <v>162390</v>
      </c>
      <c r="M14" s="20">
        <v>53105</v>
      </c>
      <c r="N14" s="20">
        <v>34139</v>
      </c>
      <c r="O14" s="20">
        <v>15384</v>
      </c>
      <c r="P14" s="20">
        <v>79550</v>
      </c>
      <c r="Q14" s="20">
        <v>23764</v>
      </c>
      <c r="R14" s="20">
        <v>11355</v>
      </c>
      <c r="S14" s="20">
        <v>9407</v>
      </c>
      <c r="T14" s="20">
        <v>35557</v>
      </c>
      <c r="U14" s="20">
        <v>31719</v>
      </c>
      <c r="V14" s="20">
        <v>15391</v>
      </c>
      <c r="W14" s="20">
        <v>3952</v>
      </c>
      <c r="X14" s="20">
        <v>14851</v>
      </c>
      <c r="Y14" s="20">
        <v>2956</v>
      </c>
      <c r="Z14" s="17">
        <f>+B14+D14</f>
        <v>903416</v>
      </c>
      <c r="AA14" s="20">
        <v>-17830</v>
      </c>
      <c r="AB14" s="17">
        <f>+Z14+AA14</f>
        <v>885586</v>
      </c>
    </row>
    <row r="15" spans="1:28" s="5" customFormat="1" ht="12.75">
      <c r="A15" s="19" t="s">
        <v>37</v>
      </c>
      <c r="B15" s="17">
        <f>+C15</f>
        <v>115167</v>
      </c>
      <c r="C15" s="20">
        <v>115167</v>
      </c>
      <c r="D15" s="17">
        <f>+E15+J15</f>
        <v>862853</v>
      </c>
      <c r="E15" s="21">
        <f>+SUM(F15:I15)</f>
        <v>275507</v>
      </c>
      <c r="F15" s="20">
        <v>13497</v>
      </c>
      <c r="G15" s="20">
        <v>239344</v>
      </c>
      <c r="H15" s="20">
        <v>19610</v>
      </c>
      <c r="I15" s="20">
        <v>3056</v>
      </c>
      <c r="J15" s="21">
        <f>+SUM(K15:Y15)</f>
        <v>587346</v>
      </c>
      <c r="K15" s="20">
        <v>63892</v>
      </c>
      <c r="L15" s="20">
        <v>179877</v>
      </c>
      <c r="M15" s="20">
        <v>54930</v>
      </c>
      <c r="N15" s="20">
        <v>37574</v>
      </c>
      <c r="O15" s="20">
        <v>16447</v>
      </c>
      <c r="P15" s="20">
        <v>85068</v>
      </c>
      <c r="Q15" s="20">
        <v>25186</v>
      </c>
      <c r="R15" s="20">
        <v>13022</v>
      </c>
      <c r="S15" s="20">
        <v>9522</v>
      </c>
      <c r="T15" s="20">
        <v>30847</v>
      </c>
      <c r="U15" s="20">
        <v>32144</v>
      </c>
      <c r="V15" s="20">
        <v>16191</v>
      </c>
      <c r="W15" s="20">
        <v>3997</v>
      </c>
      <c r="X15" s="20">
        <v>15575</v>
      </c>
      <c r="Y15" s="20">
        <v>3074</v>
      </c>
      <c r="Z15" s="17">
        <f>+B15+D15</f>
        <v>978020</v>
      </c>
      <c r="AA15" s="20">
        <v>-16509</v>
      </c>
      <c r="AB15" s="17">
        <f>+Z15+AA15</f>
        <v>961511</v>
      </c>
    </row>
    <row r="16" spans="1:28" s="5" customFormat="1" ht="12.75">
      <c r="A16" s="16">
        <v>1995</v>
      </c>
      <c r="B16" s="17">
        <f t="shared" ref="B16:Y16" si="3">SUM(B17:B20)</f>
        <v>383011</v>
      </c>
      <c r="C16" s="17">
        <f t="shared" si="3"/>
        <v>383011</v>
      </c>
      <c r="D16" s="17">
        <f t="shared" si="3"/>
        <v>3834603</v>
      </c>
      <c r="E16" s="18">
        <f t="shared" si="3"/>
        <v>1265412</v>
      </c>
      <c r="F16" s="17">
        <f t="shared" si="3"/>
        <v>57620</v>
      </c>
      <c r="G16" s="17">
        <f t="shared" si="3"/>
        <v>1105357</v>
      </c>
      <c r="H16" s="17">
        <f t="shared" si="3"/>
        <v>89045</v>
      </c>
      <c r="I16" s="17">
        <f t="shared" si="3"/>
        <v>13390</v>
      </c>
      <c r="J16" s="18">
        <f t="shared" si="3"/>
        <v>2569191</v>
      </c>
      <c r="K16" s="17">
        <f t="shared" si="3"/>
        <v>306831</v>
      </c>
      <c r="L16" s="17">
        <f t="shared" si="3"/>
        <v>735788</v>
      </c>
      <c r="M16" s="17">
        <f t="shared" si="3"/>
        <v>233204</v>
      </c>
      <c r="N16" s="17">
        <f t="shared" si="3"/>
        <v>157884</v>
      </c>
      <c r="O16" s="17">
        <f t="shared" si="3"/>
        <v>75029</v>
      </c>
      <c r="P16" s="17">
        <f t="shared" si="3"/>
        <v>339151</v>
      </c>
      <c r="Q16" s="17">
        <f t="shared" si="3"/>
        <v>112451</v>
      </c>
      <c r="R16" s="17">
        <f t="shared" si="3"/>
        <v>52795</v>
      </c>
      <c r="S16" s="17">
        <f t="shared" si="3"/>
        <v>44217</v>
      </c>
      <c r="T16" s="17">
        <f t="shared" si="3"/>
        <v>191880</v>
      </c>
      <c r="U16" s="17">
        <f t="shared" si="3"/>
        <v>145751</v>
      </c>
      <c r="V16" s="17">
        <f t="shared" si="3"/>
        <v>72662</v>
      </c>
      <c r="W16" s="17">
        <f t="shared" si="3"/>
        <v>19161</v>
      </c>
      <c r="X16" s="17">
        <f t="shared" si="3"/>
        <v>69586</v>
      </c>
      <c r="Y16" s="17">
        <f t="shared" si="3"/>
        <v>12801</v>
      </c>
      <c r="Z16" s="17">
        <f>SUM(Z17:Z20)</f>
        <v>4217614</v>
      </c>
      <c r="AA16" s="17">
        <f>SUM(AA17:AA20)</f>
        <v>-81529</v>
      </c>
      <c r="AB16" s="17">
        <f>SUM(AB17:AB20)</f>
        <v>4136085</v>
      </c>
    </row>
    <row r="17" spans="1:28" s="5" customFormat="1" ht="12.75">
      <c r="A17" s="19" t="s">
        <v>34</v>
      </c>
      <c r="B17" s="17">
        <f>+C17</f>
        <v>103259</v>
      </c>
      <c r="C17" s="20">
        <v>103259</v>
      </c>
      <c r="D17" s="17">
        <f>+E17+J17</f>
        <v>952758</v>
      </c>
      <c r="E17" s="21">
        <f>+SUM(F17:I17)</f>
        <v>314184</v>
      </c>
      <c r="F17" s="20">
        <v>14987</v>
      </c>
      <c r="G17" s="20">
        <v>276164</v>
      </c>
      <c r="H17" s="20">
        <v>19856</v>
      </c>
      <c r="I17" s="20">
        <v>3177</v>
      </c>
      <c r="J17" s="21">
        <f>+SUM(K17:Y17)</f>
        <v>638574</v>
      </c>
      <c r="K17" s="20">
        <v>74214</v>
      </c>
      <c r="L17" s="20">
        <v>185088</v>
      </c>
      <c r="M17" s="20">
        <v>59631</v>
      </c>
      <c r="N17" s="20">
        <v>39443</v>
      </c>
      <c r="O17" s="20">
        <v>17698</v>
      </c>
      <c r="P17" s="20">
        <v>80286</v>
      </c>
      <c r="Q17" s="20">
        <v>26372</v>
      </c>
      <c r="R17" s="20">
        <v>12606</v>
      </c>
      <c r="S17" s="20">
        <v>9816</v>
      </c>
      <c r="T17" s="20">
        <v>52624</v>
      </c>
      <c r="U17" s="20">
        <v>37819</v>
      </c>
      <c r="V17" s="20">
        <v>18921</v>
      </c>
      <c r="W17" s="20">
        <v>4905</v>
      </c>
      <c r="X17" s="20">
        <v>15939</v>
      </c>
      <c r="Y17" s="20">
        <v>3212</v>
      </c>
      <c r="Z17" s="17">
        <f>+B17+D17</f>
        <v>1056017</v>
      </c>
      <c r="AA17" s="20">
        <v>-16337</v>
      </c>
      <c r="AB17" s="17">
        <f>+Z17+AA17</f>
        <v>1039680</v>
      </c>
    </row>
    <row r="18" spans="1:28" s="5" customFormat="1" ht="12.75">
      <c r="A18" s="19" t="s">
        <v>35</v>
      </c>
      <c r="B18" s="17">
        <f>+C18</f>
        <v>85271</v>
      </c>
      <c r="C18" s="20">
        <v>85271</v>
      </c>
      <c r="D18" s="17">
        <f>+E18+J18</f>
        <v>954193</v>
      </c>
      <c r="E18" s="21">
        <f>+SUM(F18:I18)</f>
        <v>316771</v>
      </c>
      <c r="F18" s="20">
        <v>13966</v>
      </c>
      <c r="G18" s="20">
        <v>274522</v>
      </c>
      <c r="H18" s="20">
        <v>24862</v>
      </c>
      <c r="I18" s="20">
        <v>3421</v>
      </c>
      <c r="J18" s="21">
        <f>+SUM(K18:Y18)</f>
        <v>637422</v>
      </c>
      <c r="K18" s="20">
        <v>75173</v>
      </c>
      <c r="L18" s="20">
        <v>183950</v>
      </c>
      <c r="M18" s="20">
        <v>59098</v>
      </c>
      <c r="N18" s="20">
        <v>37552</v>
      </c>
      <c r="O18" s="20">
        <v>18786</v>
      </c>
      <c r="P18" s="20">
        <v>87067</v>
      </c>
      <c r="Q18" s="20">
        <v>26637</v>
      </c>
      <c r="R18" s="20">
        <v>13361</v>
      </c>
      <c r="S18" s="20">
        <v>10729</v>
      </c>
      <c r="T18" s="20">
        <v>46019</v>
      </c>
      <c r="U18" s="20">
        <v>34618</v>
      </c>
      <c r="V18" s="20">
        <v>18369</v>
      </c>
      <c r="W18" s="20">
        <v>4654</v>
      </c>
      <c r="X18" s="20">
        <v>18140</v>
      </c>
      <c r="Y18" s="20">
        <v>3269</v>
      </c>
      <c r="Z18" s="17">
        <f>+B18+D18</f>
        <v>1039464</v>
      </c>
      <c r="AA18" s="20">
        <v>-25858</v>
      </c>
      <c r="AB18" s="17">
        <f>+Z18+AA18</f>
        <v>1013606</v>
      </c>
    </row>
    <row r="19" spans="1:28" s="5" customFormat="1" ht="12.75">
      <c r="A19" s="19" t="s">
        <v>36</v>
      </c>
      <c r="B19" s="17">
        <f>+C19</f>
        <v>74900</v>
      </c>
      <c r="C19" s="20">
        <v>74900</v>
      </c>
      <c r="D19" s="17">
        <f>+E19+J19</f>
        <v>959057</v>
      </c>
      <c r="E19" s="21">
        <f>+SUM(F19:I19)</f>
        <v>318210</v>
      </c>
      <c r="F19" s="20">
        <v>14902</v>
      </c>
      <c r="G19" s="20">
        <v>277475</v>
      </c>
      <c r="H19" s="20">
        <v>22467</v>
      </c>
      <c r="I19" s="20">
        <v>3366</v>
      </c>
      <c r="J19" s="21">
        <f>+SUM(K19:Y19)</f>
        <v>640847</v>
      </c>
      <c r="K19" s="20">
        <v>85057</v>
      </c>
      <c r="L19" s="20">
        <v>179457</v>
      </c>
      <c r="M19" s="20">
        <v>56543</v>
      </c>
      <c r="N19" s="20">
        <v>38492</v>
      </c>
      <c r="O19" s="20">
        <v>18352</v>
      </c>
      <c r="P19" s="20">
        <v>82536</v>
      </c>
      <c r="Q19" s="20">
        <v>29167</v>
      </c>
      <c r="R19" s="20">
        <v>13332</v>
      </c>
      <c r="S19" s="20">
        <v>11940</v>
      </c>
      <c r="T19" s="20">
        <v>46558</v>
      </c>
      <c r="U19" s="20">
        <v>36162</v>
      </c>
      <c r="V19" s="20">
        <v>17703</v>
      </c>
      <c r="W19" s="20">
        <v>4723</v>
      </c>
      <c r="X19" s="20">
        <v>17673</v>
      </c>
      <c r="Y19" s="20">
        <v>3152</v>
      </c>
      <c r="Z19" s="17">
        <f>+B19+D19</f>
        <v>1033957</v>
      </c>
      <c r="AA19" s="20">
        <v>-21588</v>
      </c>
      <c r="AB19" s="17">
        <f>+Z19+AA19</f>
        <v>1012369</v>
      </c>
    </row>
    <row r="20" spans="1:28" s="5" customFormat="1" ht="12.75">
      <c r="A20" s="19" t="s">
        <v>37</v>
      </c>
      <c r="B20" s="17">
        <f>+C20</f>
        <v>119581</v>
      </c>
      <c r="C20" s="20">
        <v>119581</v>
      </c>
      <c r="D20" s="17">
        <f>+E20+J20</f>
        <v>968595</v>
      </c>
      <c r="E20" s="21">
        <f>+SUM(F20:I20)</f>
        <v>316247</v>
      </c>
      <c r="F20" s="20">
        <v>13765</v>
      </c>
      <c r="G20" s="20">
        <v>277196</v>
      </c>
      <c r="H20" s="20">
        <v>21860</v>
      </c>
      <c r="I20" s="20">
        <v>3426</v>
      </c>
      <c r="J20" s="21">
        <f>+SUM(K20:Y20)</f>
        <v>652348</v>
      </c>
      <c r="K20" s="20">
        <v>72387</v>
      </c>
      <c r="L20" s="20">
        <v>187293</v>
      </c>
      <c r="M20" s="20">
        <v>57932</v>
      </c>
      <c r="N20" s="20">
        <v>42397</v>
      </c>
      <c r="O20" s="20">
        <v>20193</v>
      </c>
      <c r="P20" s="20">
        <v>89262</v>
      </c>
      <c r="Q20" s="20">
        <v>30275</v>
      </c>
      <c r="R20" s="20">
        <v>13496</v>
      </c>
      <c r="S20" s="20">
        <v>11732</v>
      </c>
      <c r="T20" s="20">
        <v>46679</v>
      </c>
      <c r="U20" s="20">
        <v>37152</v>
      </c>
      <c r="V20" s="20">
        <v>17669</v>
      </c>
      <c r="W20" s="20">
        <v>4879</v>
      </c>
      <c r="X20" s="20">
        <v>17834</v>
      </c>
      <c r="Y20" s="20">
        <v>3168</v>
      </c>
      <c r="Z20" s="17">
        <f>+B20+D20</f>
        <v>1088176</v>
      </c>
      <c r="AA20" s="20">
        <v>-17746</v>
      </c>
      <c r="AB20" s="17">
        <f>+Z20+AA20</f>
        <v>1070430</v>
      </c>
    </row>
    <row r="21" spans="1:28" s="5" customFormat="1" ht="12.75">
      <c r="A21" s="16">
        <v>1996</v>
      </c>
      <c r="B21" s="17">
        <f t="shared" ref="B21:Y21" si="4">SUM(B22:B25)</f>
        <v>420416</v>
      </c>
      <c r="C21" s="17">
        <f t="shared" si="4"/>
        <v>420416</v>
      </c>
      <c r="D21" s="17">
        <f t="shared" si="4"/>
        <v>4218188</v>
      </c>
      <c r="E21" s="18">
        <f t="shared" si="4"/>
        <v>1370795</v>
      </c>
      <c r="F21" s="17">
        <f t="shared" si="4"/>
        <v>71625</v>
      </c>
      <c r="G21" s="17">
        <f t="shared" si="4"/>
        <v>1190544</v>
      </c>
      <c r="H21" s="17">
        <f t="shared" si="4"/>
        <v>93425</v>
      </c>
      <c r="I21" s="17">
        <f t="shared" si="4"/>
        <v>15201</v>
      </c>
      <c r="J21" s="18">
        <f t="shared" si="4"/>
        <v>2847393</v>
      </c>
      <c r="K21" s="17">
        <f t="shared" si="4"/>
        <v>349259</v>
      </c>
      <c r="L21" s="17">
        <f t="shared" si="4"/>
        <v>805256</v>
      </c>
      <c r="M21" s="17">
        <f t="shared" si="4"/>
        <v>258968</v>
      </c>
      <c r="N21" s="17">
        <f t="shared" si="4"/>
        <v>172938</v>
      </c>
      <c r="O21" s="17">
        <f t="shared" si="4"/>
        <v>83911</v>
      </c>
      <c r="P21" s="17">
        <f t="shared" si="4"/>
        <v>368592</v>
      </c>
      <c r="Q21" s="17">
        <f t="shared" si="4"/>
        <v>131348</v>
      </c>
      <c r="R21" s="17">
        <f t="shared" si="4"/>
        <v>60152</v>
      </c>
      <c r="S21" s="17">
        <f t="shared" si="4"/>
        <v>53517</v>
      </c>
      <c r="T21" s="17">
        <f t="shared" si="4"/>
        <v>210201</v>
      </c>
      <c r="U21" s="17">
        <f t="shared" si="4"/>
        <v>158607</v>
      </c>
      <c r="V21" s="17">
        <f t="shared" si="4"/>
        <v>80960</v>
      </c>
      <c r="W21" s="17">
        <f t="shared" si="4"/>
        <v>23830</v>
      </c>
      <c r="X21" s="17">
        <f t="shared" si="4"/>
        <v>76163</v>
      </c>
      <c r="Y21" s="17">
        <f t="shared" si="4"/>
        <v>13691</v>
      </c>
      <c r="Z21" s="17">
        <f>SUM(Z22:Z25)</f>
        <v>4638604</v>
      </c>
      <c r="AA21" s="17">
        <f>SUM(AA22:AA25)</f>
        <v>-116816</v>
      </c>
      <c r="AB21" s="17">
        <f>SUM(AB22:AB25)</f>
        <v>4521788</v>
      </c>
    </row>
    <row r="22" spans="1:28" s="5" customFormat="1" ht="12.75">
      <c r="A22" s="19" t="s">
        <v>34</v>
      </c>
      <c r="B22" s="17">
        <f>+C22</f>
        <v>104846</v>
      </c>
      <c r="C22" s="20">
        <v>104846</v>
      </c>
      <c r="D22" s="17">
        <f>+E22+J22</f>
        <v>1027974</v>
      </c>
      <c r="E22" s="21">
        <f>+SUM(F22:I22)</f>
        <v>345937</v>
      </c>
      <c r="F22" s="20">
        <v>17331</v>
      </c>
      <c r="G22" s="20">
        <v>302670</v>
      </c>
      <c r="H22" s="20">
        <v>22436</v>
      </c>
      <c r="I22" s="20">
        <v>3500</v>
      </c>
      <c r="J22" s="21">
        <f>+SUM(K22:Y22)</f>
        <v>682037</v>
      </c>
      <c r="K22" s="20">
        <v>84572</v>
      </c>
      <c r="L22" s="20">
        <v>191084</v>
      </c>
      <c r="M22" s="20">
        <v>59923</v>
      </c>
      <c r="N22" s="20">
        <v>42473</v>
      </c>
      <c r="O22" s="20">
        <v>20307</v>
      </c>
      <c r="P22" s="20">
        <v>86576</v>
      </c>
      <c r="Q22" s="20">
        <v>30171</v>
      </c>
      <c r="R22" s="20">
        <v>13796</v>
      </c>
      <c r="S22" s="20">
        <v>11806</v>
      </c>
      <c r="T22" s="20">
        <v>55443</v>
      </c>
      <c r="U22" s="20">
        <v>38519</v>
      </c>
      <c r="V22" s="20">
        <v>19739</v>
      </c>
      <c r="W22" s="20">
        <v>5617</v>
      </c>
      <c r="X22" s="20">
        <v>18718</v>
      </c>
      <c r="Y22" s="20">
        <v>3293</v>
      </c>
      <c r="Z22" s="17">
        <f>+B22+D22</f>
        <v>1132820</v>
      </c>
      <c r="AA22" s="20">
        <v>-24434</v>
      </c>
      <c r="AB22" s="17">
        <f>+Z22+AA22</f>
        <v>1108386</v>
      </c>
    </row>
    <row r="23" spans="1:28" s="5" customFormat="1" ht="12.75">
      <c r="A23" s="19" t="s">
        <v>35</v>
      </c>
      <c r="B23" s="17">
        <f>+C23</f>
        <v>93630</v>
      </c>
      <c r="C23" s="20">
        <v>93630</v>
      </c>
      <c r="D23" s="17">
        <f>+E23+J23</f>
        <v>1063898</v>
      </c>
      <c r="E23" s="21">
        <f>+SUM(F23:I23)</f>
        <v>343398</v>
      </c>
      <c r="F23" s="20">
        <v>17567</v>
      </c>
      <c r="G23" s="20">
        <v>297476</v>
      </c>
      <c r="H23" s="20">
        <v>24557</v>
      </c>
      <c r="I23" s="20">
        <v>3798</v>
      </c>
      <c r="J23" s="21">
        <f>+SUM(K23:Y23)</f>
        <v>720500</v>
      </c>
      <c r="K23" s="20">
        <v>85977</v>
      </c>
      <c r="L23" s="20">
        <v>210883</v>
      </c>
      <c r="M23" s="20">
        <v>65411</v>
      </c>
      <c r="N23" s="20">
        <v>43596</v>
      </c>
      <c r="O23" s="20">
        <v>21109</v>
      </c>
      <c r="P23" s="20">
        <v>92772</v>
      </c>
      <c r="Q23" s="20">
        <v>30850</v>
      </c>
      <c r="R23" s="20">
        <v>16840</v>
      </c>
      <c r="S23" s="20">
        <v>14152</v>
      </c>
      <c r="T23" s="20">
        <v>50384</v>
      </c>
      <c r="U23" s="20">
        <v>38598</v>
      </c>
      <c r="V23" s="20">
        <v>20298</v>
      </c>
      <c r="W23" s="20">
        <v>6345</v>
      </c>
      <c r="X23" s="20">
        <v>19828</v>
      </c>
      <c r="Y23" s="20">
        <v>3457</v>
      </c>
      <c r="Z23" s="17">
        <f>+B23+D23</f>
        <v>1157528</v>
      </c>
      <c r="AA23" s="20">
        <v>-38082</v>
      </c>
      <c r="AB23" s="17">
        <f>+Z23+AA23</f>
        <v>1119446</v>
      </c>
    </row>
    <row r="24" spans="1:28" s="5" customFormat="1" ht="12.75">
      <c r="A24" s="19" t="s">
        <v>36</v>
      </c>
      <c r="B24" s="17">
        <f>+C24</f>
        <v>84061</v>
      </c>
      <c r="C24" s="20">
        <v>84061</v>
      </c>
      <c r="D24" s="17">
        <f>+E24+J24</f>
        <v>1071146</v>
      </c>
      <c r="E24" s="21">
        <f>+SUM(F24:I24)</f>
        <v>343554</v>
      </c>
      <c r="F24" s="20">
        <v>19374</v>
      </c>
      <c r="G24" s="20">
        <v>296029</v>
      </c>
      <c r="H24" s="20">
        <v>24435</v>
      </c>
      <c r="I24" s="20">
        <v>3716</v>
      </c>
      <c r="J24" s="21">
        <f>+SUM(K24:Y24)</f>
        <v>727592</v>
      </c>
      <c r="K24" s="20">
        <v>95436</v>
      </c>
      <c r="L24" s="20">
        <v>201704</v>
      </c>
      <c r="M24" s="20">
        <v>66710</v>
      </c>
      <c r="N24" s="20">
        <v>41593</v>
      </c>
      <c r="O24" s="20">
        <v>21890</v>
      </c>
      <c r="P24" s="20">
        <v>96621</v>
      </c>
      <c r="Q24" s="20">
        <v>34645</v>
      </c>
      <c r="R24" s="20">
        <v>15020</v>
      </c>
      <c r="S24" s="20">
        <v>13877</v>
      </c>
      <c r="T24" s="20">
        <v>51450</v>
      </c>
      <c r="U24" s="20">
        <v>39912</v>
      </c>
      <c r="V24" s="20">
        <v>20331</v>
      </c>
      <c r="W24" s="20">
        <v>5911</v>
      </c>
      <c r="X24" s="20">
        <v>19081</v>
      </c>
      <c r="Y24" s="20">
        <v>3411</v>
      </c>
      <c r="Z24" s="17">
        <f>+B24+D24</f>
        <v>1155207</v>
      </c>
      <c r="AA24" s="20">
        <v>-30152</v>
      </c>
      <c r="AB24" s="17">
        <f>+Z24+AA24</f>
        <v>1125055</v>
      </c>
    </row>
    <row r="25" spans="1:28" s="5" customFormat="1" ht="12.75">
      <c r="A25" s="19" t="s">
        <v>37</v>
      </c>
      <c r="B25" s="17">
        <f>+C25</f>
        <v>137879</v>
      </c>
      <c r="C25" s="20">
        <v>137879</v>
      </c>
      <c r="D25" s="17">
        <f>+E25+J25</f>
        <v>1055170</v>
      </c>
      <c r="E25" s="21">
        <f>+SUM(F25:I25)</f>
        <v>337906</v>
      </c>
      <c r="F25" s="20">
        <v>17353</v>
      </c>
      <c r="G25" s="20">
        <v>294369</v>
      </c>
      <c r="H25" s="20">
        <v>21997</v>
      </c>
      <c r="I25" s="20">
        <v>4187</v>
      </c>
      <c r="J25" s="21">
        <f>+SUM(K25:Y25)</f>
        <v>717264</v>
      </c>
      <c r="K25" s="20">
        <v>83274</v>
      </c>
      <c r="L25" s="20">
        <v>201585</v>
      </c>
      <c r="M25" s="20">
        <v>66924</v>
      </c>
      <c r="N25" s="20">
        <v>45276</v>
      </c>
      <c r="O25" s="20">
        <v>20605</v>
      </c>
      <c r="P25" s="20">
        <v>92623</v>
      </c>
      <c r="Q25" s="20">
        <v>35682</v>
      </c>
      <c r="R25" s="20">
        <v>14496</v>
      </c>
      <c r="S25" s="20">
        <v>13682</v>
      </c>
      <c r="T25" s="20">
        <v>52924</v>
      </c>
      <c r="U25" s="20">
        <v>41578</v>
      </c>
      <c r="V25" s="20">
        <v>20592</v>
      </c>
      <c r="W25" s="20">
        <v>5957</v>
      </c>
      <c r="X25" s="20">
        <v>18536</v>
      </c>
      <c r="Y25" s="20">
        <v>3530</v>
      </c>
      <c r="Z25" s="17">
        <f>+B25+D25</f>
        <v>1193049</v>
      </c>
      <c r="AA25" s="20">
        <v>-24148</v>
      </c>
      <c r="AB25" s="17">
        <f>+Z25+AA25</f>
        <v>1168901</v>
      </c>
    </row>
    <row r="26" spans="1:28" s="5" customFormat="1" ht="12.75">
      <c r="A26" s="16">
        <v>1997</v>
      </c>
      <c r="B26" s="17">
        <f t="shared" ref="B26:Y26" si="5">SUM(B27:B30)</f>
        <v>426985</v>
      </c>
      <c r="C26" s="17">
        <f t="shared" si="5"/>
        <v>426985</v>
      </c>
      <c r="D26" s="17">
        <f t="shared" si="5"/>
        <v>4283325</v>
      </c>
      <c r="E26" s="18">
        <f t="shared" si="5"/>
        <v>1455724</v>
      </c>
      <c r="F26" s="17">
        <f t="shared" si="5"/>
        <v>87971</v>
      </c>
      <c r="G26" s="17">
        <f t="shared" si="5"/>
        <v>1246733</v>
      </c>
      <c r="H26" s="17">
        <f t="shared" si="5"/>
        <v>103144</v>
      </c>
      <c r="I26" s="17">
        <f t="shared" si="5"/>
        <v>17876</v>
      </c>
      <c r="J26" s="18">
        <f t="shared" si="5"/>
        <v>2827601</v>
      </c>
      <c r="K26" s="17">
        <f t="shared" si="5"/>
        <v>266582</v>
      </c>
      <c r="L26" s="17">
        <f t="shared" si="5"/>
        <v>844836</v>
      </c>
      <c r="M26" s="17">
        <f t="shared" si="5"/>
        <v>280909</v>
      </c>
      <c r="N26" s="17">
        <f t="shared" si="5"/>
        <v>172185</v>
      </c>
      <c r="O26" s="17">
        <f t="shared" si="5"/>
        <v>88048</v>
      </c>
      <c r="P26" s="17">
        <f t="shared" si="5"/>
        <v>300630</v>
      </c>
      <c r="Q26" s="17">
        <f t="shared" si="5"/>
        <v>149254</v>
      </c>
      <c r="R26" s="17">
        <f t="shared" si="5"/>
        <v>63002</v>
      </c>
      <c r="S26" s="17">
        <f t="shared" si="5"/>
        <v>53930</v>
      </c>
      <c r="T26" s="17">
        <f t="shared" si="5"/>
        <v>232547</v>
      </c>
      <c r="U26" s="17">
        <f t="shared" si="5"/>
        <v>173478</v>
      </c>
      <c r="V26" s="17">
        <f t="shared" si="5"/>
        <v>84535</v>
      </c>
      <c r="W26" s="17">
        <f t="shared" si="5"/>
        <v>23876</v>
      </c>
      <c r="X26" s="17">
        <f t="shared" si="5"/>
        <v>78952</v>
      </c>
      <c r="Y26" s="17">
        <f t="shared" si="5"/>
        <v>14837</v>
      </c>
      <c r="Z26" s="17">
        <f>SUM(Z27:Z30)</f>
        <v>4710310</v>
      </c>
      <c r="AA26" s="17">
        <f>SUM(AA27:AA30)</f>
        <v>-140354</v>
      </c>
      <c r="AB26" s="17">
        <f>SUM(AB27:AB30)</f>
        <v>4569956</v>
      </c>
    </row>
    <row r="27" spans="1:28" s="5" customFormat="1" ht="12.75">
      <c r="A27" s="19" t="s">
        <v>34</v>
      </c>
      <c r="B27" s="17">
        <f>+C27</f>
        <v>103013</v>
      </c>
      <c r="C27" s="20">
        <v>103013</v>
      </c>
      <c r="D27" s="17">
        <f>+E27+J27</f>
        <v>1065681</v>
      </c>
      <c r="E27" s="21">
        <f>+SUM(F27:I27)</f>
        <v>368231</v>
      </c>
      <c r="F27" s="20">
        <v>18804</v>
      </c>
      <c r="G27" s="20">
        <v>320166</v>
      </c>
      <c r="H27" s="20">
        <v>25038</v>
      </c>
      <c r="I27" s="20">
        <v>4223</v>
      </c>
      <c r="J27" s="21">
        <f>+SUM(K27:Y27)</f>
        <v>697450</v>
      </c>
      <c r="K27" s="20">
        <v>63462</v>
      </c>
      <c r="L27" s="20">
        <v>212057</v>
      </c>
      <c r="M27" s="20">
        <v>69988</v>
      </c>
      <c r="N27" s="20">
        <v>44898</v>
      </c>
      <c r="O27" s="20">
        <v>19355</v>
      </c>
      <c r="P27" s="20">
        <v>74797</v>
      </c>
      <c r="Q27" s="20">
        <v>35003</v>
      </c>
      <c r="R27" s="20">
        <v>13933</v>
      </c>
      <c r="S27" s="20">
        <v>13323</v>
      </c>
      <c r="T27" s="20">
        <v>60693</v>
      </c>
      <c r="U27" s="20">
        <v>41757</v>
      </c>
      <c r="V27" s="20">
        <v>20274</v>
      </c>
      <c r="W27" s="20">
        <v>6007</v>
      </c>
      <c r="X27" s="20">
        <v>18206</v>
      </c>
      <c r="Y27" s="20">
        <v>3697</v>
      </c>
      <c r="Z27" s="17">
        <f>+B27+D27</f>
        <v>1168694</v>
      </c>
      <c r="AA27" s="20">
        <v>-24737</v>
      </c>
      <c r="AB27" s="17">
        <f>+Z27+AA27</f>
        <v>1143957</v>
      </c>
    </row>
    <row r="28" spans="1:28" s="5" customFormat="1" ht="12.75">
      <c r="A28" s="19" t="s">
        <v>35</v>
      </c>
      <c r="B28" s="17">
        <f>+C28</f>
        <v>90600</v>
      </c>
      <c r="C28" s="20">
        <v>90600</v>
      </c>
      <c r="D28" s="17">
        <f>+E28+J28</f>
        <v>1073170</v>
      </c>
      <c r="E28" s="21">
        <f>+SUM(F28:I28)</f>
        <v>358877</v>
      </c>
      <c r="F28" s="20">
        <v>19969</v>
      </c>
      <c r="G28" s="20">
        <v>304398</v>
      </c>
      <c r="H28" s="20">
        <v>29949</v>
      </c>
      <c r="I28" s="20">
        <v>4561</v>
      </c>
      <c r="J28" s="21">
        <f>+SUM(K28:Y28)</f>
        <v>714293</v>
      </c>
      <c r="K28" s="20">
        <v>69630</v>
      </c>
      <c r="L28" s="20">
        <v>215835</v>
      </c>
      <c r="M28" s="20">
        <v>69472</v>
      </c>
      <c r="N28" s="20">
        <v>43292</v>
      </c>
      <c r="O28" s="20">
        <v>21159</v>
      </c>
      <c r="P28" s="20">
        <v>81295</v>
      </c>
      <c r="Q28" s="20">
        <v>36505</v>
      </c>
      <c r="R28" s="20">
        <v>14523</v>
      </c>
      <c r="S28" s="20">
        <v>12961</v>
      </c>
      <c r="T28" s="20">
        <v>56736</v>
      </c>
      <c r="U28" s="20">
        <v>42710</v>
      </c>
      <c r="V28" s="20">
        <v>21543</v>
      </c>
      <c r="W28" s="20">
        <v>6170</v>
      </c>
      <c r="X28" s="20">
        <v>18644</v>
      </c>
      <c r="Y28" s="20">
        <v>3818</v>
      </c>
      <c r="Z28" s="17">
        <f>+B28+D28</f>
        <v>1163770</v>
      </c>
      <c r="AA28" s="20">
        <v>-41559</v>
      </c>
      <c r="AB28" s="17">
        <f>+Z28+AA28</f>
        <v>1122211</v>
      </c>
    </row>
    <row r="29" spans="1:28" s="5" customFormat="1" ht="12.75">
      <c r="A29" s="19" t="s">
        <v>36</v>
      </c>
      <c r="B29" s="17">
        <f>+C29</f>
        <v>84489</v>
      </c>
      <c r="C29" s="20">
        <v>84489</v>
      </c>
      <c r="D29" s="17">
        <f>+E29+J29</f>
        <v>1085285</v>
      </c>
      <c r="E29" s="21">
        <f>+SUM(F29:I29)</f>
        <v>367752</v>
      </c>
      <c r="F29" s="20">
        <v>24973</v>
      </c>
      <c r="G29" s="20">
        <v>314013</v>
      </c>
      <c r="H29" s="20">
        <v>24168</v>
      </c>
      <c r="I29" s="20">
        <v>4598</v>
      </c>
      <c r="J29" s="21">
        <f>+SUM(K29:Y29)</f>
        <v>717533</v>
      </c>
      <c r="K29" s="20">
        <v>87610</v>
      </c>
      <c r="L29" s="20">
        <v>206497</v>
      </c>
      <c r="M29" s="20">
        <v>68907</v>
      </c>
      <c r="N29" s="20">
        <v>40627</v>
      </c>
      <c r="O29" s="20">
        <v>24270</v>
      </c>
      <c r="P29" s="20">
        <v>68805</v>
      </c>
      <c r="Q29" s="20">
        <v>38734</v>
      </c>
      <c r="R29" s="20">
        <v>15894</v>
      </c>
      <c r="S29" s="20">
        <v>13837</v>
      </c>
      <c r="T29" s="20">
        <v>57371</v>
      </c>
      <c r="U29" s="20">
        <v>44164</v>
      </c>
      <c r="V29" s="20">
        <v>20976</v>
      </c>
      <c r="W29" s="20">
        <v>5871</v>
      </c>
      <c r="X29" s="20">
        <v>20316</v>
      </c>
      <c r="Y29" s="20">
        <v>3654</v>
      </c>
      <c r="Z29" s="17">
        <f>+B29+D29</f>
        <v>1169774</v>
      </c>
      <c r="AA29" s="20">
        <v>-37377</v>
      </c>
      <c r="AB29" s="17">
        <f>+Z29+AA29</f>
        <v>1132397</v>
      </c>
    </row>
    <row r="30" spans="1:28" s="5" customFormat="1" ht="12.75">
      <c r="A30" s="19" t="s">
        <v>37</v>
      </c>
      <c r="B30" s="17">
        <f>+C30</f>
        <v>148883</v>
      </c>
      <c r="C30" s="20">
        <v>148883</v>
      </c>
      <c r="D30" s="17">
        <f>+E30+J30</f>
        <v>1059189</v>
      </c>
      <c r="E30" s="21">
        <f>+SUM(F30:I30)</f>
        <v>360864</v>
      </c>
      <c r="F30" s="20">
        <v>24225</v>
      </c>
      <c r="G30" s="20">
        <v>308156</v>
      </c>
      <c r="H30" s="20">
        <v>23989</v>
      </c>
      <c r="I30" s="20">
        <v>4494</v>
      </c>
      <c r="J30" s="21">
        <f>+SUM(K30:Y30)</f>
        <v>698325</v>
      </c>
      <c r="K30" s="20">
        <v>45880</v>
      </c>
      <c r="L30" s="20">
        <v>210447</v>
      </c>
      <c r="M30" s="20">
        <v>72542</v>
      </c>
      <c r="N30" s="20">
        <v>43368</v>
      </c>
      <c r="O30" s="20">
        <v>23264</v>
      </c>
      <c r="P30" s="20">
        <v>75733</v>
      </c>
      <c r="Q30" s="20">
        <v>39012</v>
      </c>
      <c r="R30" s="20">
        <v>18652</v>
      </c>
      <c r="S30" s="20">
        <v>13809</v>
      </c>
      <c r="T30" s="20">
        <v>57747</v>
      </c>
      <c r="U30" s="20">
        <v>44847</v>
      </c>
      <c r="V30" s="20">
        <v>21742</v>
      </c>
      <c r="W30" s="20">
        <v>5828</v>
      </c>
      <c r="X30" s="20">
        <v>21786</v>
      </c>
      <c r="Y30" s="20">
        <v>3668</v>
      </c>
      <c r="Z30" s="17">
        <f>+B30+D30</f>
        <v>1208072</v>
      </c>
      <c r="AA30" s="20">
        <v>-36681</v>
      </c>
      <c r="AB30" s="17">
        <f>+Z30+AA30</f>
        <v>1171391</v>
      </c>
    </row>
    <row r="31" spans="1:28" s="5" customFormat="1" ht="12.75">
      <c r="A31" s="16">
        <v>1998</v>
      </c>
      <c r="B31" s="17">
        <f t="shared" ref="B31:Y31" si="6">SUM(B32:B35)</f>
        <v>482343</v>
      </c>
      <c r="C31" s="17">
        <f t="shared" si="6"/>
        <v>482343</v>
      </c>
      <c r="D31" s="17">
        <f t="shared" si="6"/>
        <v>4219210</v>
      </c>
      <c r="E31" s="18">
        <f t="shared" si="6"/>
        <v>1511478</v>
      </c>
      <c r="F31" s="17">
        <f t="shared" si="6"/>
        <v>89464</v>
      </c>
      <c r="G31" s="17">
        <f t="shared" si="6"/>
        <v>1276371</v>
      </c>
      <c r="H31" s="17">
        <f t="shared" si="6"/>
        <v>125686</v>
      </c>
      <c r="I31" s="17">
        <f t="shared" si="6"/>
        <v>19957</v>
      </c>
      <c r="J31" s="18">
        <f t="shared" si="6"/>
        <v>2707732</v>
      </c>
      <c r="K31" s="17">
        <f t="shared" si="6"/>
        <v>186334</v>
      </c>
      <c r="L31" s="17">
        <f t="shared" si="6"/>
        <v>815841</v>
      </c>
      <c r="M31" s="17">
        <f t="shared" si="6"/>
        <v>296316</v>
      </c>
      <c r="N31" s="17">
        <f t="shared" si="6"/>
        <v>171053</v>
      </c>
      <c r="O31" s="17">
        <f t="shared" si="6"/>
        <v>86881</v>
      </c>
      <c r="P31" s="17">
        <f t="shared" si="6"/>
        <v>212363</v>
      </c>
      <c r="Q31" s="17">
        <f t="shared" si="6"/>
        <v>176004</v>
      </c>
      <c r="R31" s="17">
        <f t="shared" si="6"/>
        <v>61326</v>
      </c>
      <c r="S31" s="17">
        <f t="shared" si="6"/>
        <v>46215</v>
      </c>
      <c r="T31" s="17">
        <f t="shared" si="6"/>
        <v>261279</v>
      </c>
      <c r="U31" s="17">
        <f t="shared" si="6"/>
        <v>192429</v>
      </c>
      <c r="V31" s="17">
        <f t="shared" si="6"/>
        <v>89843</v>
      </c>
      <c r="W31" s="17">
        <f t="shared" si="6"/>
        <v>21927</v>
      </c>
      <c r="X31" s="17">
        <f t="shared" si="6"/>
        <v>74558</v>
      </c>
      <c r="Y31" s="17">
        <f t="shared" si="6"/>
        <v>15363</v>
      </c>
      <c r="Z31" s="17">
        <f>SUM(Z32:Z35)</f>
        <v>4701553</v>
      </c>
      <c r="AA31" s="17">
        <f>SUM(AA32:AA35)</f>
        <v>-182476</v>
      </c>
      <c r="AB31" s="17">
        <f>SUM(AB32:AB35)</f>
        <v>4519077</v>
      </c>
    </row>
    <row r="32" spans="1:28" s="5" customFormat="1" ht="12.75">
      <c r="A32" s="19" t="s">
        <v>34</v>
      </c>
      <c r="B32" s="17">
        <f>+C32</f>
        <v>127820</v>
      </c>
      <c r="C32" s="20">
        <v>127820</v>
      </c>
      <c r="D32" s="17">
        <f>+E32+J32</f>
        <v>1118184</v>
      </c>
      <c r="E32" s="21">
        <f>+SUM(F32:I32)</f>
        <v>409587</v>
      </c>
      <c r="F32" s="20">
        <v>23368</v>
      </c>
      <c r="G32" s="20">
        <v>346503</v>
      </c>
      <c r="H32" s="20">
        <v>34895</v>
      </c>
      <c r="I32" s="20">
        <v>4821</v>
      </c>
      <c r="J32" s="21">
        <f>+SUM(K32:Y32)</f>
        <v>708597</v>
      </c>
      <c r="K32" s="20">
        <v>50309</v>
      </c>
      <c r="L32" s="20">
        <v>217739</v>
      </c>
      <c r="M32" s="20">
        <v>76645</v>
      </c>
      <c r="N32" s="20">
        <v>43969</v>
      </c>
      <c r="O32" s="20">
        <v>19287</v>
      </c>
      <c r="P32" s="20">
        <v>61490</v>
      </c>
      <c r="Q32" s="20">
        <v>39826</v>
      </c>
      <c r="R32" s="20">
        <v>20209</v>
      </c>
      <c r="S32" s="20">
        <v>12165</v>
      </c>
      <c r="T32" s="20">
        <v>67247</v>
      </c>
      <c r="U32" s="20">
        <v>46622</v>
      </c>
      <c r="V32" s="20">
        <v>21326</v>
      </c>
      <c r="W32" s="20">
        <v>6082</v>
      </c>
      <c r="X32" s="20">
        <v>21895</v>
      </c>
      <c r="Y32" s="20">
        <v>3786</v>
      </c>
      <c r="Z32" s="17">
        <f>+B32+D32</f>
        <v>1246004</v>
      </c>
      <c r="AA32" s="20">
        <v>-42715</v>
      </c>
      <c r="AB32" s="17">
        <f>+Z32+AA32</f>
        <v>1203289</v>
      </c>
    </row>
    <row r="33" spans="1:28" s="5" customFormat="1" ht="12.75">
      <c r="A33" s="19" t="s">
        <v>35</v>
      </c>
      <c r="B33" s="17">
        <f>+C33</f>
        <v>98734</v>
      </c>
      <c r="C33" s="20">
        <v>98734</v>
      </c>
      <c r="D33" s="17">
        <f>+E33+J33</f>
        <v>1031275</v>
      </c>
      <c r="E33" s="21">
        <f>+SUM(F33:I33)</f>
        <v>368355</v>
      </c>
      <c r="F33" s="20">
        <v>21035</v>
      </c>
      <c r="G33" s="20">
        <v>310875</v>
      </c>
      <c r="H33" s="20">
        <v>31471</v>
      </c>
      <c r="I33" s="20">
        <v>4974</v>
      </c>
      <c r="J33" s="21">
        <f>+SUM(K33:Y33)</f>
        <v>662920</v>
      </c>
      <c r="K33" s="20">
        <v>44756</v>
      </c>
      <c r="L33" s="20">
        <v>208882</v>
      </c>
      <c r="M33" s="20">
        <v>69143</v>
      </c>
      <c r="N33" s="20">
        <v>40898</v>
      </c>
      <c r="O33" s="20">
        <v>20384</v>
      </c>
      <c r="P33" s="20">
        <v>55072</v>
      </c>
      <c r="Q33" s="20">
        <v>42672</v>
      </c>
      <c r="R33" s="20">
        <v>14419</v>
      </c>
      <c r="S33" s="20">
        <v>10383</v>
      </c>
      <c r="T33" s="20">
        <v>61888</v>
      </c>
      <c r="U33" s="20">
        <v>45236</v>
      </c>
      <c r="V33" s="20">
        <v>21971</v>
      </c>
      <c r="W33" s="20">
        <v>5436</v>
      </c>
      <c r="X33" s="20">
        <v>17860</v>
      </c>
      <c r="Y33" s="20">
        <v>3920</v>
      </c>
      <c r="Z33" s="17">
        <f>+B33+D33</f>
        <v>1130009</v>
      </c>
      <c r="AA33" s="20">
        <v>-53905</v>
      </c>
      <c r="AB33" s="17">
        <f>+Z33+AA33</f>
        <v>1076104</v>
      </c>
    </row>
    <row r="34" spans="1:28" s="5" customFormat="1" ht="12.75">
      <c r="A34" s="19" t="s">
        <v>36</v>
      </c>
      <c r="B34" s="17">
        <f>+C34</f>
        <v>89989</v>
      </c>
      <c r="C34" s="20">
        <v>89989</v>
      </c>
      <c r="D34" s="17">
        <f>+E34+J34</f>
        <v>1036510</v>
      </c>
      <c r="E34" s="21">
        <f>+SUM(F34:I34)</f>
        <v>364953</v>
      </c>
      <c r="F34" s="20">
        <v>24790</v>
      </c>
      <c r="G34" s="20">
        <v>305649</v>
      </c>
      <c r="H34" s="20">
        <v>29288</v>
      </c>
      <c r="I34" s="20">
        <v>5226</v>
      </c>
      <c r="J34" s="21">
        <f>+SUM(K34:Y34)</f>
        <v>671557</v>
      </c>
      <c r="K34" s="20">
        <v>57514</v>
      </c>
      <c r="L34" s="20">
        <v>194313</v>
      </c>
      <c r="M34" s="20">
        <v>72659</v>
      </c>
      <c r="N34" s="20">
        <v>41541</v>
      </c>
      <c r="O34" s="20">
        <v>24476</v>
      </c>
      <c r="P34" s="20">
        <v>52098</v>
      </c>
      <c r="Q34" s="20">
        <v>45290</v>
      </c>
      <c r="R34" s="20">
        <v>12839</v>
      </c>
      <c r="S34" s="20">
        <v>10622</v>
      </c>
      <c r="T34" s="20">
        <v>64370</v>
      </c>
      <c r="U34" s="20">
        <v>47596</v>
      </c>
      <c r="V34" s="20">
        <v>22438</v>
      </c>
      <c r="W34" s="20">
        <v>5139</v>
      </c>
      <c r="X34" s="20">
        <v>16832</v>
      </c>
      <c r="Y34" s="20">
        <v>3830</v>
      </c>
      <c r="Z34" s="17">
        <f>+B34+D34</f>
        <v>1126499</v>
      </c>
      <c r="AA34" s="20">
        <v>-47375</v>
      </c>
      <c r="AB34" s="17">
        <f>+Z34+AA34</f>
        <v>1079124</v>
      </c>
    </row>
    <row r="35" spans="1:28" s="5" customFormat="1" ht="12.75">
      <c r="A35" s="19" t="s">
        <v>37</v>
      </c>
      <c r="B35" s="17">
        <f>+C35</f>
        <v>165800</v>
      </c>
      <c r="C35" s="20">
        <v>165800</v>
      </c>
      <c r="D35" s="17">
        <f>+E35+J35</f>
        <v>1033241</v>
      </c>
      <c r="E35" s="21">
        <f>+SUM(F35:I35)</f>
        <v>368583</v>
      </c>
      <c r="F35" s="20">
        <v>20271</v>
      </c>
      <c r="G35" s="20">
        <v>313344</v>
      </c>
      <c r="H35" s="20">
        <v>30032</v>
      </c>
      <c r="I35" s="20">
        <v>4936</v>
      </c>
      <c r="J35" s="21">
        <f>+SUM(K35:Y35)</f>
        <v>664658</v>
      </c>
      <c r="K35" s="20">
        <v>33755</v>
      </c>
      <c r="L35" s="20">
        <v>194907</v>
      </c>
      <c r="M35" s="20">
        <v>77869</v>
      </c>
      <c r="N35" s="20">
        <v>44645</v>
      </c>
      <c r="O35" s="20">
        <v>22734</v>
      </c>
      <c r="P35" s="20">
        <v>43703</v>
      </c>
      <c r="Q35" s="20">
        <v>48216</v>
      </c>
      <c r="R35" s="20">
        <v>13859</v>
      </c>
      <c r="S35" s="20">
        <v>13045</v>
      </c>
      <c r="T35" s="20">
        <v>67774</v>
      </c>
      <c r="U35" s="20">
        <v>52975</v>
      </c>
      <c r="V35" s="20">
        <v>24108</v>
      </c>
      <c r="W35" s="20">
        <v>5270</v>
      </c>
      <c r="X35" s="20">
        <v>17971</v>
      </c>
      <c r="Y35" s="20">
        <v>3827</v>
      </c>
      <c r="Z35" s="17">
        <f>+B35+D35</f>
        <v>1199041</v>
      </c>
      <c r="AA35" s="20">
        <v>-38481</v>
      </c>
      <c r="AB35" s="17">
        <f>+Z35+AA35</f>
        <v>1160560</v>
      </c>
    </row>
    <row r="36" spans="1:28" s="5" customFormat="1" ht="12.75" customHeight="1">
      <c r="A36" s="16">
        <v>1999</v>
      </c>
      <c r="B36" s="17">
        <f t="shared" ref="B36:Y36" si="7">SUM(B37:B40)</f>
        <v>425959</v>
      </c>
      <c r="C36" s="17">
        <f t="shared" si="7"/>
        <v>425959</v>
      </c>
      <c r="D36" s="17">
        <f t="shared" si="7"/>
        <v>4363867</v>
      </c>
      <c r="E36" s="18">
        <f t="shared" si="7"/>
        <v>1573836</v>
      </c>
      <c r="F36" s="17">
        <f t="shared" si="7"/>
        <v>90724</v>
      </c>
      <c r="G36" s="17">
        <f t="shared" si="7"/>
        <v>1349531</v>
      </c>
      <c r="H36" s="17">
        <f t="shared" si="7"/>
        <v>111402</v>
      </c>
      <c r="I36" s="17">
        <f t="shared" si="7"/>
        <v>22179</v>
      </c>
      <c r="J36" s="18">
        <f t="shared" si="7"/>
        <v>2790031</v>
      </c>
      <c r="K36" s="17">
        <f t="shared" si="7"/>
        <v>168650</v>
      </c>
      <c r="L36" s="17">
        <f t="shared" si="7"/>
        <v>825178</v>
      </c>
      <c r="M36" s="17">
        <f t="shared" si="7"/>
        <v>316645</v>
      </c>
      <c r="N36" s="17">
        <f t="shared" si="7"/>
        <v>184937</v>
      </c>
      <c r="O36" s="17">
        <f t="shared" si="7"/>
        <v>99689</v>
      </c>
      <c r="P36" s="17">
        <f t="shared" si="7"/>
        <v>172120</v>
      </c>
      <c r="Q36" s="17">
        <f t="shared" si="7"/>
        <v>210372</v>
      </c>
      <c r="R36" s="17">
        <f t="shared" si="7"/>
        <v>66912</v>
      </c>
      <c r="S36" s="17">
        <f t="shared" si="7"/>
        <v>52920</v>
      </c>
      <c r="T36" s="17">
        <f t="shared" si="7"/>
        <v>283147</v>
      </c>
      <c r="U36" s="17">
        <f t="shared" si="7"/>
        <v>196426</v>
      </c>
      <c r="V36" s="17">
        <f t="shared" si="7"/>
        <v>96767</v>
      </c>
      <c r="W36" s="17">
        <f t="shared" si="7"/>
        <v>24029</v>
      </c>
      <c r="X36" s="17">
        <f t="shared" si="7"/>
        <v>76970</v>
      </c>
      <c r="Y36" s="17">
        <f t="shared" si="7"/>
        <v>15269</v>
      </c>
      <c r="Z36" s="17">
        <f>SUM(Z37:Z40)</f>
        <v>4789826</v>
      </c>
      <c r="AA36" s="17">
        <f>SUM(AA37:AA40)</f>
        <v>-146852</v>
      </c>
      <c r="AB36" s="17">
        <f>SUM(AB37:AB40)</f>
        <v>4642974</v>
      </c>
    </row>
    <row r="37" spans="1:28" s="5" customFormat="1" ht="12.75">
      <c r="A37" s="19" t="s">
        <v>34</v>
      </c>
      <c r="B37" s="17">
        <f>+C37</f>
        <v>113794</v>
      </c>
      <c r="C37" s="20">
        <v>113794</v>
      </c>
      <c r="D37" s="17">
        <f>+E37+J37</f>
        <v>1096004</v>
      </c>
      <c r="E37" s="21">
        <f>+SUM(F37:I37)</f>
        <v>388657</v>
      </c>
      <c r="F37" s="20">
        <v>19871</v>
      </c>
      <c r="G37" s="20">
        <v>336231</v>
      </c>
      <c r="H37" s="20">
        <v>27244</v>
      </c>
      <c r="I37" s="20">
        <v>5311</v>
      </c>
      <c r="J37" s="21">
        <f>+SUM(K37:Y37)</f>
        <v>707347</v>
      </c>
      <c r="K37" s="20">
        <v>38196</v>
      </c>
      <c r="L37" s="20">
        <v>227478</v>
      </c>
      <c r="M37" s="20">
        <v>77549</v>
      </c>
      <c r="N37" s="20">
        <v>48133</v>
      </c>
      <c r="O37" s="20">
        <v>22041</v>
      </c>
      <c r="P37" s="20">
        <v>42528</v>
      </c>
      <c r="Q37" s="20">
        <v>47732</v>
      </c>
      <c r="R37" s="20">
        <v>16668</v>
      </c>
      <c r="S37" s="20">
        <v>14424</v>
      </c>
      <c r="T37" s="20">
        <v>72383</v>
      </c>
      <c r="U37" s="20">
        <v>47699</v>
      </c>
      <c r="V37" s="20">
        <v>23769</v>
      </c>
      <c r="W37" s="20">
        <v>5979</v>
      </c>
      <c r="X37" s="20">
        <v>18990</v>
      </c>
      <c r="Y37" s="20">
        <v>3778</v>
      </c>
      <c r="Z37" s="17">
        <f>+B37+D37</f>
        <v>1209798</v>
      </c>
      <c r="AA37" s="20">
        <v>-51935</v>
      </c>
      <c r="AB37" s="17">
        <f>+Z37+AA37</f>
        <v>1157863</v>
      </c>
    </row>
    <row r="38" spans="1:28" s="5" customFormat="1" ht="12.75">
      <c r="A38" s="19" t="s">
        <v>35</v>
      </c>
      <c r="B38" s="17">
        <f>+C38</f>
        <v>92631</v>
      </c>
      <c r="C38" s="20">
        <v>92631</v>
      </c>
      <c r="D38" s="17">
        <f>+E38+J38</f>
        <v>1055890</v>
      </c>
      <c r="E38" s="21">
        <f>+SUM(F38:I38)</f>
        <v>376328</v>
      </c>
      <c r="F38" s="20">
        <v>20894</v>
      </c>
      <c r="G38" s="20">
        <v>321902</v>
      </c>
      <c r="H38" s="20">
        <v>28096</v>
      </c>
      <c r="I38" s="20">
        <v>5436</v>
      </c>
      <c r="J38" s="21">
        <f>+SUM(K38:Y38)</f>
        <v>679562</v>
      </c>
      <c r="K38" s="20">
        <v>46074</v>
      </c>
      <c r="L38" s="20">
        <v>203524</v>
      </c>
      <c r="M38" s="20">
        <v>76120</v>
      </c>
      <c r="N38" s="20">
        <v>42949</v>
      </c>
      <c r="O38" s="20">
        <v>22791</v>
      </c>
      <c r="P38" s="20">
        <v>41180</v>
      </c>
      <c r="Q38" s="20">
        <v>49684</v>
      </c>
      <c r="R38" s="20">
        <v>16377</v>
      </c>
      <c r="S38" s="20">
        <v>12891</v>
      </c>
      <c r="T38" s="20">
        <v>68832</v>
      </c>
      <c r="U38" s="20">
        <v>48461</v>
      </c>
      <c r="V38" s="20">
        <v>23105</v>
      </c>
      <c r="W38" s="20">
        <v>5819</v>
      </c>
      <c r="X38" s="20">
        <v>17922</v>
      </c>
      <c r="Y38" s="20">
        <v>3833</v>
      </c>
      <c r="Z38" s="17">
        <f>+B38+D38</f>
        <v>1148521</v>
      </c>
      <c r="AA38" s="20">
        <v>-36543</v>
      </c>
      <c r="AB38" s="17">
        <f>+Z38+AA38</f>
        <v>1111978</v>
      </c>
    </row>
    <row r="39" spans="1:28" s="5" customFormat="1" ht="12.75">
      <c r="A39" s="19" t="s">
        <v>36</v>
      </c>
      <c r="B39" s="17">
        <f>+C39</f>
        <v>84264</v>
      </c>
      <c r="C39" s="20">
        <v>84264</v>
      </c>
      <c r="D39" s="17">
        <f>+E39+J39</f>
        <v>1097935</v>
      </c>
      <c r="E39" s="21">
        <f>+SUM(F39:I39)</f>
        <v>394427</v>
      </c>
      <c r="F39" s="20">
        <v>23929</v>
      </c>
      <c r="G39" s="20">
        <v>338580</v>
      </c>
      <c r="H39" s="20">
        <v>26136</v>
      </c>
      <c r="I39" s="20">
        <v>5782</v>
      </c>
      <c r="J39" s="21">
        <f>+SUM(K39:Y39)</f>
        <v>703508</v>
      </c>
      <c r="K39" s="20">
        <v>54696</v>
      </c>
      <c r="L39" s="20">
        <v>195389</v>
      </c>
      <c r="M39" s="20">
        <v>80407</v>
      </c>
      <c r="N39" s="20">
        <v>44442</v>
      </c>
      <c r="O39" s="20">
        <v>23890</v>
      </c>
      <c r="P39" s="20">
        <v>44288</v>
      </c>
      <c r="Q39" s="20">
        <v>56294</v>
      </c>
      <c r="R39" s="20">
        <v>17422</v>
      </c>
      <c r="S39" s="20">
        <v>12836</v>
      </c>
      <c r="T39" s="20">
        <v>70700</v>
      </c>
      <c r="U39" s="20">
        <v>49731</v>
      </c>
      <c r="V39" s="20">
        <v>24388</v>
      </c>
      <c r="W39" s="20">
        <v>6013</v>
      </c>
      <c r="X39" s="20">
        <v>19259</v>
      </c>
      <c r="Y39" s="20">
        <v>3753</v>
      </c>
      <c r="Z39" s="17">
        <f>+B39+D39</f>
        <v>1182199</v>
      </c>
      <c r="AA39" s="20">
        <v>-34362</v>
      </c>
      <c r="AB39" s="17">
        <f>+Z39+AA39</f>
        <v>1147837</v>
      </c>
    </row>
    <row r="40" spans="1:28" s="5" customFormat="1" ht="12.75">
      <c r="A40" s="19" t="s">
        <v>37</v>
      </c>
      <c r="B40" s="17">
        <f>+C40</f>
        <v>135270</v>
      </c>
      <c r="C40" s="20">
        <v>135270</v>
      </c>
      <c r="D40" s="17">
        <f>+E40+J40</f>
        <v>1114038</v>
      </c>
      <c r="E40" s="21">
        <f>+SUM(F40:I40)</f>
        <v>414424</v>
      </c>
      <c r="F40" s="20">
        <v>26030</v>
      </c>
      <c r="G40" s="20">
        <v>352818</v>
      </c>
      <c r="H40" s="20">
        <v>29926</v>
      </c>
      <c r="I40" s="20">
        <v>5650</v>
      </c>
      <c r="J40" s="21">
        <f>+SUM(K40:Y40)</f>
        <v>699614</v>
      </c>
      <c r="K40" s="20">
        <v>29684</v>
      </c>
      <c r="L40" s="20">
        <v>198787</v>
      </c>
      <c r="M40" s="20">
        <v>82569</v>
      </c>
      <c r="N40" s="20">
        <v>49413</v>
      </c>
      <c r="O40" s="20">
        <v>30967</v>
      </c>
      <c r="P40" s="20">
        <v>44124</v>
      </c>
      <c r="Q40" s="20">
        <v>56662</v>
      </c>
      <c r="R40" s="20">
        <v>16445</v>
      </c>
      <c r="S40" s="20">
        <v>12769</v>
      </c>
      <c r="T40" s="20">
        <v>71232</v>
      </c>
      <c r="U40" s="20">
        <v>50535</v>
      </c>
      <c r="V40" s="20">
        <v>25505</v>
      </c>
      <c r="W40" s="20">
        <v>6218</v>
      </c>
      <c r="X40" s="20">
        <v>20799</v>
      </c>
      <c r="Y40" s="20">
        <v>3905</v>
      </c>
      <c r="Z40" s="17">
        <f>+B40+D40</f>
        <v>1249308</v>
      </c>
      <c r="AA40" s="20">
        <v>-24012</v>
      </c>
      <c r="AB40" s="17">
        <f>+Z40+AA40</f>
        <v>1225296</v>
      </c>
    </row>
    <row r="41" spans="1:28" s="5" customFormat="1" ht="12.75">
      <c r="A41" s="16">
        <v>2000</v>
      </c>
      <c r="B41" s="17">
        <f t="shared" ref="B41:Y41" si="8">SUM(B42:B45)</f>
        <v>430927</v>
      </c>
      <c r="C41" s="17">
        <f t="shared" si="8"/>
        <v>430927</v>
      </c>
      <c r="D41" s="17">
        <f t="shared" si="8"/>
        <v>4638893</v>
      </c>
      <c r="E41" s="18">
        <f t="shared" si="8"/>
        <v>1706750</v>
      </c>
      <c r="F41" s="17">
        <f t="shared" si="8"/>
        <v>118757</v>
      </c>
      <c r="G41" s="17">
        <f t="shared" si="8"/>
        <v>1438584</v>
      </c>
      <c r="H41" s="17">
        <f t="shared" si="8"/>
        <v>124542</v>
      </c>
      <c r="I41" s="17">
        <f t="shared" si="8"/>
        <v>24867</v>
      </c>
      <c r="J41" s="18">
        <f t="shared" si="8"/>
        <v>2932143</v>
      </c>
      <c r="K41" s="17">
        <f t="shared" si="8"/>
        <v>152323</v>
      </c>
      <c r="L41" s="17">
        <f t="shared" si="8"/>
        <v>845027</v>
      </c>
      <c r="M41" s="17">
        <f t="shared" si="8"/>
        <v>331213</v>
      </c>
      <c r="N41" s="17">
        <f t="shared" si="8"/>
        <v>199020</v>
      </c>
      <c r="O41" s="17">
        <f t="shared" si="8"/>
        <v>109636</v>
      </c>
      <c r="P41" s="17">
        <f t="shared" si="8"/>
        <v>193216</v>
      </c>
      <c r="Q41" s="17">
        <f t="shared" si="8"/>
        <v>216440</v>
      </c>
      <c r="R41" s="17">
        <f t="shared" si="8"/>
        <v>94725</v>
      </c>
      <c r="S41" s="17">
        <f t="shared" si="8"/>
        <v>67184</v>
      </c>
      <c r="T41" s="17">
        <f t="shared" si="8"/>
        <v>300002</v>
      </c>
      <c r="U41" s="17">
        <f t="shared" si="8"/>
        <v>203392</v>
      </c>
      <c r="V41" s="17">
        <f t="shared" si="8"/>
        <v>101383</v>
      </c>
      <c r="W41" s="17">
        <f t="shared" si="8"/>
        <v>24761</v>
      </c>
      <c r="X41" s="17">
        <f t="shared" si="8"/>
        <v>76988</v>
      </c>
      <c r="Y41" s="17">
        <f t="shared" si="8"/>
        <v>16833</v>
      </c>
      <c r="Z41" s="17">
        <f>SUM(Z42:Z45)</f>
        <v>5069820</v>
      </c>
      <c r="AA41" s="17">
        <f>SUM(AA42:AA45)</f>
        <v>-99963</v>
      </c>
      <c r="AB41" s="17">
        <f>SUM(AB42:AB45)</f>
        <v>4969857</v>
      </c>
    </row>
    <row r="42" spans="1:28" s="5" customFormat="1" ht="12.75">
      <c r="A42" s="19" t="s">
        <v>34</v>
      </c>
      <c r="B42" s="17">
        <f>+C42</f>
        <v>104381</v>
      </c>
      <c r="C42" s="20">
        <v>104381</v>
      </c>
      <c r="D42" s="17">
        <f>+E42+J42</f>
        <v>1169512</v>
      </c>
      <c r="E42" s="21">
        <f>+SUM(F42:I42)</f>
        <v>420393</v>
      </c>
      <c r="F42" s="20">
        <v>27305</v>
      </c>
      <c r="G42" s="20">
        <v>357740</v>
      </c>
      <c r="H42" s="20">
        <v>29401</v>
      </c>
      <c r="I42" s="20">
        <v>5947</v>
      </c>
      <c r="J42" s="21">
        <f>+SUM(K42:Y42)</f>
        <v>749119</v>
      </c>
      <c r="K42" s="20">
        <v>43771</v>
      </c>
      <c r="L42" s="20">
        <v>221271</v>
      </c>
      <c r="M42" s="20">
        <v>79023</v>
      </c>
      <c r="N42" s="20">
        <v>51223</v>
      </c>
      <c r="O42" s="20">
        <v>24948</v>
      </c>
      <c r="P42" s="20">
        <v>55836</v>
      </c>
      <c r="Q42" s="20">
        <v>55914</v>
      </c>
      <c r="R42" s="20">
        <v>20405</v>
      </c>
      <c r="S42" s="20">
        <v>14674</v>
      </c>
      <c r="T42" s="20">
        <v>76764</v>
      </c>
      <c r="U42" s="20">
        <v>50613</v>
      </c>
      <c r="V42" s="20">
        <v>25047</v>
      </c>
      <c r="W42" s="20">
        <v>6278</v>
      </c>
      <c r="X42" s="20">
        <v>19296</v>
      </c>
      <c r="Y42" s="20">
        <v>4056</v>
      </c>
      <c r="Z42" s="17">
        <f>+B42+D42</f>
        <v>1273893</v>
      </c>
      <c r="AA42" s="20">
        <v>-21925</v>
      </c>
      <c r="AB42" s="17">
        <f>+Z42+AA42</f>
        <v>1251968</v>
      </c>
    </row>
    <row r="43" spans="1:28" s="5" customFormat="1" ht="12.75" customHeight="1">
      <c r="A43" s="19" t="s">
        <v>35</v>
      </c>
      <c r="B43" s="17">
        <f>+C43</f>
        <v>95620</v>
      </c>
      <c r="C43" s="20">
        <v>95620</v>
      </c>
      <c r="D43" s="17">
        <f>+E43+J43</f>
        <v>1127726</v>
      </c>
      <c r="E43" s="21">
        <f>+SUM(F43:I43)</f>
        <v>418954</v>
      </c>
      <c r="F43" s="20">
        <v>27778</v>
      </c>
      <c r="G43" s="20">
        <v>351752</v>
      </c>
      <c r="H43" s="20">
        <v>33166</v>
      </c>
      <c r="I43" s="20">
        <v>6258</v>
      </c>
      <c r="J43" s="21">
        <f>+SUM(K43:Y43)</f>
        <v>708772</v>
      </c>
      <c r="K43" s="20">
        <v>37636</v>
      </c>
      <c r="L43" s="20">
        <v>213150</v>
      </c>
      <c r="M43" s="20">
        <v>80298</v>
      </c>
      <c r="N43" s="20">
        <v>46309</v>
      </c>
      <c r="O43" s="20">
        <v>25523</v>
      </c>
      <c r="P43" s="20">
        <v>43714</v>
      </c>
      <c r="Q43" s="20">
        <v>53331</v>
      </c>
      <c r="R43" s="20">
        <v>19832</v>
      </c>
      <c r="S43" s="20">
        <v>16210</v>
      </c>
      <c r="T43" s="20">
        <v>72375</v>
      </c>
      <c r="U43" s="20">
        <v>49179</v>
      </c>
      <c r="V43" s="20">
        <v>23215</v>
      </c>
      <c r="W43" s="20">
        <v>5913</v>
      </c>
      <c r="X43" s="20">
        <v>17853</v>
      </c>
      <c r="Y43" s="20">
        <v>4234</v>
      </c>
      <c r="Z43" s="17">
        <f>+B43+D43</f>
        <v>1223346</v>
      </c>
      <c r="AA43" s="20">
        <v>-27421</v>
      </c>
      <c r="AB43" s="17">
        <f>+Z43+AA43</f>
        <v>1195925</v>
      </c>
    </row>
    <row r="44" spans="1:28" s="5" customFormat="1" ht="12.75" customHeight="1">
      <c r="A44" s="19" t="s">
        <v>36</v>
      </c>
      <c r="B44" s="17">
        <f>+C44</f>
        <v>90302</v>
      </c>
      <c r="C44" s="20">
        <v>90302</v>
      </c>
      <c r="D44" s="17">
        <f>+E44+J44</f>
        <v>1152374</v>
      </c>
      <c r="E44" s="21">
        <f>+SUM(F44:I44)</f>
        <v>424141</v>
      </c>
      <c r="F44" s="20">
        <v>31242</v>
      </c>
      <c r="G44" s="20">
        <v>358988</v>
      </c>
      <c r="H44" s="20">
        <v>27622</v>
      </c>
      <c r="I44" s="20">
        <v>6289</v>
      </c>
      <c r="J44" s="21">
        <f>+SUM(K44:Y44)</f>
        <v>728233</v>
      </c>
      <c r="K44" s="20">
        <v>46399</v>
      </c>
      <c r="L44" s="20">
        <v>201477</v>
      </c>
      <c r="M44" s="20">
        <v>84121</v>
      </c>
      <c r="N44" s="20">
        <v>48042</v>
      </c>
      <c r="O44" s="20">
        <v>26371</v>
      </c>
      <c r="P44" s="20">
        <v>47401</v>
      </c>
      <c r="Q44" s="20">
        <v>53280</v>
      </c>
      <c r="R44" s="20">
        <v>23132</v>
      </c>
      <c r="S44" s="20">
        <v>17539</v>
      </c>
      <c r="T44" s="20">
        <v>74341</v>
      </c>
      <c r="U44" s="20">
        <v>50810</v>
      </c>
      <c r="V44" s="20">
        <v>25599</v>
      </c>
      <c r="W44" s="20">
        <v>6238</v>
      </c>
      <c r="X44" s="20">
        <v>19275</v>
      </c>
      <c r="Y44" s="20">
        <v>4208</v>
      </c>
      <c r="Z44" s="17">
        <f>+B44+D44</f>
        <v>1242676</v>
      </c>
      <c r="AA44" s="20">
        <v>-25468</v>
      </c>
      <c r="AB44" s="17">
        <f>+Z44+AA44</f>
        <v>1217208</v>
      </c>
    </row>
    <row r="45" spans="1:28" s="5" customFormat="1" ht="12.75" customHeight="1">
      <c r="A45" s="19" t="s">
        <v>37</v>
      </c>
      <c r="B45" s="17">
        <f>+C45</f>
        <v>140624</v>
      </c>
      <c r="C45" s="20">
        <v>140624</v>
      </c>
      <c r="D45" s="17">
        <f>+E45+J45</f>
        <v>1189281</v>
      </c>
      <c r="E45" s="21">
        <f>+SUM(F45:I45)</f>
        <v>443262</v>
      </c>
      <c r="F45" s="20">
        <v>32432</v>
      </c>
      <c r="G45" s="20">
        <v>370104</v>
      </c>
      <c r="H45" s="20">
        <v>34353</v>
      </c>
      <c r="I45" s="20">
        <v>6373</v>
      </c>
      <c r="J45" s="21">
        <f>+SUM(K45:Y45)</f>
        <v>746019</v>
      </c>
      <c r="K45" s="20">
        <v>24517</v>
      </c>
      <c r="L45" s="20">
        <v>209129</v>
      </c>
      <c r="M45" s="20">
        <v>87771</v>
      </c>
      <c r="N45" s="20">
        <v>53446</v>
      </c>
      <c r="O45" s="20">
        <v>32794</v>
      </c>
      <c r="P45" s="20">
        <v>46265</v>
      </c>
      <c r="Q45" s="20">
        <v>53915</v>
      </c>
      <c r="R45" s="20">
        <v>31356</v>
      </c>
      <c r="S45" s="20">
        <v>18761</v>
      </c>
      <c r="T45" s="20">
        <v>76522</v>
      </c>
      <c r="U45" s="20">
        <v>52790</v>
      </c>
      <c r="V45" s="20">
        <v>27522</v>
      </c>
      <c r="W45" s="20">
        <v>6332</v>
      </c>
      <c r="X45" s="20">
        <v>20564</v>
      </c>
      <c r="Y45" s="20">
        <v>4335</v>
      </c>
      <c r="Z45" s="17">
        <f>+B45+D45</f>
        <v>1329905</v>
      </c>
      <c r="AA45" s="20">
        <v>-25149</v>
      </c>
      <c r="AB45" s="17">
        <f>+Z45+AA45</f>
        <v>1304756</v>
      </c>
    </row>
    <row r="46" spans="1:28" s="5" customFormat="1" ht="12.75">
      <c r="A46" s="16">
        <v>2001</v>
      </c>
      <c r="B46" s="17">
        <f t="shared" ref="B46:Y46" si="9">SUM(B47:B50)</f>
        <v>458563</v>
      </c>
      <c r="C46" s="17">
        <f t="shared" si="9"/>
        <v>458563</v>
      </c>
      <c r="D46" s="17">
        <f t="shared" si="9"/>
        <v>4886438</v>
      </c>
      <c r="E46" s="18">
        <f t="shared" si="9"/>
        <v>1786330</v>
      </c>
      <c r="F46" s="17">
        <f t="shared" si="9"/>
        <v>127961</v>
      </c>
      <c r="G46" s="17">
        <f t="shared" si="9"/>
        <v>1487341</v>
      </c>
      <c r="H46" s="17">
        <f t="shared" si="9"/>
        <v>144382</v>
      </c>
      <c r="I46" s="17">
        <f t="shared" si="9"/>
        <v>26646</v>
      </c>
      <c r="J46" s="18">
        <f t="shared" si="9"/>
        <v>3100108</v>
      </c>
      <c r="K46" s="17">
        <f t="shared" si="9"/>
        <v>155028</v>
      </c>
      <c r="L46" s="17">
        <f t="shared" si="9"/>
        <v>882430</v>
      </c>
      <c r="M46" s="17">
        <f t="shared" si="9"/>
        <v>352035</v>
      </c>
      <c r="N46" s="17">
        <f t="shared" si="9"/>
        <v>208188</v>
      </c>
      <c r="O46" s="17">
        <f t="shared" si="9"/>
        <v>131638</v>
      </c>
      <c r="P46" s="17">
        <f t="shared" si="9"/>
        <v>230983</v>
      </c>
      <c r="Q46" s="17">
        <f t="shared" si="9"/>
        <v>207844</v>
      </c>
      <c r="R46" s="17">
        <f t="shared" si="9"/>
        <v>91508</v>
      </c>
      <c r="S46" s="17">
        <f t="shared" si="9"/>
        <v>79959</v>
      </c>
      <c r="T46" s="17">
        <f t="shared" si="9"/>
        <v>317382</v>
      </c>
      <c r="U46" s="17">
        <f t="shared" si="9"/>
        <v>209593</v>
      </c>
      <c r="V46" s="17">
        <f t="shared" si="9"/>
        <v>110048</v>
      </c>
      <c r="W46" s="17">
        <f t="shared" si="9"/>
        <v>23774</v>
      </c>
      <c r="X46" s="17">
        <f t="shared" si="9"/>
        <v>81522</v>
      </c>
      <c r="Y46" s="17">
        <f t="shared" si="9"/>
        <v>18176</v>
      </c>
      <c r="Z46" s="17">
        <f>SUM(Z47:Z50)</f>
        <v>5345001</v>
      </c>
      <c r="AA46" s="17">
        <f>SUM(AA47:AA50)</f>
        <v>-149477</v>
      </c>
      <c r="AB46" s="17">
        <f>SUM(AB47:AB50)</f>
        <v>5195524</v>
      </c>
    </row>
    <row r="47" spans="1:28" s="5" customFormat="1" ht="12.75">
      <c r="A47" s="19" t="s">
        <v>34</v>
      </c>
      <c r="B47" s="17">
        <f>+C47</f>
        <v>108553</v>
      </c>
      <c r="C47" s="20">
        <v>108553</v>
      </c>
      <c r="D47" s="17">
        <f>+E47+J47</f>
        <v>1237433</v>
      </c>
      <c r="E47" s="21">
        <f>+SUM(F47:I47)</f>
        <v>449722</v>
      </c>
      <c r="F47" s="20">
        <v>29638</v>
      </c>
      <c r="G47" s="20">
        <v>379196</v>
      </c>
      <c r="H47" s="20">
        <v>34396</v>
      </c>
      <c r="I47" s="20">
        <v>6492</v>
      </c>
      <c r="J47" s="21">
        <f>+SUM(K47:Y47)</f>
        <v>787711</v>
      </c>
      <c r="K47" s="20">
        <v>40602</v>
      </c>
      <c r="L47" s="20">
        <v>235929</v>
      </c>
      <c r="M47" s="20">
        <v>86274</v>
      </c>
      <c r="N47" s="20">
        <v>54405</v>
      </c>
      <c r="O47" s="20">
        <v>28719</v>
      </c>
      <c r="P47" s="20">
        <v>59899</v>
      </c>
      <c r="Q47" s="20">
        <v>51692</v>
      </c>
      <c r="R47" s="20">
        <v>22649</v>
      </c>
      <c r="S47" s="20">
        <v>18600</v>
      </c>
      <c r="T47" s="20">
        <v>80012</v>
      </c>
      <c r="U47" s="20">
        <v>50788</v>
      </c>
      <c r="V47" s="20">
        <v>26766</v>
      </c>
      <c r="W47" s="20">
        <v>6190</v>
      </c>
      <c r="X47" s="20">
        <v>20656</v>
      </c>
      <c r="Y47" s="20">
        <v>4530</v>
      </c>
      <c r="Z47" s="17">
        <f>+B47+D47</f>
        <v>1345986</v>
      </c>
      <c r="AA47" s="20">
        <v>-28811</v>
      </c>
      <c r="AB47" s="17">
        <f>+Z47+AA47</f>
        <v>1317175</v>
      </c>
    </row>
    <row r="48" spans="1:28" s="5" customFormat="1" ht="12.75">
      <c r="A48" s="19" t="s">
        <v>35</v>
      </c>
      <c r="B48" s="17">
        <f>+C48</f>
        <v>99651</v>
      </c>
      <c r="C48" s="20">
        <v>99651</v>
      </c>
      <c r="D48" s="17">
        <f>+E48+J48</f>
        <v>1216255</v>
      </c>
      <c r="E48" s="21">
        <f>+SUM(F48:I48)</f>
        <v>450510</v>
      </c>
      <c r="F48" s="20">
        <v>33386</v>
      </c>
      <c r="G48" s="20">
        <v>372846</v>
      </c>
      <c r="H48" s="20">
        <v>37643</v>
      </c>
      <c r="I48" s="20">
        <v>6635</v>
      </c>
      <c r="J48" s="21">
        <f>+SUM(K48:Y48)</f>
        <v>765745</v>
      </c>
      <c r="K48" s="20">
        <v>35847</v>
      </c>
      <c r="L48" s="20">
        <v>226336</v>
      </c>
      <c r="M48" s="20">
        <v>88582</v>
      </c>
      <c r="N48" s="20">
        <v>48819</v>
      </c>
      <c r="O48" s="20">
        <v>30750</v>
      </c>
      <c r="P48" s="20">
        <v>58402</v>
      </c>
      <c r="Q48" s="20">
        <v>50195</v>
      </c>
      <c r="R48" s="20">
        <v>22925</v>
      </c>
      <c r="S48" s="20">
        <v>20370</v>
      </c>
      <c r="T48" s="20">
        <v>77218</v>
      </c>
      <c r="U48" s="20">
        <v>51052</v>
      </c>
      <c r="V48" s="20">
        <v>25360</v>
      </c>
      <c r="W48" s="20">
        <v>5706</v>
      </c>
      <c r="X48" s="20">
        <v>19585</v>
      </c>
      <c r="Y48" s="20">
        <v>4598</v>
      </c>
      <c r="Z48" s="17">
        <f>+B48+D48</f>
        <v>1315906</v>
      </c>
      <c r="AA48" s="20">
        <v>-39971</v>
      </c>
      <c r="AB48" s="17">
        <f>+Z48+AA48</f>
        <v>1275935</v>
      </c>
    </row>
    <row r="49" spans="1:28" s="5" customFormat="1" ht="12.75">
      <c r="A49" s="19" t="s">
        <v>36</v>
      </c>
      <c r="B49" s="17">
        <f>+C49</f>
        <v>96045</v>
      </c>
      <c r="C49" s="20">
        <v>96045</v>
      </c>
      <c r="D49" s="17">
        <f>+E49+J49</f>
        <v>1216569</v>
      </c>
      <c r="E49" s="21">
        <f>+SUM(F49:I49)</f>
        <v>444421</v>
      </c>
      <c r="F49" s="20">
        <v>35129</v>
      </c>
      <c r="G49" s="20">
        <v>366179</v>
      </c>
      <c r="H49" s="20">
        <v>36183</v>
      </c>
      <c r="I49" s="20">
        <v>6930</v>
      </c>
      <c r="J49" s="21">
        <f>+SUM(K49:Y49)</f>
        <v>772148</v>
      </c>
      <c r="K49" s="20">
        <v>51030</v>
      </c>
      <c r="L49" s="20">
        <v>207284</v>
      </c>
      <c r="M49" s="20">
        <v>89993</v>
      </c>
      <c r="N49" s="20">
        <v>49831</v>
      </c>
      <c r="O49" s="20">
        <v>31825</v>
      </c>
      <c r="P49" s="20">
        <v>54779</v>
      </c>
      <c r="Q49" s="20">
        <v>52286</v>
      </c>
      <c r="R49" s="20">
        <v>23407</v>
      </c>
      <c r="S49" s="20">
        <v>20876</v>
      </c>
      <c r="T49" s="20">
        <v>79747</v>
      </c>
      <c r="U49" s="20">
        <v>53303</v>
      </c>
      <c r="V49" s="20">
        <v>27666</v>
      </c>
      <c r="W49" s="20">
        <v>5907</v>
      </c>
      <c r="X49" s="20">
        <v>19743</v>
      </c>
      <c r="Y49" s="20">
        <v>4471</v>
      </c>
      <c r="Z49" s="17">
        <f>+B49+D49</f>
        <v>1312614</v>
      </c>
      <c r="AA49" s="20">
        <v>-42808</v>
      </c>
      <c r="AB49" s="17">
        <f>+Z49+AA49</f>
        <v>1269806</v>
      </c>
    </row>
    <row r="50" spans="1:28" s="5" customFormat="1" ht="12.75">
      <c r="A50" s="19" t="s">
        <v>37</v>
      </c>
      <c r="B50" s="17">
        <f>+C50</f>
        <v>154314</v>
      </c>
      <c r="C50" s="20">
        <v>154314</v>
      </c>
      <c r="D50" s="17">
        <f>+E50+J50</f>
        <v>1216181</v>
      </c>
      <c r="E50" s="21">
        <f>+SUM(F50:I50)</f>
        <v>441677</v>
      </c>
      <c r="F50" s="20">
        <v>29808</v>
      </c>
      <c r="G50" s="20">
        <v>369120</v>
      </c>
      <c r="H50" s="20">
        <v>36160</v>
      </c>
      <c r="I50" s="20">
        <v>6589</v>
      </c>
      <c r="J50" s="21">
        <f>+SUM(K50:Y50)</f>
        <v>774504</v>
      </c>
      <c r="K50" s="20">
        <v>27549</v>
      </c>
      <c r="L50" s="20">
        <v>212881</v>
      </c>
      <c r="M50" s="20">
        <v>87186</v>
      </c>
      <c r="N50" s="20">
        <v>55133</v>
      </c>
      <c r="O50" s="20">
        <v>40344</v>
      </c>
      <c r="P50" s="20">
        <v>57903</v>
      </c>
      <c r="Q50" s="20">
        <v>53671</v>
      </c>
      <c r="R50" s="20">
        <v>22527</v>
      </c>
      <c r="S50" s="20">
        <v>20113</v>
      </c>
      <c r="T50" s="20">
        <v>80405</v>
      </c>
      <c r="U50" s="20">
        <v>54450</v>
      </c>
      <c r="V50" s="20">
        <v>30256</v>
      </c>
      <c r="W50" s="20">
        <v>5971</v>
      </c>
      <c r="X50" s="20">
        <v>21538</v>
      </c>
      <c r="Y50" s="20">
        <v>4577</v>
      </c>
      <c r="Z50" s="17">
        <f>+B50+D50</f>
        <v>1370495</v>
      </c>
      <c r="AA50" s="20">
        <v>-37887</v>
      </c>
      <c r="AB50" s="17">
        <f>+Z50+AA50</f>
        <v>1332608</v>
      </c>
    </row>
    <row r="51" spans="1:28" s="5" customFormat="1" ht="12.75">
      <c r="A51" s="16">
        <v>2002</v>
      </c>
      <c r="B51" s="17">
        <f t="shared" ref="B51:Y51" si="10">SUM(B52:B55)</f>
        <v>501502</v>
      </c>
      <c r="C51" s="17">
        <f t="shared" si="10"/>
        <v>501502</v>
      </c>
      <c r="D51" s="17">
        <f t="shared" si="10"/>
        <v>5268076</v>
      </c>
      <c r="E51" s="18">
        <f t="shared" si="10"/>
        <v>1961936</v>
      </c>
      <c r="F51" s="17">
        <f t="shared" si="10"/>
        <v>137028</v>
      </c>
      <c r="G51" s="17">
        <f t="shared" si="10"/>
        <v>1645197</v>
      </c>
      <c r="H51" s="17">
        <f t="shared" si="10"/>
        <v>152774</v>
      </c>
      <c r="I51" s="17">
        <f t="shared" si="10"/>
        <v>26937</v>
      </c>
      <c r="J51" s="18">
        <f t="shared" si="10"/>
        <v>3306140</v>
      </c>
      <c r="K51" s="17">
        <f t="shared" si="10"/>
        <v>166717</v>
      </c>
      <c r="L51" s="17">
        <f t="shared" si="10"/>
        <v>905557</v>
      </c>
      <c r="M51" s="17">
        <f t="shared" si="10"/>
        <v>373041</v>
      </c>
      <c r="N51" s="17">
        <f t="shared" si="10"/>
        <v>216851</v>
      </c>
      <c r="O51" s="17">
        <f t="shared" si="10"/>
        <v>141707</v>
      </c>
      <c r="P51" s="17">
        <f t="shared" si="10"/>
        <v>276618</v>
      </c>
      <c r="Q51" s="17">
        <f t="shared" si="10"/>
        <v>230043</v>
      </c>
      <c r="R51" s="17">
        <f t="shared" si="10"/>
        <v>97971</v>
      </c>
      <c r="S51" s="17">
        <f t="shared" si="10"/>
        <v>96397</v>
      </c>
      <c r="T51" s="17">
        <f t="shared" si="10"/>
        <v>340610</v>
      </c>
      <c r="U51" s="17">
        <f t="shared" si="10"/>
        <v>214706</v>
      </c>
      <c r="V51" s="17">
        <f t="shared" si="10"/>
        <v>119136</v>
      </c>
      <c r="W51" s="17">
        <f t="shared" si="10"/>
        <v>23841</v>
      </c>
      <c r="X51" s="17">
        <f t="shared" si="10"/>
        <v>85338</v>
      </c>
      <c r="Y51" s="17">
        <f t="shared" si="10"/>
        <v>17607</v>
      </c>
      <c r="Z51" s="17">
        <f>SUM(Z52:Z55)</f>
        <v>5769578</v>
      </c>
      <c r="AA51" s="17">
        <f>SUM(AA52:AA55)</f>
        <v>-202832</v>
      </c>
      <c r="AB51" s="17">
        <f>SUM(AB52:AB55)</f>
        <v>5566746</v>
      </c>
    </row>
    <row r="52" spans="1:28" s="5" customFormat="1" ht="12.75">
      <c r="A52" s="19" t="s">
        <v>34</v>
      </c>
      <c r="B52" s="17">
        <f>+C52</f>
        <v>123170</v>
      </c>
      <c r="C52" s="20">
        <v>123170</v>
      </c>
      <c r="D52" s="17">
        <f>+E52+J52</f>
        <v>1307115</v>
      </c>
      <c r="E52" s="21">
        <f>+SUM(F52:I52)</f>
        <v>472312</v>
      </c>
      <c r="F52" s="20">
        <v>32170</v>
      </c>
      <c r="G52" s="20">
        <v>395750</v>
      </c>
      <c r="H52" s="20">
        <v>37860</v>
      </c>
      <c r="I52" s="20">
        <v>6532</v>
      </c>
      <c r="J52" s="21">
        <f>+SUM(K52:Y52)</f>
        <v>834803</v>
      </c>
      <c r="K52" s="20">
        <v>43326</v>
      </c>
      <c r="L52" s="20">
        <v>239561</v>
      </c>
      <c r="M52" s="20">
        <v>90454</v>
      </c>
      <c r="N52" s="20">
        <v>56494</v>
      </c>
      <c r="O52" s="20">
        <v>32082</v>
      </c>
      <c r="P52" s="20">
        <v>71312</v>
      </c>
      <c r="Q52" s="20">
        <v>56535</v>
      </c>
      <c r="R52" s="20">
        <v>22501</v>
      </c>
      <c r="S52" s="20">
        <v>20865</v>
      </c>
      <c r="T52" s="20">
        <v>87086</v>
      </c>
      <c r="U52" s="20">
        <v>53103</v>
      </c>
      <c r="V52" s="20">
        <v>29657</v>
      </c>
      <c r="W52" s="20">
        <v>6039</v>
      </c>
      <c r="X52" s="20">
        <v>21313</v>
      </c>
      <c r="Y52" s="20">
        <v>4475</v>
      </c>
      <c r="Z52" s="17">
        <f>+B52+D52</f>
        <v>1430285</v>
      </c>
      <c r="AA52" s="20">
        <v>-51867</v>
      </c>
      <c r="AB52" s="17">
        <f>+Z52+AA52</f>
        <v>1378418</v>
      </c>
    </row>
    <row r="53" spans="1:28" s="5" customFormat="1" ht="12.75">
      <c r="A53" s="19" t="s">
        <v>35</v>
      </c>
      <c r="B53" s="17">
        <f>+C53</f>
        <v>111869</v>
      </c>
      <c r="C53" s="20">
        <v>111869</v>
      </c>
      <c r="D53" s="17">
        <f>+E53+J53</f>
        <v>1296882</v>
      </c>
      <c r="E53" s="21">
        <f>+SUM(F53:I53)</f>
        <v>480603</v>
      </c>
      <c r="F53" s="20">
        <v>34052</v>
      </c>
      <c r="G53" s="20">
        <v>400725</v>
      </c>
      <c r="H53" s="20">
        <v>38963</v>
      </c>
      <c r="I53" s="20">
        <v>6863</v>
      </c>
      <c r="J53" s="21">
        <f>+SUM(K53:Y53)</f>
        <v>816279</v>
      </c>
      <c r="K53" s="20">
        <v>43423</v>
      </c>
      <c r="L53" s="20">
        <v>228432</v>
      </c>
      <c r="M53" s="20">
        <v>91423</v>
      </c>
      <c r="N53" s="20">
        <v>50398</v>
      </c>
      <c r="O53" s="20">
        <v>32652</v>
      </c>
      <c r="P53" s="20">
        <v>68640</v>
      </c>
      <c r="Q53" s="20">
        <v>55886</v>
      </c>
      <c r="R53" s="20">
        <v>23945</v>
      </c>
      <c r="S53" s="20">
        <v>25769</v>
      </c>
      <c r="T53" s="20">
        <v>84584</v>
      </c>
      <c r="U53" s="20">
        <v>53583</v>
      </c>
      <c r="V53" s="20">
        <v>27977</v>
      </c>
      <c r="W53" s="20">
        <v>5453</v>
      </c>
      <c r="X53" s="20">
        <v>19726</v>
      </c>
      <c r="Y53" s="20">
        <v>4388</v>
      </c>
      <c r="Z53" s="17">
        <f>+B53+D53</f>
        <v>1408751</v>
      </c>
      <c r="AA53" s="20">
        <v>-65935</v>
      </c>
      <c r="AB53" s="17">
        <f>+Z53+AA53</f>
        <v>1342816</v>
      </c>
    </row>
    <row r="54" spans="1:28" s="5" customFormat="1" ht="12.75">
      <c r="A54" s="19" t="s">
        <v>36</v>
      </c>
      <c r="B54" s="17">
        <f>+C54</f>
        <v>106421</v>
      </c>
      <c r="C54" s="20">
        <v>106421</v>
      </c>
      <c r="D54" s="17">
        <f>+E54+J54</f>
        <v>1312595</v>
      </c>
      <c r="E54" s="21">
        <f>+SUM(F54:I54)</f>
        <v>492298</v>
      </c>
      <c r="F54" s="20">
        <v>37516</v>
      </c>
      <c r="G54" s="20">
        <v>411670</v>
      </c>
      <c r="H54" s="20">
        <v>36420</v>
      </c>
      <c r="I54" s="20">
        <v>6692</v>
      </c>
      <c r="J54" s="21">
        <f>+SUM(K54:Y54)</f>
        <v>820297</v>
      </c>
      <c r="K54" s="20">
        <v>51096</v>
      </c>
      <c r="L54" s="20">
        <v>210985</v>
      </c>
      <c r="M54" s="20">
        <v>94966</v>
      </c>
      <c r="N54" s="20">
        <v>51620</v>
      </c>
      <c r="O54" s="20">
        <v>32821</v>
      </c>
      <c r="P54" s="20">
        <v>71582</v>
      </c>
      <c r="Q54" s="20">
        <v>58210</v>
      </c>
      <c r="R54" s="20">
        <v>25193</v>
      </c>
      <c r="S54" s="20">
        <v>24872</v>
      </c>
      <c r="T54" s="20">
        <v>84561</v>
      </c>
      <c r="U54" s="20">
        <v>53837</v>
      </c>
      <c r="V54" s="20">
        <v>29324</v>
      </c>
      <c r="W54" s="20">
        <v>6039</v>
      </c>
      <c r="X54" s="20">
        <v>20868</v>
      </c>
      <c r="Y54" s="20">
        <v>4323</v>
      </c>
      <c r="Z54" s="17">
        <f>+B54+D54</f>
        <v>1419016</v>
      </c>
      <c r="AA54" s="20">
        <v>-46714</v>
      </c>
      <c r="AB54" s="17">
        <f>+Z54+AA54</f>
        <v>1372302</v>
      </c>
    </row>
    <row r="55" spans="1:28" s="5" customFormat="1" ht="12.75">
      <c r="A55" s="19" t="s">
        <v>37</v>
      </c>
      <c r="B55" s="17">
        <f>+C55</f>
        <v>160042</v>
      </c>
      <c r="C55" s="20">
        <v>160042</v>
      </c>
      <c r="D55" s="17">
        <f>+E55+J55</f>
        <v>1351484</v>
      </c>
      <c r="E55" s="21">
        <f>+SUM(F55:I55)</f>
        <v>516723</v>
      </c>
      <c r="F55" s="20">
        <v>33290</v>
      </c>
      <c r="G55" s="20">
        <v>437052</v>
      </c>
      <c r="H55" s="20">
        <v>39531</v>
      </c>
      <c r="I55" s="20">
        <v>6850</v>
      </c>
      <c r="J55" s="21">
        <f>+SUM(K55:Y55)</f>
        <v>834761</v>
      </c>
      <c r="K55" s="20">
        <v>28872</v>
      </c>
      <c r="L55" s="20">
        <v>226579</v>
      </c>
      <c r="M55" s="20">
        <v>96198</v>
      </c>
      <c r="N55" s="20">
        <v>58339</v>
      </c>
      <c r="O55" s="20">
        <v>44152</v>
      </c>
      <c r="P55" s="20">
        <v>65084</v>
      </c>
      <c r="Q55" s="20">
        <v>59412</v>
      </c>
      <c r="R55" s="20">
        <v>26332</v>
      </c>
      <c r="S55" s="20">
        <v>24891</v>
      </c>
      <c r="T55" s="20">
        <v>84379</v>
      </c>
      <c r="U55" s="20">
        <v>54183</v>
      </c>
      <c r="V55" s="20">
        <v>32178</v>
      </c>
      <c r="W55" s="20">
        <v>6310</v>
      </c>
      <c r="X55" s="20">
        <v>23431</v>
      </c>
      <c r="Y55" s="20">
        <v>4421</v>
      </c>
      <c r="Z55" s="17">
        <f>+B55+D55</f>
        <v>1511526</v>
      </c>
      <c r="AA55" s="20">
        <v>-38316</v>
      </c>
      <c r="AB55" s="17">
        <f>+Z55+AA55</f>
        <v>1473210</v>
      </c>
    </row>
    <row r="56" spans="1:28" s="5" customFormat="1" ht="12.75">
      <c r="A56" s="22">
        <v>2003</v>
      </c>
      <c r="B56" s="17">
        <f t="shared" ref="B56:Y56" si="11">SUM(B57:B60)</f>
        <v>596439</v>
      </c>
      <c r="C56" s="17">
        <f t="shared" si="11"/>
        <v>596439</v>
      </c>
      <c r="D56" s="17">
        <f t="shared" si="11"/>
        <v>5720864</v>
      </c>
      <c r="E56" s="18">
        <f t="shared" si="11"/>
        <v>2219815</v>
      </c>
      <c r="F56" s="17">
        <f t="shared" si="11"/>
        <v>155302</v>
      </c>
      <c r="G56" s="17">
        <f t="shared" si="11"/>
        <v>1868690</v>
      </c>
      <c r="H56" s="17">
        <f t="shared" si="11"/>
        <v>166922</v>
      </c>
      <c r="I56" s="17">
        <f t="shared" si="11"/>
        <v>28901</v>
      </c>
      <c r="J56" s="18">
        <f t="shared" si="11"/>
        <v>3501049</v>
      </c>
      <c r="K56" s="17">
        <f t="shared" si="11"/>
        <v>175591</v>
      </c>
      <c r="L56" s="17">
        <f t="shared" si="11"/>
        <v>948470</v>
      </c>
      <c r="M56" s="17">
        <f t="shared" si="11"/>
        <v>378883</v>
      </c>
      <c r="N56" s="17">
        <f t="shared" si="11"/>
        <v>214444</v>
      </c>
      <c r="O56" s="17">
        <f t="shared" si="11"/>
        <v>153528</v>
      </c>
      <c r="P56" s="17">
        <f t="shared" si="11"/>
        <v>317142</v>
      </c>
      <c r="Q56" s="17">
        <f t="shared" si="11"/>
        <v>240762</v>
      </c>
      <c r="R56" s="17">
        <f t="shared" si="11"/>
        <v>111248</v>
      </c>
      <c r="S56" s="17">
        <f t="shared" si="11"/>
        <v>113040</v>
      </c>
      <c r="T56" s="17">
        <f t="shared" si="11"/>
        <v>359819</v>
      </c>
      <c r="U56" s="17">
        <f t="shared" si="11"/>
        <v>227614</v>
      </c>
      <c r="V56" s="17">
        <f t="shared" si="11"/>
        <v>121035</v>
      </c>
      <c r="W56" s="17">
        <f t="shared" si="11"/>
        <v>29256</v>
      </c>
      <c r="X56" s="17">
        <f t="shared" si="11"/>
        <v>90663</v>
      </c>
      <c r="Y56" s="17">
        <f t="shared" si="11"/>
        <v>19554</v>
      </c>
      <c r="Z56" s="17">
        <f>SUM(Z57:Z60)</f>
        <v>6317303</v>
      </c>
      <c r="AA56" s="17">
        <f>SUM(AA57:AA60)</f>
        <v>-258203</v>
      </c>
      <c r="AB56" s="17">
        <f>SUM(AB57:AB60)</f>
        <v>6059100</v>
      </c>
    </row>
    <row r="57" spans="1:28" s="5" customFormat="1" ht="12.75">
      <c r="A57" s="19" t="s">
        <v>34</v>
      </c>
      <c r="B57" s="17">
        <f>+C57</f>
        <v>143654</v>
      </c>
      <c r="C57" s="20">
        <v>143654</v>
      </c>
      <c r="D57" s="17">
        <f>+E57+J57</f>
        <v>1430066</v>
      </c>
      <c r="E57" s="21">
        <f>+SUM(F57:I57)</f>
        <v>556423</v>
      </c>
      <c r="F57" s="20">
        <v>37335</v>
      </c>
      <c r="G57" s="20">
        <v>474183</v>
      </c>
      <c r="H57" s="20">
        <v>37996</v>
      </c>
      <c r="I57" s="20">
        <v>6909</v>
      </c>
      <c r="J57" s="21">
        <f>+SUM(K57:Y57)</f>
        <v>873643</v>
      </c>
      <c r="K57" s="20">
        <v>41880</v>
      </c>
      <c r="L57" s="20">
        <v>248550</v>
      </c>
      <c r="M57" s="20">
        <v>95325</v>
      </c>
      <c r="N57" s="20">
        <v>56809</v>
      </c>
      <c r="O57" s="20">
        <v>35147</v>
      </c>
      <c r="P57" s="20">
        <v>76168</v>
      </c>
      <c r="Q57" s="20">
        <v>60571</v>
      </c>
      <c r="R57" s="20">
        <v>26508</v>
      </c>
      <c r="S57" s="20">
        <v>25761</v>
      </c>
      <c r="T57" s="20">
        <v>89902</v>
      </c>
      <c r="U57" s="20">
        <v>54340</v>
      </c>
      <c r="V57" s="20">
        <v>29515</v>
      </c>
      <c r="W57" s="20">
        <v>6019</v>
      </c>
      <c r="X57" s="20">
        <v>22310</v>
      </c>
      <c r="Y57" s="20">
        <v>4838</v>
      </c>
      <c r="Z57" s="17">
        <f>+B57+D57</f>
        <v>1573720</v>
      </c>
      <c r="AA57" s="20">
        <v>-53073</v>
      </c>
      <c r="AB57" s="17">
        <f>+Z57+AA57</f>
        <v>1520647</v>
      </c>
    </row>
    <row r="58" spans="1:28" s="5" customFormat="1" ht="12.75">
      <c r="A58" s="19" t="s">
        <v>35</v>
      </c>
      <c r="B58" s="17">
        <f>+C58</f>
        <v>127717</v>
      </c>
      <c r="C58" s="20">
        <v>127717</v>
      </c>
      <c r="D58" s="17">
        <f>+E58+J58</f>
        <v>1397224</v>
      </c>
      <c r="E58" s="21">
        <f>+SUM(F58:I58)</f>
        <v>550988</v>
      </c>
      <c r="F58" s="20">
        <v>37628</v>
      </c>
      <c r="G58" s="20">
        <v>461169</v>
      </c>
      <c r="H58" s="20">
        <v>44997</v>
      </c>
      <c r="I58" s="20">
        <v>7194</v>
      </c>
      <c r="J58" s="21">
        <f>+SUM(K58:Y58)</f>
        <v>846236</v>
      </c>
      <c r="K58" s="20">
        <v>44541</v>
      </c>
      <c r="L58" s="20">
        <v>238489</v>
      </c>
      <c r="M58" s="20">
        <v>87688</v>
      </c>
      <c r="N58" s="20">
        <v>43919</v>
      </c>
      <c r="O58" s="20">
        <v>36343</v>
      </c>
      <c r="P58" s="20">
        <v>75501</v>
      </c>
      <c r="Q58" s="20">
        <v>59575</v>
      </c>
      <c r="R58" s="20">
        <v>27733</v>
      </c>
      <c r="S58" s="20">
        <v>26896</v>
      </c>
      <c r="T58" s="20">
        <v>89381</v>
      </c>
      <c r="U58" s="20">
        <v>55849</v>
      </c>
      <c r="V58" s="20">
        <v>27993</v>
      </c>
      <c r="W58" s="20">
        <v>6029</v>
      </c>
      <c r="X58" s="20">
        <v>21397</v>
      </c>
      <c r="Y58" s="20">
        <v>4902</v>
      </c>
      <c r="Z58" s="17">
        <f>+B58+D58</f>
        <v>1524941</v>
      </c>
      <c r="AA58" s="20">
        <v>-74163</v>
      </c>
      <c r="AB58" s="17">
        <f>+Z58+AA58</f>
        <v>1450778</v>
      </c>
    </row>
    <row r="59" spans="1:28" s="5" customFormat="1" ht="12.75">
      <c r="A59" s="19" t="s">
        <v>36</v>
      </c>
      <c r="B59" s="17">
        <f>+C59</f>
        <v>129309</v>
      </c>
      <c r="C59" s="20">
        <v>129309</v>
      </c>
      <c r="D59" s="17">
        <f>+E59+J59</f>
        <v>1428868</v>
      </c>
      <c r="E59" s="21">
        <f>+SUM(F59:I59)</f>
        <v>543207</v>
      </c>
      <c r="F59" s="20">
        <v>41636</v>
      </c>
      <c r="G59" s="20">
        <v>451842</v>
      </c>
      <c r="H59" s="20">
        <v>42515</v>
      </c>
      <c r="I59" s="20">
        <v>7214</v>
      </c>
      <c r="J59" s="21">
        <f>+SUM(K59:Y59)</f>
        <v>885661</v>
      </c>
      <c r="K59" s="20">
        <v>56313</v>
      </c>
      <c r="L59" s="20">
        <v>223411</v>
      </c>
      <c r="M59" s="20">
        <v>96550</v>
      </c>
      <c r="N59" s="20">
        <v>52843</v>
      </c>
      <c r="O59" s="20">
        <v>36400</v>
      </c>
      <c r="P59" s="20">
        <v>86850</v>
      </c>
      <c r="Q59" s="20">
        <v>61510</v>
      </c>
      <c r="R59" s="20">
        <v>27698</v>
      </c>
      <c r="S59" s="20">
        <v>29494</v>
      </c>
      <c r="T59" s="20">
        <v>92122</v>
      </c>
      <c r="U59" s="20">
        <v>58010</v>
      </c>
      <c r="V59" s="20">
        <v>30108</v>
      </c>
      <c r="W59" s="20">
        <v>7830</v>
      </c>
      <c r="X59" s="20">
        <v>21649</v>
      </c>
      <c r="Y59" s="20">
        <v>4873</v>
      </c>
      <c r="Z59" s="17">
        <f>+B59+D59</f>
        <v>1558177</v>
      </c>
      <c r="AA59" s="20">
        <v>-65370</v>
      </c>
      <c r="AB59" s="17">
        <f>+Z59+AA59</f>
        <v>1492807</v>
      </c>
    </row>
    <row r="60" spans="1:28" s="5" customFormat="1" ht="12.75">
      <c r="A60" s="19" t="s">
        <v>37</v>
      </c>
      <c r="B60" s="17">
        <f>+C60</f>
        <v>195759</v>
      </c>
      <c r="C60" s="20">
        <v>195759</v>
      </c>
      <c r="D60" s="17">
        <f>+E60+J60</f>
        <v>1464706</v>
      </c>
      <c r="E60" s="21">
        <f>+SUM(F60:I60)</f>
        <v>569197</v>
      </c>
      <c r="F60" s="20">
        <v>38703</v>
      </c>
      <c r="G60" s="20">
        <v>481496</v>
      </c>
      <c r="H60" s="20">
        <v>41414</v>
      </c>
      <c r="I60" s="20">
        <v>7584</v>
      </c>
      <c r="J60" s="21">
        <f>+SUM(K60:Y60)</f>
        <v>895509</v>
      </c>
      <c r="K60" s="20">
        <v>32857</v>
      </c>
      <c r="L60" s="20">
        <v>238020</v>
      </c>
      <c r="M60" s="20">
        <v>99320</v>
      </c>
      <c r="N60" s="20">
        <v>60873</v>
      </c>
      <c r="O60" s="20">
        <v>45638</v>
      </c>
      <c r="P60" s="20">
        <v>78623</v>
      </c>
      <c r="Q60" s="20">
        <v>59106</v>
      </c>
      <c r="R60" s="20">
        <v>29309</v>
      </c>
      <c r="S60" s="20">
        <v>30889</v>
      </c>
      <c r="T60" s="20">
        <v>88414</v>
      </c>
      <c r="U60" s="20">
        <v>59415</v>
      </c>
      <c r="V60" s="20">
        <v>33419</v>
      </c>
      <c r="W60" s="20">
        <v>9378</v>
      </c>
      <c r="X60" s="20">
        <v>25307</v>
      </c>
      <c r="Y60" s="20">
        <v>4941</v>
      </c>
      <c r="Z60" s="17">
        <f>+B60+D60</f>
        <v>1660465</v>
      </c>
      <c r="AA60" s="20">
        <v>-65597</v>
      </c>
      <c r="AB60" s="17">
        <f>+Z60+AA60</f>
        <v>1594868</v>
      </c>
    </row>
    <row r="61" spans="1:28" s="5" customFormat="1" ht="12.75">
      <c r="A61" s="22">
        <v>2004</v>
      </c>
      <c r="B61" s="17">
        <f t="shared" ref="B61:Y61" si="12">SUM(B62:B65)</f>
        <v>646130</v>
      </c>
      <c r="C61" s="17">
        <f t="shared" si="12"/>
        <v>646130</v>
      </c>
      <c r="D61" s="17">
        <f t="shared" si="12"/>
        <v>6308152</v>
      </c>
      <c r="E61" s="18">
        <f t="shared" si="12"/>
        <v>2438819</v>
      </c>
      <c r="F61" s="17">
        <f t="shared" si="12"/>
        <v>175486</v>
      </c>
      <c r="G61" s="17">
        <f t="shared" si="12"/>
        <v>2045878</v>
      </c>
      <c r="H61" s="17">
        <f t="shared" si="12"/>
        <v>186023</v>
      </c>
      <c r="I61" s="17">
        <f t="shared" si="12"/>
        <v>31432</v>
      </c>
      <c r="J61" s="18">
        <f t="shared" si="12"/>
        <v>3869333</v>
      </c>
      <c r="K61" s="17">
        <f t="shared" si="12"/>
        <v>197014</v>
      </c>
      <c r="L61" s="17">
        <f t="shared" si="12"/>
        <v>1027698</v>
      </c>
      <c r="M61" s="17">
        <f t="shared" si="12"/>
        <v>417646</v>
      </c>
      <c r="N61" s="17">
        <f t="shared" si="12"/>
        <v>229936</v>
      </c>
      <c r="O61" s="17">
        <f t="shared" si="12"/>
        <v>169191</v>
      </c>
      <c r="P61" s="17">
        <f t="shared" si="12"/>
        <v>367355</v>
      </c>
      <c r="Q61" s="17">
        <f t="shared" si="12"/>
        <v>248437</v>
      </c>
      <c r="R61" s="17">
        <f t="shared" si="12"/>
        <v>128708</v>
      </c>
      <c r="S61" s="17">
        <f t="shared" si="12"/>
        <v>132646</v>
      </c>
      <c r="T61" s="17">
        <f t="shared" si="12"/>
        <v>393384</v>
      </c>
      <c r="U61" s="17">
        <f t="shared" si="12"/>
        <v>261663</v>
      </c>
      <c r="V61" s="17">
        <f t="shared" si="12"/>
        <v>135682</v>
      </c>
      <c r="W61" s="17">
        <f t="shared" si="12"/>
        <v>36696</v>
      </c>
      <c r="X61" s="17">
        <f t="shared" si="12"/>
        <v>104677</v>
      </c>
      <c r="Y61" s="17">
        <f t="shared" si="12"/>
        <v>18600</v>
      </c>
      <c r="Z61" s="17">
        <f>SUM(Z62:Z65)</f>
        <v>6954282</v>
      </c>
      <c r="AA61" s="17">
        <f>SUM(AA62:AA65)</f>
        <v>-302149</v>
      </c>
      <c r="AB61" s="17">
        <f>SUM(AB62:AB65)</f>
        <v>6652133</v>
      </c>
    </row>
    <row r="62" spans="1:28" s="5" customFormat="1" ht="12.75">
      <c r="A62" s="19" t="s">
        <v>34</v>
      </c>
      <c r="B62" s="17">
        <f>+C62</f>
        <v>149094</v>
      </c>
      <c r="C62" s="20">
        <v>149094</v>
      </c>
      <c r="D62" s="17">
        <f>+E62+J62</f>
        <v>1543982</v>
      </c>
      <c r="E62" s="21">
        <f>+SUM(F62:I62)</f>
        <v>602675</v>
      </c>
      <c r="F62" s="20">
        <v>40436</v>
      </c>
      <c r="G62" s="20">
        <v>508932</v>
      </c>
      <c r="H62" s="20">
        <v>45676</v>
      </c>
      <c r="I62" s="20">
        <v>7631</v>
      </c>
      <c r="J62" s="21">
        <f>+SUM(K62:Y62)</f>
        <v>941307</v>
      </c>
      <c r="K62" s="20">
        <v>47296</v>
      </c>
      <c r="L62" s="20">
        <v>266859</v>
      </c>
      <c r="M62" s="20">
        <v>99133</v>
      </c>
      <c r="N62" s="20">
        <v>56199</v>
      </c>
      <c r="O62" s="20">
        <v>39327</v>
      </c>
      <c r="P62" s="20">
        <v>87055</v>
      </c>
      <c r="Q62" s="20">
        <v>61495</v>
      </c>
      <c r="R62" s="20">
        <v>28642</v>
      </c>
      <c r="S62" s="20">
        <v>29946</v>
      </c>
      <c r="T62" s="20">
        <v>94528</v>
      </c>
      <c r="U62" s="20">
        <v>59547</v>
      </c>
      <c r="V62" s="20">
        <v>32092</v>
      </c>
      <c r="W62" s="20">
        <v>9262</v>
      </c>
      <c r="X62" s="20">
        <v>25168</v>
      </c>
      <c r="Y62" s="20">
        <v>4758</v>
      </c>
      <c r="Z62" s="17">
        <f>+B62+D62</f>
        <v>1693076</v>
      </c>
      <c r="AA62" s="20">
        <v>-57153</v>
      </c>
      <c r="AB62" s="17">
        <f>+Z62+AA62</f>
        <v>1635923</v>
      </c>
    </row>
    <row r="63" spans="1:28" s="5" customFormat="1" ht="12.75">
      <c r="A63" s="19" t="s">
        <v>35</v>
      </c>
      <c r="B63" s="17">
        <f>+C63</f>
        <v>133835</v>
      </c>
      <c r="C63" s="20">
        <v>133835</v>
      </c>
      <c r="D63" s="17">
        <f>+E63+J63</f>
        <v>1549390</v>
      </c>
      <c r="E63" s="21">
        <f>+SUM(F63:I63)</f>
        <v>595046</v>
      </c>
      <c r="F63" s="20">
        <v>41633</v>
      </c>
      <c r="G63" s="20">
        <v>495424</v>
      </c>
      <c r="H63" s="20">
        <v>49678</v>
      </c>
      <c r="I63" s="20">
        <v>8311</v>
      </c>
      <c r="J63" s="21">
        <f>+SUM(K63:Y63)</f>
        <v>954344</v>
      </c>
      <c r="K63" s="20">
        <v>48523</v>
      </c>
      <c r="L63" s="20">
        <v>259246</v>
      </c>
      <c r="M63" s="20">
        <v>97950</v>
      </c>
      <c r="N63" s="20">
        <v>55192</v>
      </c>
      <c r="O63" s="20">
        <v>40938</v>
      </c>
      <c r="P63" s="20">
        <v>90611</v>
      </c>
      <c r="Q63" s="20">
        <v>60979</v>
      </c>
      <c r="R63" s="20">
        <v>30826</v>
      </c>
      <c r="S63" s="20">
        <v>31732</v>
      </c>
      <c r="T63" s="20">
        <v>101249</v>
      </c>
      <c r="U63" s="20">
        <v>67763</v>
      </c>
      <c r="V63" s="20">
        <v>32039</v>
      </c>
      <c r="W63" s="20">
        <v>7905</v>
      </c>
      <c r="X63" s="20">
        <v>24684</v>
      </c>
      <c r="Y63" s="20">
        <v>4707</v>
      </c>
      <c r="Z63" s="17">
        <f>+B63+D63</f>
        <v>1683225</v>
      </c>
      <c r="AA63" s="20">
        <v>-90036</v>
      </c>
      <c r="AB63" s="17">
        <f>+Z63+AA63</f>
        <v>1593189</v>
      </c>
    </row>
    <row r="64" spans="1:28" s="5" customFormat="1" ht="12.75">
      <c r="A64" s="19" t="s">
        <v>36</v>
      </c>
      <c r="B64" s="17">
        <f>+C64</f>
        <v>141907</v>
      </c>
      <c r="C64" s="20">
        <v>141907</v>
      </c>
      <c r="D64" s="17">
        <f>+E64+J64</f>
        <v>1579121</v>
      </c>
      <c r="E64" s="21">
        <f>+SUM(F64:I64)</f>
        <v>600272</v>
      </c>
      <c r="F64" s="20">
        <v>47869</v>
      </c>
      <c r="G64" s="20">
        <v>500204</v>
      </c>
      <c r="H64" s="20">
        <v>44739</v>
      </c>
      <c r="I64" s="20">
        <v>7460</v>
      </c>
      <c r="J64" s="21">
        <f>+SUM(K64:Y64)</f>
        <v>978849</v>
      </c>
      <c r="K64" s="20">
        <v>60635</v>
      </c>
      <c r="L64" s="20">
        <v>244403</v>
      </c>
      <c r="M64" s="20">
        <v>105822</v>
      </c>
      <c r="N64" s="20">
        <v>58024</v>
      </c>
      <c r="O64" s="20">
        <v>41018</v>
      </c>
      <c r="P64" s="20">
        <v>97586</v>
      </c>
      <c r="Q64" s="20">
        <v>62711</v>
      </c>
      <c r="R64" s="20">
        <v>33486</v>
      </c>
      <c r="S64" s="20">
        <v>34553</v>
      </c>
      <c r="T64" s="20">
        <v>100601</v>
      </c>
      <c r="U64" s="20">
        <v>66852</v>
      </c>
      <c r="V64" s="20">
        <v>34020</v>
      </c>
      <c r="W64" s="20">
        <v>9149</v>
      </c>
      <c r="X64" s="20">
        <v>25398</v>
      </c>
      <c r="Y64" s="20">
        <v>4591</v>
      </c>
      <c r="Z64" s="17">
        <f>+B64+D64</f>
        <v>1721028</v>
      </c>
      <c r="AA64" s="20">
        <v>-77492</v>
      </c>
      <c r="AB64" s="17">
        <f>+Z64+AA64</f>
        <v>1643536</v>
      </c>
    </row>
    <row r="65" spans="1:28" s="5" customFormat="1" ht="12.75">
      <c r="A65" s="19" t="s">
        <v>37</v>
      </c>
      <c r="B65" s="17">
        <f>+C65</f>
        <v>221294</v>
      </c>
      <c r="C65" s="20">
        <v>221294</v>
      </c>
      <c r="D65" s="17">
        <f>+E65+J65</f>
        <v>1635659</v>
      </c>
      <c r="E65" s="21">
        <f>+SUM(F65:I65)</f>
        <v>640826</v>
      </c>
      <c r="F65" s="20">
        <v>45548</v>
      </c>
      <c r="G65" s="20">
        <v>541318</v>
      </c>
      <c r="H65" s="20">
        <v>45930</v>
      </c>
      <c r="I65" s="20">
        <v>8030</v>
      </c>
      <c r="J65" s="21">
        <f>+SUM(K65:Y65)</f>
        <v>994833</v>
      </c>
      <c r="K65" s="20">
        <v>40560</v>
      </c>
      <c r="L65" s="20">
        <v>257190</v>
      </c>
      <c r="M65" s="20">
        <v>114741</v>
      </c>
      <c r="N65" s="20">
        <v>60521</v>
      </c>
      <c r="O65" s="20">
        <v>47908</v>
      </c>
      <c r="P65" s="20">
        <v>92103</v>
      </c>
      <c r="Q65" s="20">
        <v>63252</v>
      </c>
      <c r="R65" s="20">
        <v>35754</v>
      </c>
      <c r="S65" s="20">
        <v>36415</v>
      </c>
      <c r="T65" s="20">
        <v>97006</v>
      </c>
      <c r="U65" s="20">
        <v>67501</v>
      </c>
      <c r="V65" s="20">
        <v>37531</v>
      </c>
      <c r="W65" s="20">
        <v>10380</v>
      </c>
      <c r="X65" s="20">
        <v>29427</v>
      </c>
      <c r="Y65" s="20">
        <v>4544</v>
      </c>
      <c r="Z65" s="17">
        <f>+B65+D65</f>
        <v>1856953</v>
      </c>
      <c r="AA65" s="20">
        <v>-77468</v>
      </c>
      <c r="AB65" s="17">
        <f>+Z65+AA65</f>
        <v>1779485</v>
      </c>
    </row>
    <row r="66" spans="1:28" s="5" customFormat="1" ht="12.75">
      <c r="A66" s="16">
        <v>2005</v>
      </c>
      <c r="B66" s="17">
        <f t="shared" ref="B66:Y66" si="13">SUM(B67:B70)</f>
        <v>700096</v>
      </c>
      <c r="C66" s="17">
        <f t="shared" si="13"/>
        <v>700096</v>
      </c>
      <c r="D66" s="17">
        <f t="shared" si="13"/>
        <v>6914315</v>
      </c>
      <c r="E66" s="18">
        <f t="shared" si="13"/>
        <v>2705291</v>
      </c>
      <c r="F66" s="17">
        <f t="shared" si="13"/>
        <v>222126</v>
      </c>
      <c r="G66" s="17">
        <f t="shared" si="13"/>
        <v>2255013</v>
      </c>
      <c r="H66" s="17">
        <f t="shared" si="13"/>
        <v>196241</v>
      </c>
      <c r="I66" s="17">
        <f t="shared" si="13"/>
        <v>31911</v>
      </c>
      <c r="J66" s="18">
        <f t="shared" si="13"/>
        <v>4209024</v>
      </c>
      <c r="K66" s="17">
        <f t="shared" si="13"/>
        <v>226654</v>
      </c>
      <c r="L66" s="17">
        <f t="shared" si="13"/>
        <v>1100217</v>
      </c>
      <c r="M66" s="17">
        <f t="shared" si="13"/>
        <v>453362</v>
      </c>
      <c r="N66" s="17">
        <f t="shared" si="13"/>
        <v>231321</v>
      </c>
      <c r="O66" s="17">
        <f t="shared" si="13"/>
        <v>182144</v>
      </c>
      <c r="P66" s="17">
        <f t="shared" si="13"/>
        <v>417104</v>
      </c>
      <c r="Q66" s="17">
        <f t="shared" si="13"/>
        <v>258344</v>
      </c>
      <c r="R66" s="17">
        <f t="shared" si="13"/>
        <v>146411</v>
      </c>
      <c r="S66" s="17">
        <f t="shared" si="13"/>
        <v>144197</v>
      </c>
      <c r="T66" s="17">
        <f t="shared" si="13"/>
        <v>437975</v>
      </c>
      <c r="U66" s="17">
        <f t="shared" si="13"/>
        <v>289227</v>
      </c>
      <c r="V66" s="17">
        <f t="shared" si="13"/>
        <v>145188</v>
      </c>
      <c r="W66" s="17">
        <f t="shared" si="13"/>
        <v>43959</v>
      </c>
      <c r="X66" s="17">
        <f t="shared" si="13"/>
        <v>115254</v>
      </c>
      <c r="Y66" s="17">
        <f t="shared" si="13"/>
        <v>17667</v>
      </c>
      <c r="Z66" s="17">
        <f>SUM(Z67:Z70)</f>
        <v>7614411</v>
      </c>
      <c r="AA66" s="17">
        <f>SUM(AA67:AA70)</f>
        <v>-341440</v>
      </c>
      <c r="AB66" s="17">
        <f>SUM(AB67:AB70)</f>
        <v>7272971</v>
      </c>
    </row>
    <row r="67" spans="1:28" s="5" customFormat="1" ht="12.75">
      <c r="A67" s="19" t="s">
        <v>34</v>
      </c>
      <c r="B67" s="17">
        <f>+C67</f>
        <v>157563</v>
      </c>
      <c r="C67" s="20">
        <v>157563</v>
      </c>
      <c r="D67" s="17">
        <f>+E67+J67</f>
        <v>1708494</v>
      </c>
      <c r="E67" s="21">
        <f>+SUM(F67:I67)</f>
        <v>668118</v>
      </c>
      <c r="F67" s="20">
        <v>47496</v>
      </c>
      <c r="G67" s="20">
        <v>564145</v>
      </c>
      <c r="H67" s="20">
        <v>48579</v>
      </c>
      <c r="I67" s="20">
        <v>7898</v>
      </c>
      <c r="J67" s="21">
        <f>+SUM(K67:Y67)</f>
        <v>1040376</v>
      </c>
      <c r="K67" s="20">
        <v>56587</v>
      </c>
      <c r="L67" s="20">
        <v>288345</v>
      </c>
      <c r="M67" s="20">
        <v>104310</v>
      </c>
      <c r="N67" s="20">
        <v>52851</v>
      </c>
      <c r="O67" s="20">
        <v>43211</v>
      </c>
      <c r="P67" s="20">
        <v>102793</v>
      </c>
      <c r="Q67" s="20">
        <v>64646</v>
      </c>
      <c r="R67" s="20">
        <v>33038</v>
      </c>
      <c r="S67" s="20">
        <v>33935</v>
      </c>
      <c r="T67" s="20">
        <v>110171</v>
      </c>
      <c r="U67" s="20">
        <v>70696</v>
      </c>
      <c r="V67" s="20">
        <v>36026</v>
      </c>
      <c r="W67" s="20">
        <v>10407</v>
      </c>
      <c r="X67" s="20">
        <v>28861</v>
      </c>
      <c r="Y67" s="20">
        <v>4499</v>
      </c>
      <c r="Z67" s="17">
        <f>+B67+D67</f>
        <v>1866057</v>
      </c>
      <c r="AA67" s="20">
        <v>-72181</v>
      </c>
      <c r="AB67" s="17">
        <f>+Z67+AA67</f>
        <v>1793876</v>
      </c>
    </row>
    <row r="68" spans="1:28" s="5" customFormat="1" ht="12.75">
      <c r="A68" s="19" t="s">
        <v>35</v>
      </c>
      <c r="B68" s="17">
        <f>+C68</f>
        <v>135497</v>
      </c>
      <c r="C68" s="20">
        <v>135497</v>
      </c>
      <c r="D68" s="17">
        <f>+E68+J68</f>
        <v>1693311</v>
      </c>
      <c r="E68" s="21">
        <f>+SUM(F68:I68)</f>
        <v>666353</v>
      </c>
      <c r="F68" s="20">
        <v>49593</v>
      </c>
      <c r="G68" s="20">
        <v>554019</v>
      </c>
      <c r="H68" s="20">
        <v>54662</v>
      </c>
      <c r="I68" s="20">
        <v>8079</v>
      </c>
      <c r="J68" s="21">
        <f>+SUM(K68:Y68)</f>
        <v>1026958</v>
      </c>
      <c r="K68" s="20">
        <v>56145</v>
      </c>
      <c r="L68" s="20">
        <v>277005</v>
      </c>
      <c r="M68" s="20">
        <v>104552</v>
      </c>
      <c r="N68" s="20">
        <v>55763</v>
      </c>
      <c r="O68" s="20">
        <v>43228</v>
      </c>
      <c r="P68" s="20">
        <v>101007</v>
      </c>
      <c r="Q68" s="20">
        <v>63604</v>
      </c>
      <c r="R68" s="20">
        <v>35209</v>
      </c>
      <c r="S68" s="20">
        <v>34450</v>
      </c>
      <c r="T68" s="20">
        <v>108275</v>
      </c>
      <c r="U68" s="20">
        <v>71844</v>
      </c>
      <c r="V68" s="20">
        <v>33585</v>
      </c>
      <c r="W68" s="20">
        <v>10550</v>
      </c>
      <c r="X68" s="20">
        <v>27210</v>
      </c>
      <c r="Y68" s="20">
        <v>4531</v>
      </c>
      <c r="Z68" s="17">
        <f>+B68+D68</f>
        <v>1828808</v>
      </c>
      <c r="AA68" s="20">
        <v>-105284</v>
      </c>
      <c r="AB68" s="17">
        <f>+Z68+AA68</f>
        <v>1723524</v>
      </c>
    </row>
    <row r="69" spans="1:28" s="5" customFormat="1" ht="12.75">
      <c r="A69" s="19" t="s">
        <v>36</v>
      </c>
      <c r="B69" s="17">
        <f>+C69</f>
        <v>160724</v>
      </c>
      <c r="C69" s="20">
        <v>160724</v>
      </c>
      <c r="D69" s="17">
        <f>+E69+J69</f>
        <v>1742074</v>
      </c>
      <c r="E69" s="21">
        <f>+SUM(F69:I69)</f>
        <v>673013</v>
      </c>
      <c r="F69" s="20">
        <v>64702</v>
      </c>
      <c r="G69" s="20">
        <v>553901</v>
      </c>
      <c r="H69" s="20">
        <v>46309</v>
      </c>
      <c r="I69" s="20">
        <v>8101</v>
      </c>
      <c r="J69" s="21">
        <f>+SUM(K69:Y69)</f>
        <v>1069061</v>
      </c>
      <c r="K69" s="20">
        <v>69525</v>
      </c>
      <c r="L69" s="20">
        <v>262852</v>
      </c>
      <c r="M69" s="20">
        <v>119306</v>
      </c>
      <c r="N69" s="20">
        <v>59782</v>
      </c>
      <c r="O69" s="20">
        <v>43820</v>
      </c>
      <c r="P69" s="20">
        <v>112592</v>
      </c>
      <c r="Q69" s="20">
        <v>65004</v>
      </c>
      <c r="R69" s="20">
        <v>39212</v>
      </c>
      <c r="S69" s="20">
        <v>36783</v>
      </c>
      <c r="T69" s="20">
        <v>108829</v>
      </c>
      <c r="U69" s="20">
        <v>71973</v>
      </c>
      <c r="V69" s="20">
        <v>36037</v>
      </c>
      <c r="W69" s="20">
        <v>11403</v>
      </c>
      <c r="X69" s="20">
        <v>27533</v>
      </c>
      <c r="Y69" s="20">
        <v>4410</v>
      </c>
      <c r="Z69" s="17">
        <f>+B69+D69</f>
        <v>1902798</v>
      </c>
      <c r="AA69" s="20">
        <v>-88383</v>
      </c>
      <c r="AB69" s="17">
        <f>+Z69+AA69</f>
        <v>1814415</v>
      </c>
    </row>
    <row r="70" spans="1:28" s="5" customFormat="1" ht="12.75">
      <c r="A70" s="19" t="s">
        <v>37</v>
      </c>
      <c r="B70" s="17">
        <f>+C70</f>
        <v>246312</v>
      </c>
      <c r="C70" s="20">
        <v>246312</v>
      </c>
      <c r="D70" s="17">
        <f>+E70+J70</f>
        <v>1770436</v>
      </c>
      <c r="E70" s="21">
        <f>+SUM(F70:I70)</f>
        <v>697807</v>
      </c>
      <c r="F70" s="20">
        <v>60335</v>
      </c>
      <c r="G70" s="20">
        <v>582948</v>
      </c>
      <c r="H70" s="20">
        <v>46691</v>
      </c>
      <c r="I70" s="20">
        <v>7833</v>
      </c>
      <c r="J70" s="21">
        <f>+SUM(K70:Y70)</f>
        <v>1072629</v>
      </c>
      <c r="K70" s="20">
        <v>44397</v>
      </c>
      <c r="L70" s="20">
        <v>272015</v>
      </c>
      <c r="M70" s="20">
        <v>125194</v>
      </c>
      <c r="N70" s="20">
        <v>62925</v>
      </c>
      <c r="O70" s="20">
        <v>51885</v>
      </c>
      <c r="P70" s="20">
        <v>100712</v>
      </c>
      <c r="Q70" s="20">
        <v>65090</v>
      </c>
      <c r="R70" s="20">
        <v>38952</v>
      </c>
      <c r="S70" s="20">
        <v>39029</v>
      </c>
      <c r="T70" s="20">
        <v>110700</v>
      </c>
      <c r="U70" s="20">
        <v>74714</v>
      </c>
      <c r="V70" s="20">
        <v>39540</v>
      </c>
      <c r="W70" s="20">
        <v>11599</v>
      </c>
      <c r="X70" s="20">
        <v>31650</v>
      </c>
      <c r="Y70" s="20">
        <v>4227</v>
      </c>
      <c r="Z70" s="17">
        <f>+B70+D70</f>
        <v>2016748</v>
      </c>
      <c r="AA70" s="20">
        <v>-75592</v>
      </c>
      <c r="AB70" s="17">
        <f>+Z70+AA70</f>
        <v>1941156</v>
      </c>
    </row>
    <row r="71" spans="1:28" s="5" customFormat="1" ht="12.75">
      <c r="A71" s="16">
        <v>2006</v>
      </c>
      <c r="B71" s="17">
        <f t="shared" ref="B71:Y71" si="14">SUM(B72:B75)</f>
        <v>789828</v>
      </c>
      <c r="C71" s="17">
        <f t="shared" si="14"/>
        <v>789828</v>
      </c>
      <c r="D71" s="17">
        <f t="shared" si="14"/>
        <v>7610816</v>
      </c>
      <c r="E71" s="18">
        <f t="shared" si="14"/>
        <v>3043371</v>
      </c>
      <c r="F71" s="17">
        <f t="shared" si="14"/>
        <v>265022</v>
      </c>
      <c r="G71" s="17">
        <f t="shared" si="14"/>
        <v>2534313</v>
      </c>
      <c r="H71" s="17">
        <f t="shared" si="14"/>
        <v>214092</v>
      </c>
      <c r="I71" s="17">
        <f t="shared" si="14"/>
        <v>29944</v>
      </c>
      <c r="J71" s="18">
        <f t="shared" si="14"/>
        <v>4567445</v>
      </c>
      <c r="K71" s="17">
        <f t="shared" si="14"/>
        <v>245217</v>
      </c>
      <c r="L71" s="17">
        <f t="shared" si="14"/>
        <v>1178724</v>
      </c>
      <c r="M71" s="17">
        <f t="shared" si="14"/>
        <v>504243</v>
      </c>
      <c r="N71" s="17">
        <f t="shared" si="14"/>
        <v>255237</v>
      </c>
      <c r="O71" s="17">
        <f t="shared" si="14"/>
        <v>191662</v>
      </c>
      <c r="P71" s="17">
        <f t="shared" si="14"/>
        <v>448545</v>
      </c>
      <c r="Q71" s="17">
        <f t="shared" si="14"/>
        <v>279975</v>
      </c>
      <c r="R71" s="17">
        <f t="shared" si="14"/>
        <v>161725</v>
      </c>
      <c r="S71" s="17">
        <f t="shared" si="14"/>
        <v>161571</v>
      </c>
      <c r="T71" s="17">
        <f t="shared" si="14"/>
        <v>482560</v>
      </c>
      <c r="U71" s="17">
        <f t="shared" si="14"/>
        <v>319071</v>
      </c>
      <c r="V71" s="17">
        <f t="shared" si="14"/>
        <v>154862</v>
      </c>
      <c r="W71" s="17">
        <f t="shared" si="14"/>
        <v>43963</v>
      </c>
      <c r="X71" s="17">
        <f t="shared" si="14"/>
        <v>123417</v>
      </c>
      <c r="Y71" s="17">
        <f t="shared" si="14"/>
        <v>16673</v>
      </c>
      <c r="Z71" s="17">
        <f>SUM(Z72:Z75)</f>
        <v>8400644</v>
      </c>
      <c r="AA71" s="17">
        <f>SUM(AA72:AA75)</f>
        <v>-312311</v>
      </c>
      <c r="AB71" s="17">
        <f>SUM(AB72:AB75)</f>
        <v>8088333</v>
      </c>
    </row>
    <row r="72" spans="1:28" s="5" customFormat="1" ht="12.75">
      <c r="A72" s="19" t="s">
        <v>34</v>
      </c>
      <c r="B72" s="17">
        <f>+C72</f>
        <v>194643</v>
      </c>
      <c r="C72" s="20">
        <v>194643</v>
      </c>
      <c r="D72" s="17">
        <f>+E72+J72</f>
        <v>1919883</v>
      </c>
      <c r="E72" s="21">
        <f>+SUM(F72:I72)</f>
        <v>779619</v>
      </c>
      <c r="F72" s="20">
        <v>65638</v>
      </c>
      <c r="G72" s="20">
        <v>658071</v>
      </c>
      <c r="H72" s="20">
        <v>48221</v>
      </c>
      <c r="I72" s="20">
        <v>7689</v>
      </c>
      <c r="J72" s="21">
        <f>+SUM(K72:Y72)</f>
        <v>1140264</v>
      </c>
      <c r="K72" s="20">
        <v>62794</v>
      </c>
      <c r="L72" s="20">
        <v>312640</v>
      </c>
      <c r="M72" s="20">
        <v>120794</v>
      </c>
      <c r="N72" s="20">
        <v>60933</v>
      </c>
      <c r="O72" s="20">
        <v>45424</v>
      </c>
      <c r="P72" s="20">
        <v>110566</v>
      </c>
      <c r="Q72" s="20">
        <v>69957</v>
      </c>
      <c r="R72" s="20">
        <v>37499</v>
      </c>
      <c r="S72" s="20">
        <v>37327</v>
      </c>
      <c r="T72" s="20">
        <v>119369</v>
      </c>
      <c r="U72" s="20">
        <v>76494</v>
      </c>
      <c r="V72" s="20">
        <v>38720</v>
      </c>
      <c r="W72" s="20">
        <v>11759</v>
      </c>
      <c r="X72" s="20">
        <v>31883</v>
      </c>
      <c r="Y72" s="20">
        <v>4105</v>
      </c>
      <c r="Z72" s="17">
        <f>+B72+D72</f>
        <v>2114526</v>
      </c>
      <c r="AA72" s="20">
        <v>-64731</v>
      </c>
      <c r="AB72" s="17">
        <f>+Z72+AA72</f>
        <v>2049795</v>
      </c>
    </row>
    <row r="73" spans="1:28" s="5" customFormat="1" ht="12.75">
      <c r="A73" s="19" t="s">
        <v>35</v>
      </c>
      <c r="B73" s="17">
        <f>+C73</f>
        <v>167371</v>
      </c>
      <c r="C73" s="20">
        <v>167371</v>
      </c>
      <c r="D73" s="17">
        <f>+E73+J73</f>
        <v>1879187</v>
      </c>
      <c r="E73" s="21">
        <f>+SUM(F73:I73)</f>
        <v>757117</v>
      </c>
      <c r="F73" s="20">
        <v>67440</v>
      </c>
      <c r="G73" s="20">
        <v>627173</v>
      </c>
      <c r="H73" s="20">
        <v>54869</v>
      </c>
      <c r="I73" s="20">
        <v>7635</v>
      </c>
      <c r="J73" s="21">
        <f>+SUM(K73:Y73)</f>
        <v>1122070</v>
      </c>
      <c r="K73" s="20">
        <v>62498</v>
      </c>
      <c r="L73" s="20">
        <v>295736</v>
      </c>
      <c r="M73" s="20">
        <v>118881</v>
      </c>
      <c r="N73" s="20">
        <v>62213</v>
      </c>
      <c r="O73" s="20">
        <v>44866</v>
      </c>
      <c r="P73" s="20">
        <v>109244</v>
      </c>
      <c r="Q73" s="20">
        <v>69105</v>
      </c>
      <c r="R73" s="20">
        <v>39840</v>
      </c>
      <c r="S73" s="20">
        <v>38450</v>
      </c>
      <c r="T73" s="20">
        <v>120333</v>
      </c>
      <c r="U73" s="20">
        <v>80394</v>
      </c>
      <c r="V73" s="20">
        <v>36593</v>
      </c>
      <c r="W73" s="20">
        <v>10445</v>
      </c>
      <c r="X73" s="20">
        <v>29307</v>
      </c>
      <c r="Y73" s="20">
        <v>4165</v>
      </c>
      <c r="Z73" s="17">
        <f>+B73+D73</f>
        <v>2046558</v>
      </c>
      <c r="AA73" s="20">
        <v>-108448</v>
      </c>
      <c r="AB73" s="17">
        <f>+Z73+AA73</f>
        <v>1938110</v>
      </c>
    </row>
    <row r="74" spans="1:28" s="5" customFormat="1" ht="12.75">
      <c r="A74" s="19" t="s">
        <v>36</v>
      </c>
      <c r="B74" s="17">
        <f>+C74</f>
        <v>170010</v>
      </c>
      <c r="C74" s="20">
        <v>170010</v>
      </c>
      <c r="D74" s="17">
        <f>+E74+J74</f>
        <v>1904675</v>
      </c>
      <c r="E74" s="21">
        <f>+SUM(F74:I74)</f>
        <v>750912</v>
      </c>
      <c r="F74" s="20">
        <v>70200</v>
      </c>
      <c r="G74" s="20">
        <v>614559</v>
      </c>
      <c r="H74" s="20">
        <v>59070</v>
      </c>
      <c r="I74" s="20">
        <v>7083</v>
      </c>
      <c r="J74" s="21">
        <f>+SUM(K74:Y74)</f>
        <v>1153763</v>
      </c>
      <c r="K74" s="20">
        <v>73751</v>
      </c>
      <c r="L74" s="20">
        <v>280964</v>
      </c>
      <c r="M74" s="20">
        <v>126934</v>
      </c>
      <c r="N74" s="20">
        <v>64172</v>
      </c>
      <c r="O74" s="20">
        <v>47478</v>
      </c>
      <c r="P74" s="20">
        <v>120062</v>
      </c>
      <c r="Q74" s="20">
        <v>70441</v>
      </c>
      <c r="R74" s="20">
        <v>43054</v>
      </c>
      <c r="S74" s="20">
        <v>38041</v>
      </c>
      <c r="T74" s="20">
        <v>123045</v>
      </c>
      <c r="U74" s="20">
        <v>81662</v>
      </c>
      <c r="V74" s="20">
        <v>39030</v>
      </c>
      <c r="W74" s="20">
        <v>11355</v>
      </c>
      <c r="X74" s="20">
        <v>29590</v>
      </c>
      <c r="Y74" s="20">
        <v>4184</v>
      </c>
      <c r="Z74" s="17">
        <f>+B74+D74</f>
        <v>2074685</v>
      </c>
      <c r="AA74" s="20">
        <v>-85665</v>
      </c>
      <c r="AB74" s="17">
        <f>+Z74+AA74</f>
        <v>1989020</v>
      </c>
    </row>
    <row r="75" spans="1:28" s="5" customFormat="1" ht="12.75">
      <c r="A75" s="19" t="s">
        <v>37</v>
      </c>
      <c r="B75" s="17">
        <f>+C75</f>
        <v>257804</v>
      </c>
      <c r="C75" s="20">
        <v>257804</v>
      </c>
      <c r="D75" s="17">
        <f>+E75+J75</f>
        <v>1907071</v>
      </c>
      <c r="E75" s="21">
        <f>+SUM(F75:I75)</f>
        <v>755723</v>
      </c>
      <c r="F75" s="20">
        <v>61744</v>
      </c>
      <c r="G75" s="20">
        <v>634510</v>
      </c>
      <c r="H75" s="20">
        <v>51932</v>
      </c>
      <c r="I75" s="20">
        <v>7537</v>
      </c>
      <c r="J75" s="21">
        <f>+SUM(K75:Y75)</f>
        <v>1151348</v>
      </c>
      <c r="K75" s="20">
        <v>46174</v>
      </c>
      <c r="L75" s="20">
        <v>289384</v>
      </c>
      <c r="M75" s="20">
        <v>137634</v>
      </c>
      <c r="N75" s="20">
        <v>67919</v>
      </c>
      <c r="O75" s="20">
        <v>53894</v>
      </c>
      <c r="P75" s="20">
        <v>108673</v>
      </c>
      <c r="Q75" s="20">
        <v>70472</v>
      </c>
      <c r="R75" s="20">
        <v>41332</v>
      </c>
      <c r="S75" s="20">
        <v>47753</v>
      </c>
      <c r="T75" s="20">
        <v>119813</v>
      </c>
      <c r="U75" s="20">
        <v>80521</v>
      </c>
      <c r="V75" s="20">
        <v>40519</v>
      </c>
      <c r="W75" s="20">
        <v>10404</v>
      </c>
      <c r="X75" s="20">
        <v>32637</v>
      </c>
      <c r="Y75" s="20">
        <v>4219</v>
      </c>
      <c r="Z75" s="17">
        <f>+B75+D75</f>
        <v>2164875</v>
      </c>
      <c r="AA75" s="20">
        <v>-53467</v>
      </c>
      <c r="AB75" s="17">
        <f>+Z75+AA75</f>
        <v>2111408</v>
      </c>
    </row>
    <row r="76" spans="1:28" s="5" customFormat="1" ht="12.75">
      <c r="A76" s="16">
        <v>2007</v>
      </c>
      <c r="B76" s="17">
        <f t="shared" ref="B76:Y76" si="15">SUM(B77:B80)</f>
        <v>848424</v>
      </c>
      <c r="C76" s="17">
        <f t="shared" si="15"/>
        <v>848424</v>
      </c>
      <c r="D76" s="17">
        <f t="shared" si="15"/>
        <v>8227877</v>
      </c>
      <c r="E76" s="18">
        <f t="shared" si="15"/>
        <v>3315522</v>
      </c>
      <c r="F76" s="17">
        <f t="shared" si="15"/>
        <v>286315</v>
      </c>
      <c r="G76" s="17">
        <f t="shared" si="15"/>
        <v>2776209</v>
      </c>
      <c r="H76" s="17">
        <f t="shared" si="15"/>
        <v>222316</v>
      </c>
      <c r="I76" s="17">
        <f t="shared" si="15"/>
        <v>30682</v>
      </c>
      <c r="J76" s="18">
        <f t="shared" si="15"/>
        <v>4912355</v>
      </c>
      <c r="K76" s="17">
        <f t="shared" si="15"/>
        <v>263388</v>
      </c>
      <c r="L76" s="17">
        <f t="shared" si="15"/>
        <v>1265305</v>
      </c>
      <c r="M76" s="17">
        <f t="shared" si="15"/>
        <v>559693</v>
      </c>
      <c r="N76" s="17">
        <f t="shared" si="15"/>
        <v>277778</v>
      </c>
      <c r="O76" s="17">
        <f t="shared" si="15"/>
        <v>207232</v>
      </c>
      <c r="P76" s="17">
        <f t="shared" si="15"/>
        <v>492921</v>
      </c>
      <c r="Q76" s="17">
        <f t="shared" si="15"/>
        <v>282989</v>
      </c>
      <c r="R76" s="17">
        <f t="shared" si="15"/>
        <v>181429</v>
      </c>
      <c r="S76" s="17">
        <f t="shared" si="15"/>
        <v>158230</v>
      </c>
      <c r="T76" s="17">
        <f t="shared" si="15"/>
        <v>530042</v>
      </c>
      <c r="U76" s="17">
        <f t="shared" si="15"/>
        <v>349614</v>
      </c>
      <c r="V76" s="17">
        <f t="shared" si="15"/>
        <v>163116</v>
      </c>
      <c r="W76" s="17">
        <f t="shared" si="15"/>
        <v>37497</v>
      </c>
      <c r="X76" s="17">
        <f t="shared" si="15"/>
        <v>125117</v>
      </c>
      <c r="Y76" s="17">
        <f t="shared" si="15"/>
        <v>18004</v>
      </c>
      <c r="Z76" s="17">
        <f>SUM(Z77:Z80)</f>
        <v>9076301</v>
      </c>
      <c r="AA76" s="17">
        <f>SUM(AA77:AA80)</f>
        <v>-308891</v>
      </c>
      <c r="AB76" s="17">
        <f>SUM(AB77:AB80)</f>
        <v>8767410</v>
      </c>
    </row>
    <row r="77" spans="1:28" s="5" customFormat="1" ht="15.75" customHeight="1">
      <c r="A77" s="19" t="s">
        <v>34</v>
      </c>
      <c r="B77" s="17">
        <f>+C77</f>
        <v>199008</v>
      </c>
      <c r="C77" s="20">
        <v>199008</v>
      </c>
      <c r="D77" s="17">
        <f>+E77+J77</f>
        <v>2059175</v>
      </c>
      <c r="E77" s="21">
        <f>+SUM(F77:I77)</f>
        <v>835814</v>
      </c>
      <c r="F77" s="20">
        <v>66933</v>
      </c>
      <c r="G77" s="20">
        <v>707669</v>
      </c>
      <c r="H77" s="20">
        <v>53508</v>
      </c>
      <c r="I77" s="20">
        <v>7704</v>
      </c>
      <c r="J77" s="21">
        <f>+SUM(K77:Y77)</f>
        <v>1223361</v>
      </c>
      <c r="K77" s="20">
        <v>65241</v>
      </c>
      <c r="L77" s="20">
        <v>331911</v>
      </c>
      <c r="M77" s="20">
        <v>136999</v>
      </c>
      <c r="N77" s="20">
        <v>68204</v>
      </c>
      <c r="O77" s="20">
        <v>47424</v>
      </c>
      <c r="P77" s="20">
        <v>116791</v>
      </c>
      <c r="Q77" s="20">
        <v>69921</v>
      </c>
      <c r="R77" s="20">
        <v>41885</v>
      </c>
      <c r="S77" s="20">
        <v>39736</v>
      </c>
      <c r="T77" s="20">
        <v>134027</v>
      </c>
      <c r="U77" s="20">
        <v>85340</v>
      </c>
      <c r="V77" s="20">
        <v>40441</v>
      </c>
      <c r="W77" s="20">
        <v>9641</v>
      </c>
      <c r="X77" s="20">
        <v>31495</v>
      </c>
      <c r="Y77" s="20">
        <v>4305</v>
      </c>
      <c r="Z77" s="17">
        <f>+B77+D77</f>
        <v>2258183</v>
      </c>
      <c r="AA77" s="20">
        <v>-64156</v>
      </c>
      <c r="AB77" s="17">
        <f>+Z77+AA77</f>
        <v>2194027</v>
      </c>
    </row>
    <row r="78" spans="1:28" s="5" customFormat="1" ht="12.75">
      <c r="A78" s="19" t="s">
        <v>35</v>
      </c>
      <c r="B78" s="17">
        <f>+C78</f>
        <v>185038</v>
      </c>
      <c r="C78" s="20">
        <v>185038</v>
      </c>
      <c r="D78" s="17">
        <f>+E78+J78</f>
        <v>2002354</v>
      </c>
      <c r="E78" s="21">
        <f>+SUM(F78:I78)</f>
        <v>808895</v>
      </c>
      <c r="F78" s="20">
        <v>70476</v>
      </c>
      <c r="G78" s="20">
        <v>671603</v>
      </c>
      <c r="H78" s="20">
        <v>58991</v>
      </c>
      <c r="I78" s="20">
        <v>7825</v>
      </c>
      <c r="J78" s="21">
        <f>+SUM(K78:Y78)</f>
        <v>1193459</v>
      </c>
      <c r="K78" s="20">
        <v>64870</v>
      </c>
      <c r="L78" s="20">
        <v>312141</v>
      </c>
      <c r="M78" s="20">
        <v>130400</v>
      </c>
      <c r="N78" s="20">
        <v>67095</v>
      </c>
      <c r="O78" s="20">
        <v>49347</v>
      </c>
      <c r="P78" s="20">
        <v>120373</v>
      </c>
      <c r="Q78" s="20">
        <v>70585</v>
      </c>
      <c r="R78" s="20">
        <v>43654</v>
      </c>
      <c r="S78" s="20">
        <v>38477</v>
      </c>
      <c r="T78" s="20">
        <v>129520</v>
      </c>
      <c r="U78" s="20">
        <v>85622</v>
      </c>
      <c r="V78" s="20">
        <v>38291</v>
      </c>
      <c r="W78" s="20">
        <v>9029</v>
      </c>
      <c r="X78" s="20">
        <v>29633</v>
      </c>
      <c r="Y78" s="20">
        <v>4422</v>
      </c>
      <c r="Z78" s="17">
        <f>+B78+D78</f>
        <v>2187392</v>
      </c>
      <c r="AA78" s="20">
        <v>-100191</v>
      </c>
      <c r="AB78" s="17">
        <f>+Z78+AA78</f>
        <v>2087201</v>
      </c>
    </row>
    <row r="79" spans="1:28" s="5" customFormat="1" ht="12.75">
      <c r="A79" s="19" t="s">
        <v>36</v>
      </c>
      <c r="B79" s="17">
        <f>+C79</f>
        <v>176007</v>
      </c>
      <c r="C79" s="20">
        <v>176007</v>
      </c>
      <c r="D79" s="17">
        <f>+E79+J79</f>
        <v>2060007</v>
      </c>
      <c r="E79" s="21">
        <f>+SUM(F79:I79)</f>
        <v>812589</v>
      </c>
      <c r="F79" s="20">
        <v>72943</v>
      </c>
      <c r="G79" s="20">
        <v>674051</v>
      </c>
      <c r="H79" s="20">
        <v>58448</v>
      </c>
      <c r="I79" s="20">
        <v>7147</v>
      </c>
      <c r="J79" s="21">
        <f>+SUM(K79:Y79)</f>
        <v>1247418</v>
      </c>
      <c r="K79" s="20">
        <v>78718</v>
      </c>
      <c r="L79" s="20">
        <v>307379</v>
      </c>
      <c r="M79" s="20">
        <v>139416</v>
      </c>
      <c r="N79" s="20">
        <v>67832</v>
      </c>
      <c r="O79" s="20">
        <v>49884</v>
      </c>
      <c r="P79" s="20">
        <v>136127</v>
      </c>
      <c r="Q79" s="20">
        <v>70453</v>
      </c>
      <c r="R79" s="20">
        <v>47823</v>
      </c>
      <c r="S79" s="20">
        <v>38248</v>
      </c>
      <c r="T79" s="20">
        <v>135841</v>
      </c>
      <c r="U79" s="20">
        <v>90785</v>
      </c>
      <c r="V79" s="20">
        <v>41405</v>
      </c>
      <c r="W79" s="20">
        <v>9249</v>
      </c>
      <c r="X79" s="20">
        <v>29662</v>
      </c>
      <c r="Y79" s="20">
        <v>4596</v>
      </c>
      <c r="Z79" s="17">
        <f>+B79+D79</f>
        <v>2236014</v>
      </c>
      <c r="AA79" s="20">
        <v>-86971</v>
      </c>
      <c r="AB79" s="17">
        <f>+Z79+AA79</f>
        <v>2149043</v>
      </c>
    </row>
    <row r="80" spans="1:28" s="5" customFormat="1" ht="12.75">
      <c r="A80" s="19" t="s">
        <v>37</v>
      </c>
      <c r="B80" s="17">
        <f>+C80</f>
        <v>288371</v>
      </c>
      <c r="C80" s="20">
        <v>288371</v>
      </c>
      <c r="D80" s="17">
        <f>+E80+J80</f>
        <v>2106341</v>
      </c>
      <c r="E80" s="21">
        <f>+SUM(F80:I80)</f>
        <v>858224</v>
      </c>
      <c r="F80" s="20">
        <v>75963</v>
      </c>
      <c r="G80" s="20">
        <v>722886</v>
      </c>
      <c r="H80" s="20">
        <v>51369</v>
      </c>
      <c r="I80" s="20">
        <v>8006</v>
      </c>
      <c r="J80" s="21">
        <f>+SUM(K80:Y80)</f>
        <v>1248117</v>
      </c>
      <c r="K80" s="20">
        <v>54559</v>
      </c>
      <c r="L80" s="20">
        <v>313874</v>
      </c>
      <c r="M80" s="20">
        <v>152878</v>
      </c>
      <c r="N80" s="20">
        <v>74647</v>
      </c>
      <c r="O80" s="20">
        <v>60577</v>
      </c>
      <c r="P80" s="20">
        <v>119630</v>
      </c>
      <c r="Q80" s="20">
        <v>72030</v>
      </c>
      <c r="R80" s="20">
        <v>48067</v>
      </c>
      <c r="S80" s="20">
        <v>41769</v>
      </c>
      <c r="T80" s="20">
        <v>130654</v>
      </c>
      <c r="U80" s="20">
        <v>87867</v>
      </c>
      <c r="V80" s="20">
        <v>42979</v>
      </c>
      <c r="W80" s="20">
        <v>9578</v>
      </c>
      <c r="X80" s="20">
        <v>34327</v>
      </c>
      <c r="Y80" s="20">
        <v>4681</v>
      </c>
      <c r="Z80" s="17">
        <f>+B80+D80</f>
        <v>2394712</v>
      </c>
      <c r="AA80" s="20">
        <v>-57573</v>
      </c>
      <c r="AB80" s="17">
        <f>+Z80+AA80</f>
        <v>2337139</v>
      </c>
    </row>
    <row r="81" spans="1:28" s="5" customFormat="1" ht="12.75">
      <c r="A81" s="16">
        <v>2008</v>
      </c>
      <c r="B81" s="17">
        <f t="shared" ref="B81:Y81" si="16">SUM(B82:B85)</f>
        <v>977724</v>
      </c>
      <c r="C81" s="17">
        <f t="shared" si="16"/>
        <v>977724</v>
      </c>
      <c r="D81" s="17">
        <f t="shared" si="16"/>
        <v>8729205</v>
      </c>
      <c r="E81" s="18">
        <f t="shared" si="16"/>
        <v>3565314</v>
      </c>
      <c r="F81" s="17">
        <f t="shared" si="16"/>
        <v>330615</v>
      </c>
      <c r="G81" s="17">
        <f t="shared" si="16"/>
        <v>2965926</v>
      </c>
      <c r="H81" s="17">
        <f t="shared" si="16"/>
        <v>235681</v>
      </c>
      <c r="I81" s="17">
        <f t="shared" si="16"/>
        <v>33092</v>
      </c>
      <c r="J81" s="18">
        <f t="shared" si="16"/>
        <v>5163891</v>
      </c>
      <c r="K81" s="17">
        <f t="shared" si="16"/>
        <v>266944</v>
      </c>
      <c r="L81" s="17">
        <f t="shared" si="16"/>
        <v>1337532</v>
      </c>
      <c r="M81" s="17">
        <f t="shared" si="16"/>
        <v>565720</v>
      </c>
      <c r="N81" s="17">
        <f t="shared" si="16"/>
        <v>298874</v>
      </c>
      <c r="O81" s="17">
        <f t="shared" si="16"/>
        <v>217975</v>
      </c>
      <c r="P81" s="17">
        <f t="shared" si="16"/>
        <v>523522</v>
      </c>
      <c r="Q81" s="17">
        <f t="shared" si="16"/>
        <v>286795</v>
      </c>
      <c r="R81" s="17">
        <f t="shared" si="16"/>
        <v>189865</v>
      </c>
      <c r="S81" s="17">
        <f t="shared" si="16"/>
        <v>168794</v>
      </c>
      <c r="T81" s="17">
        <f t="shared" si="16"/>
        <v>577397</v>
      </c>
      <c r="U81" s="17">
        <f t="shared" si="16"/>
        <v>372104</v>
      </c>
      <c r="V81" s="17">
        <f t="shared" si="16"/>
        <v>172322</v>
      </c>
      <c r="W81" s="17">
        <f t="shared" si="16"/>
        <v>37520</v>
      </c>
      <c r="X81" s="17">
        <f t="shared" si="16"/>
        <v>131854</v>
      </c>
      <c r="Y81" s="17">
        <f t="shared" si="16"/>
        <v>16673</v>
      </c>
      <c r="Z81" s="17">
        <f>SUM(Z82:Z85)</f>
        <v>9706929</v>
      </c>
      <c r="AA81" s="17">
        <f>SUM(AA82:AA85)</f>
        <v>-354003</v>
      </c>
      <c r="AB81" s="17">
        <f>SUM(AB82:AB85)</f>
        <v>9352926</v>
      </c>
    </row>
    <row r="82" spans="1:28" s="5" customFormat="1" ht="12.75">
      <c r="A82" s="19" t="s">
        <v>34</v>
      </c>
      <c r="B82" s="17">
        <f>+C82</f>
        <v>226639</v>
      </c>
      <c r="C82" s="20">
        <v>226639</v>
      </c>
      <c r="D82" s="17">
        <f>+E82+J82</f>
        <v>2221863</v>
      </c>
      <c r="E82" s="21">
        <f>+SUM(F82:I82)</f>
        <v>915430</v>
      </c>
      <c r="F82" s="20">
        <v>77341</v>
      </c>
      <c r="G82" s="20">
        <v>773322</v>
      </c>
      <c r="H82" s="20">
        <v>56319</v>
      </c>
      <c r="I82" s="20">
        <v>8448</v>
      </c>
      <c r="J82" s="21">
        <f>+SUM(K82:Y82)</f>
        <v>1306433</v>
      </c>
      <c r="K82" s="20">
        <v>68624</v>
      </c>
      <c r="L82" s="20">
        <v>350452</v>
      </c>
      <c r="M82" s="20">
        <v>142652</v>
      </c>
      <c r="N82" s="20">
        <v>77052</v>
      </c>
      <c r="O82" s="20">
        <v>52897</v>
      </c>
      <c r="P82" s="20">
        <v>128897</v>
      </c>
      <c r="Q82" s="20">
        <v>74340</v>
      </c>
      <c r="R82" s="20">
        <v>45200</v>
      </c>
      <c r="S82" s="20">
        <v>44294</v>
      </c>
      <c r="T82" s="20">
        <v>142480</v>
      </c>
      <c r="U82" s="20">
        <v>88463</v>
      </c>
      <c r="V82" s="20">
        <v>43175</v>
      </c>
      <c r="W82" s="20">
        <v>9319</v>
      </c>
      <c r="X82" s="20">
        <v>34234</v>
      </c>
      <c r="Y82" s="20">
        <v>4354</v>
      </c>
      <c r="Z82" s="17">
        <f>+B82+D82</f>
        <v>2448502</v>
      </c>
      <c r="AA82" s="20">
        <v>-35860</v>
      </c>
      <c r="AB82" s="17">
        <f>+Z82+AA82</f>
        <v>2412642</v>
      </c>
    </row>
    <row r="83" spans="1:28" s="5" customFormat="1" ht="12.75">
      <c r="A83" s="19" t="s">
        <v>35</v>
      </c>
      <c r="B83" s="17">
        <f>+C83</f>
        <v>235660</v>
      </c>
      <c r="C83" s="20">
        <v>235660</v>
      </c>
      <c r="D83" s="17">
        <f>+E83+J83</f>
        <v>2209449</v>
      </c>
      <c r="E83" s="21">
        <f>+SUM(F83:I83)</f>
        <v>921487</v>
      </c>
      <c r="F83" s="20">
        <v>90675</v>
      </c>
      <c r="G83" s="20">
        <v>762091</v>
      </c>
      <c r="H83" s="20">
        <v>60530</v>
      </c>
      <c r="I83" s="20">
        <v>8191</v>
      </c>
      <c r="J83" s="21">
        <f>+SUM(K83:Y83)</f>
        <v>1287962</v>
      </c>
      <c r="K83" s="20">
        <v>69770</v>
      </c>
      <c r="L83" s="20">
        <v>336273</v>
      </c>
      <c r="M83" s="20">
        <v>139095</v>
      </c>
      <c r="N83" s="20">
        <v>75948</v>
      </c>
      <c r="O83" s="20">
        <v>53955</v>
      </c>
      <c r="P83" s="20">
        <v>129986</v>
      </c>
      <c r="Q83" s="20">
        <v>71484</v>
      </c>
      <c r="R83" s="20">
        <v>50580</v>
      </c>
      <c r="S83" s="20">
        <v>41314</v>
      </c>
      <c r="T83" s="20">
        <v>142227</v>
      </c>
      <c r="U83" s="20">
        <v>91724</v>
      </c>
      <c r="V83" s="20">
        <v>41100</v>
      </c>
      <c r="W83" s="20">
        <v>8871</v>
      </c>
      <c r="X83" s="20">
        <v>31475</v>
      </c>
      <c r="Y83" s="20">
        <v>4160</v>
      </c>
      <c r="Z83" s="17">
        <f>+B83+D83</f>
        <v>2445109</v>
      </c>
      <c r="AA83" s="20">
        <v>-127254</v>
      </c>
      <c r="AB83" s="17">
        <f>+Z83+AA83</f>
        <v>2317855</v>
      </c>
    </row>
    <row r="84" spans="1:28" s="5" customFormat="1" ht="12.75">
      <c r="A84" s="19" t="s">
        <v>36</v>
      </c>
      <c r="B84" s="17">
        <f>+C84</f>
        <v>217778</v>
      </c>
      <c r="C84" s="20">
        <v>217778</v>
      </c>
      <c r="D84" s="17">
        <f>+E84+J84</f>
        <v>2246558</v>
      </c>
      <c r="E84" s="21">
        <f>+SUM(F84:I84)</f>
        <v>930209</v>
      </c>
      <c r="F84" s="20">
        <v>95073</v>
      </c>
      <c r="G84" s="20">
        <v>764038</v>
      </c>
      <c r="H84" s="20">
        <v>63460</v>
      </c>
      <c r="I84" s="20">
        <v>7638</v>
      </c>
      <c r="J84" s="21">
        <f>+SUM(K84:Y84)</f>
        <v>1316349</v>
      </c>
      <c r="K84" s="20">
        <v>79337</v>
      </c>
      <c r="L84" s="20">
        <v>327672</v>
      </c>
      <c r="M84" s="20">
        <v>145987</v>
      </c>
      <c r="N84" s="20">
        <v>74037</v>
      </c>
      <c r="O84" s="20">
        <v>52963</v>
      </c>
      <c r="P84" s="20">
        <v>142086</v>
      </c>
      <c r="Q84" s="20">
        <v>70892</v>
      </c>
      <c r="R84" s="20">
        <v>49712</v>
      </c>
      <c r="S84" s="20">
        <v>42879</v>
      </c>
      <c r="T84" s="20">
        <v>146095</v>
      </c>
      <c r="U84" s="20">
        <v>95114</v>
      </c>
      <c r="V84" s="20">
        <v>43996</v>
      </c>
      <c r="W84" s="20">
        <v>9558</v>
      </c>
      <c r="X84" s="20">
        <v>31959</v>
      </c>
      <c r="Y84" s="20">
        <v>4062</v>
      </c>
      <c r="Z84" s="17">
        <f>+B84+D84</f>
        <v>2464336</v>
      </c>
      <c r="AA84" s="20">
        <v>-111616</v>
      </c>
      <c r="AB84" s="17">
        <f>+Z84+AA84</f>
        <v>2352720</v>
      </c>
    </row>
    <row r="85" spans="1:28" s="5" customFormat="1" ht="12.75">
      <c r="A85" s="19" t="s">
        <v>37</v>
      </c>
      <c r="B85" s="17">
        <f>+C85</f>
        <v>297647</v>
      </c>
      <c r="C85" s="20">
        <v>297647</v>
      </c>
      <c r="D85" s="17">
        <f>+E85+J85</f>
        <v>2051335</v>
      </c>
      <c r="E85" s="21">
        <f>+SUM(F85:I85)</f>
        <v>798188</v>
      </c>
      <c r="F85" s="20">
        <v>67526</v>
      </c>
      <c r="G85" s="20">
        <v>666475</v>
      </c>
      <c r="H85" s="20">
        <v>55372</v>
      </c>
      <c r="I85" s="20">
        <v>8815</v>
      </c>
      <c r="J85" s="21">
        <f>+SUM(K85:Y85)</f>
        <v>1253147</v>
      </c>
      <c r="K85" s="20">
        <v>49213</v>
      </c>
      <c r="L85" s="20">
        <v>323135</v>
      </c>
      <c r="M85" s="20">
        <v>137986</v>
      </c>
      <c r="N85" s="20">
        <v>71837</v>
      </c>
      <c r="O85" s="20">
        <v>58160</v>
      </c>
      <c r="P85" s="20">
        <v>122553</v>
      </c>
      <c r="Q85" s="20">
        <v>70079</v>
      </c>
      <c r="R85" s="20">
        <v>44373</v>
      </c>
      <c r="S85" s="20">
        <v>40307</v>
      </c>
      <c r="T85" s="20">
        <v>146595</v>
      </c>
      <c r="U85" s="20">
        <v>96803</v>
      </c>
      <c r="V85" s="20">
        <v>44051</v>
      </c>
      <c r="W85" s="20">
        <v>9772</v>
      </c>
      <c r="X85" s="20">
        <v>34186</v>
      </c>
      <c r="Y85" s="20">
        <v>4097</v>
      </c>
      <c r="Z85" s="17">
        <f>+B85+D85</f>
        <v>2348982</v>
      </c>
      <c r="AA85" s="20">
        <v>-79273</v>
      </c>
      <c r="AB85" s="17">
        <f>+Z85+AA85</f>
        <v>2269709</v>
      </c>
    </row>
    <row r="86" spans="1:28" s="5" customFormat="1" ht="12.75">
      <c r="A86" s="16">
        <v>2009</v>
      </c>
      <c r="B86" s="17">
        <f t="shared" ref="B86:Y86" si="17">SUM(B87:B90)</f>
        <v>945297</v>
      </c>
      <c r="C86" s="17">
        <f t="shared" si="17"/>
        <v>945297</v>
      </c>
      <c r="D86" s="17">
        <f t="shared" si="17"/>
        <v>8713370</v>
      </c>
      <c r="E86" s="18">
        <f t="shared" si="17"/>
        <v>3457818</v>
      </c>
      <c r="F86" s="17">
        <f t="shared" si="17"/>
        <v>326742</v>
      </c>
      <c r="G86" s="17">
        <f t="shared" si="17"/>
        <v>2845650</v>
      </c>
      <c r="H86" s="17">
        <f t="shared" si="17"/>
        <v>249252</v>
      </c>
      <c r="I86" s="17">
        <f t="shared" si="17"/>
        <v>36174</v>
      </c>
      <c r="J86" s="18">
        <f t="shared" si="17"/>
        <v>5255552</v>
      </c>
      <c r="K86" s="17">
        <f t="shared" si="17"/>
        <v>271258</v>
      </c>
      <c r="L86" s="17">
        <f t="shared" si="17"/>
        <v>1381998</v>
      </c>
      <c r="M86" s="17">
        <f t="shared" si="17"/>
        <v>578825</v>
      </c>
      <c r="N86" s="17">
        <f t="shared" si="17"/>
        <v>285444</v>
      </c>
      <c r="O86" s="17">
        <f t="shared" si="17"/>
        <v>208273</v>
      </c>
      <c r="P86" s="17">
        <f t="shared" si="17"/>
        <v>553900</v>
      </c>
      <c r="Q86" s="17">
        <f t="shared" si="17"/>
        <v>278727</v>
      </c>
      <c r="R86" s="17">
        <f t="shared" si="17"/>
        <v>170202</v>
      </c>
      <c r="S86" s="17">
        <f t="shared" si="17"/>
        <v>155876</v>
      </c>
      <c r="T86" s="17">
        <f t="shared" si="17"/>
        <v>606399</v>
      </c>
      <c r="U86" s="17">
        <f t="shared" si="17"/>
        <v>393674</v>
      </c>
      <c r="V86" s="17">
        <f t="shared" si="17"/>
        <v>193355</v>
      </c>
      <c r="W86" s="17">
        <f t="shared" si="17"/>
        <v>36523</v>
      </c>
      <c r="X86" s="17">
        <f t="shared" si="17"/>
        <v>123727</v>
      </c>
      <c r="Y86" s="17">
        <f t="shared" si="17"/>
        <v>17371</v>
      </c>
      <c r="Z86" s="17">
        <f>SUM(Z87:Z90)</f>
        <v>9658667</v>
      </c>
      <c r="AA86" s="17">
        <f>SUM(AA87:AA90)</f>
        <v>-338463</v>
      </c>
      <c r="AB86" s="17">
        <f>SUM(AB87:AB90)</f>
        <v>9320204</v>
      </c>
    </row>
    <row r="87" spans="1:28" s="5" customFormat="1" ht="12.75">
      <c r="A87" s="19" t="s">
        <v>34</v>
      </c>
      <c r="B87" s="17">
        <f>+C87</f>
        <v>220307</v>
      </c>
      <c r="C87" s="20">
        <v>220307</v>
      </c>
      <c r="D87" s="17">
        <f>+E87+J87</f>
        <v>2138817</v>
      </c>
      <c r="E87" s="21">
        <f>+SUM(F87:I87)</f>
        <v>834433</v>
      </c>
      <c r="F87" s="20">
        <v>69856</v>
      </c>
      <c r="G87" s="20">
        <v>695892</v>
      </c>
      <c r="H87" s="20">
        <v>59628</v>
      </c>
      <c r="I87" s="20">
        <v>9057</v>
      </c>
      <c r="J87" s="21">
        <f>+SUM(K87:Y87)</f>
        <v>1304384</v>
      </c>
      <c r="K87" s="20">
        <v>65713</v>
      </c>
      <c r="L87" s="20">
        <v>365501</v>
      </c>
      <c r="M87" s="20">
        <v>140819</v>
      </c>
      <c r="N87" s="20">
        <v>68896</v>
      </c>
      <c r="O87" s="20">
        <v>49543</v>
      </c>
      <c r="P87" s="20">
        <v>130289</v>
      </c>
      <c r="Q87" s="20">
        <v>70425</v>
      </c>
      <c r="R87" s="20">
        <v>37766</v>
      </c>
      <c r="S87" s="20">
        <v>37500</v>
      </c>
      <c r="T87" s="20">
        <v>150500</v>
      </c>
      <c r="U87" s="20">
        <v>94466</v>
      </c>
      <c r="V87" s="20">
        <v>48104</v>
      </c>
      <c r="W87" s="20">
        <v>8845</v>
      </c>
      <c r="X87" s="20">
        <v>31712</v>
      </c>
      <c r="Y87" s="20">
        <v>4305</v>
      </c>
      <c r="Z87" s="17">
        <f>+B87+D87</f>
        <v>2359124</v>
      </c>
      <c r="AA87" s="20">
        <v>-40977</v>
      </c>
      <c r="AB87" s="17">
        <f>+Z87+AA87</f>
        <v>2318147</v>
      </c>
    </row>
    <row r="88" spans="1:28" s="5" customFormat="1" ht="12.75">
      <c r="A88" s="19" t="s">
        <v>35</v>
      </c>
      <c r="B88" s="17">
        <f>+C88</f>
        <v>223799</v>
      </c>
      <c r="C88" s="20">
        <v>223799</v>
      </c>
      <c r="D88" s="17">
        <f>+E88+J88</f>
        <v>2119071</v>
      </c>
      <c r="E88" s="21">
        <f>+SUM(F88:I88)</f>
        <v>844021</v>
      </c>
      <c r="F88" s="20">
        <v>78712</v>
      </c>
      <c r="G88" s="20">
        <v>689400</v>
      </c>
      <c r="H88" s="20">
        <v>66707</v>
      </c>
      <c r="I88" s="20">
        <v>9202</v>
      </c>
      <c r="J88" s="21">
        <f>+SUM(K88:Y88)</f>
        <v>1275050</v>
      </c>
      <c r="K88" s="20">
        <v>68074</v>
      </c>
      <c r="L88" s="20">
        <v>340546</v>
      </c>
      <c r="M88" s="20">
        <v>132508</v>
      </c>
      <c r="N88" s="20">
        <v>69948</v>
      </c>
      <c r="O88" s="20">
        <v>50466</v>
      </c>
      <c r="P88" s="20">
        <v>137586</v>
      </c>
      <c r="Q88" s="20">
        <v>68684</v>
      </c>
      <c r="R88" s="20">
        <v>41864</v>
      </c>
      <c r="S88" s="20">
        <v>37258</v>
      </c>
      <c r="T88" s="20">
        <v>147422</v>
      </c>
      <c r="U88" s="20">
        <v>95174</v>
      </c>
      <c r="V88" s="20">
        <v>44574</v>
      </c>
      <c r="W88" s="20">
        <v>8467</v>
      </c>
      <c r="X88" s="20">
        <v>28162</v>
      </c>
      <c r="Y88" s="20">
        <v>4317</v>
      </c>
      <c r="Z88" s="17">
        <f>+B88+D88</f>
        <v>2342870</v>
      </c>
      <c r="AA88" s="20">
        <v>-92266</v>
      </c>
      <c r="AB88" s="17">
        <f>+Z88+AA88</f>
        <v>2250604</v>
      </c>
    </row>
    <row r="89" spans="1:28" s="5" customFormat="1" ht="12.75">
      <c r="A89" s="19" t="s">
        <v>36</v>
      </c>
      <c r="B89" s="17">
        <f>+C89</f>
        <v>200683</v>
      </c>
      <c r="C89" s="20">
        <v>200683</v>
      </c>
      <c r="D89" s="17">
        <f>+E89+J89</f>
        <v>2194878</v>
      </c>
      <c r="E89" s="21">
        <f>+SUM(F89:I89)</f>
        <v>870988</v>
      </c>
      <c r="F89" s="20">
        <v>88540</v>
      </c>
      <c r="G89" s="20">
        <v>707515</v>
      </c>
      <c r="H89" s="20">
        <v>66035</v>
      </c>
      <c r="I89" s="20">
        <v>8898</v>
      </c>
      <c r="J89" s="21">
        <f>+SUM(K89:Y89)</f>
        <v>1323890</v>
      </c>
      <c r="K89" s="20">
        <v>78592</v>
      </c>
      <c r="L89" s="20">
        <v>326472</v>
      </c>
      <c r="M89" s="20">
        <v>144577</v>
      </c>
      <c r="N89" s="20">
        <v>68624</v>
      </c>
      <c r="O89" s="20">
        <v>50931</v>
      </c>
      <c r="P89" s="20">
        <v>150435</v>
      </c>
      <c r="Q89" s="20">
        <v>69038</v>
      </c>
      <c r="R89" s="20">
        <v>42197</v>
      </c>
      <c r="S89" s="20">
        <v>39603</v>
      </c>
      <c r="T89" s="20">
        <v>156898</v>
      </c>
      <c r="U89" s="20">
        <v>103387</v>
      </c>
      <c r="V89" s="20">
        <v>49587</v>
      </c>
      <c r="W89" s="20">
        <v>9198</v>
      </c>
      <c r="X89" s="20">
        <v>30010</v>
      </c>
      <c r="Y89" s="20">
        <v>4341</v>
      </c>
      <c r="Z89" s="17">
        <f>+B89+D89</f>
        <v>2395561</v>
      </c>
      <c r="AA89" s="20">
        <v>-127156</v>
      </c>
      <c r="AB89" s="17">
        <f>+Z89+AA89</f>
        <v>2268405</v>
      </c>
    </row>
    <row r="90" spans="1:28" s="5" customFormat="1" ht="12.75">
      <c r="A90" s="19" t="s">
        <v>37</v>
      </c>
      <c r="B90" s="17">
        <f>+C90</f>
        <v>300508</v>
      </c>
      <c r="C90" s="20">
        <v>300508</v>
      </c>
      <c r="D90" s="17">
        <f>+E90+J90</f>
        <v>2260604</v>
      </c>
      <c r="E90" s="21">
        <f>+SUM(F90:I90)</f>
        <v>908376</v>
      </c>
      <c r="F90" s="20">
        <v>89634</v>
      </c>
      <c r="G90" s="20">
        <v>752843</v>
      </c>
      <c r="H90" s="20">
        <v>56882</v>
      </c>
      <c r="I90" s="20">
        <v>9017</v>
      </c>
      <c r="J90" s="21">
        <f>+SUM(K90:Y90)</f>
        <v>1352228</v>
      </c>
      <c r="K90" s="20">
        <v>58879</v>
      </c>
      <c r="L90" s="20">
        <v>349479</v>
      </c>
      <c r="M90" s="20">
        <v>160921</v>
      </c>
      <c r="N90" s="20">
        <v>77976</v>
      </c>
      <c r="O90" s="20">
        <v>57333</v>
      </c>
      <c r="P90" s="20">
        <v>135590</v>
      </c>
      <c r="Q90" s="20">
        <v>70580</v>
      </c>
      <c r="R90" s="20">
        <v>48375</v>
      </c>
      <c r="S90" s="20">
        <v>41515</v>
      </c>
      <c r="T90" s="20">
        <v>151579</v>
      </c>
      <c r="U90" s="20">
        <v>100647</v>
      </c>
      <c r="V90" s="20">
        <v>51090</v>
      </c>
      <c r="W90" s="20">
        <v>10013</v>
      </c>
      <c r="X90" s="20">
        <v>33843</v>
      </c>
      <c r="Y90" s="20">
        <v>4408</v>
      </c>
      <c r="Z90" s="17">
        <f>+B90+D90</f>
        <v>2561112</v>
      </c>
      <c r="AA90" s="20">
        <v>-78064</v>
      </c>
      <c r="AB90" s="17">
        <f>+Z90+AA90</f>
        <v>2483048</v>
      </c>
    </row>
    <row r="91" spans="1:28" s="5" customFormat="1" ht="12.75">
      <c r="A91" s="16">
        <v>2010</v>
      </c>
      <c r="B91" s="17">
        <f t="shared" ref="B91:Y91" si="18">SUM(B92:B95)</f>
        <v>1137252</v>
      </c>
      <c r="C91" s="17">
        <f t="shared" si="18"/>
        <v>1137252</v>
      </c>
      <c r="D91" s="17">
        <f t="shared" si="18"/>
        <v>9670893</v>
      </c>
      <c r="E91" s="18">
        <f t="shared" si="18"/>
        <v>4012005</v>
      </c>
      <c r="F91" s="17">
        <f t="shared" si="18"/>
        <v>366999</v>
      </c>
      <c r="G91" s="17">
        <f t="shared" si="18"/>
        <v>3343011</v>
      </c>
      <c r="H91" s="17">
        <f t="shared" si="18"/>
        <v>264283</v>
      </c>
      <c r="I91" s="17">
        <f t="shared" si="18"/>
        <v>37712</v>
      </c>
      <c r="J91" s="18">
        <f t="shared" si="18"/>
        <v>5658888</v>
      </c>
      <c r="K91" s="17">
        <f t="shared" si="18"/>
        <v>302793</v>
      </c>
      <c r="L91" s="17">
        <f t="shared" si="18"/>
        <v>1516327</v>
      </c>
      <c r="M91" s="17">
        <f t="shared" si="18"/>
        <v>607153</v>
      </c>
      <c r="N91" s="17">
        <f t="shared" si="18"/>
        <v>311910</v>
      </c>
      <c r="O91" s="17">
        <f t="shared" si="18"/>
        <v>222201</v>
      </c>
      <c r="P91" s="17">
        <f t="shared" si="18"/>
        <v>580531</v>
      </c>
      <c r="Q91" s="17">
        <f t="shared" si="18"/>
        <v>294126</v>
      </c>
      <c r="R91" s="17">
        <f t="shared" si="18"/>
        <v>195594</v>
      </c>
      <c r="S91" s="17">
        <f t="shared" si="18"/>
        <v>171745</v>
      </c>
      <c r="T91" s="17">
        <f t="shared" si="18"/>
        <v>640207</v>
      </c>
      <c r="U91" s="17">
        <f t="shared" si="18"/>
        <v>417863</v>
      </c>
      <c r="V91" s="17">
        <f t="shared" si="18"/>
        <v>206441</v>
      </c>
      <c r="W91" s="17">
        <f t="shared" si="18"/>
        <v>44516</v>
      </c>
      <c r="X91" s="17">
        <f t="shared" si="18"/>
        <v>129574</v>
      </c>
      <c r="Y91" s="17">
        <f t="shared" si="18"/>
        <v>17907</v>
      </c>
      <c r="Z91" s="17">
        <f>SUM(Z92:Z95)</f>
        <v>10808145</v>
      </c>
      <c r="AA91" s="17">
        <f>SUM(AA92:AA95)</f>
        <v>-452769</v>
      </c>
      <c r="AB91" s="17">
        <f>SUM(AB92:AB95)</f>
        <v>10355376</v>
      </c>
    </row>
    <row r="92" spans="1:28" s="5" customFormat="1" ht="15" customHeight="1">
      <c r="A92" s="19" t="s">
        <v>34</v>
      </c>
      <c r="B92" s="17">
        <f>+C92</f>
        <v>271292</v>
      </c>
      <c r="C92" s="20">
        <v>271292</v>
      </c>
      <c r="D92" s="17">
        <f>+E92+J92</f>
        <v>2479373</v>
      </c>
      <c r="E92" s="21">
        <f>+SUM(F92:I92)</f>
        <v>1067494</v>
      </c>
      <c r="F92" s="20">
        <v>89947</v>
      </c>
      <c r="G92" s="20">
        <v>901429</v>
      </c>
      <c r="H92" s="20">
        <v>66483</v>
      </c>
      <c r="I92" s="20">
        <v>9635</v>
      </c>
      <c r="J92" s="21">
        <f>+SUM(K92:Y92)</f>
        <v>1411879</v>
      </c>
      <c r="K92" s="20">
        <v>74483</v>
      </c>
      <c r="L92" s="20">
        <v>386538</v>
      </c>
      <c r="M92" s="20">
        <v>153419</v>
      </c>
      <c r="N92" s="20">
        <v>79474</v>
      </c>
      <c r="O92" s="20">
        <v>51966</v>
      </c>
      <c r="P92" s="20">
        <v>141774</v>
      </c>
      <c r="Q92" s="20">
        <v>73505</v>
      </c>
      <c r="R92" s="20">
        <v>44770</v>
      </c>
      <c r="S92" s="20">
        <v>41251</v>
      </c>
      <c r="T92" s="20">
        <v>161692</v>
      </c>
      <c r="U92" s="20">
        <v>102884</v>
      </c>
      <c r="V92" s="20">
        <v>53156</v>
      </c>
      <c r="W92" s="20">
        <v>10211</v>
      </c>
      <c r="X92" s="20">
        <v>32328</v>
      </c>
      <c r="Y92" s="20">
        <v>4428</v>
      </c>
      <c r="Z92" s="17">
        <f>+B92+D92</f>
        <v>2750665</v>
      </c>
      <c r="AA92" s="20">
        <v>-63470</v>
      </c>
      <c r="AB92" s="17">
        <f>+Z92+AA92</f>
        <v>2687195</v>
      </c>
    </row>
    <row r="93" spans="1:28" s="5" customFormat="1" ht="15" customHeight="1">
      <c r="A93" s="19" t="s">
        <v>35</v>
      </c>
      <c r="B93" s="17">
        <f>+C93</f>
        <v>272686</v>
      </c>
      <c r="C93" s="20">
        <v>272686</v>
      </c>
      <c r="D93" s="17">
        <f>+E93+J93</f>
        <v>2379478</v>
      </c>
      <c r="E93" s="21">
        <f>+SUM(F93:I93)</f>
        <v>1007030</v>
      </c>
      <c r="F93" s="20">
        <v>94432</v>
      </c>
      <c r="G93" s="20">
        <v>833067</v>
      </c>
      <c r="H93" s="20">
        <v>69511</v>
      </c>
      <c r="I93" s="20">
        <v>10020</v>
      </c>
      <c r="J93" s="21">
        <f>+SUM(K93:Y93)</f>
        <v>1372448</v>
      </c>
      <c r="K93" s="20">
        <v>79903</v>
      </c>
      <c r="L93" s="20">
        <v>378847</v>
      </c>
      <c r="M93" s="20">
        <v>141094</v>
      </c>
      <c r="N93" s="20">
        <v>70192</v>
      </c>
      <c r="O93" s="20">
        <v>53713</v>
      </c>
      <c r="P93" s="20">
        <v>143282</v>
      </c>
      <c r="Q93" s="20">
        <v>70491</v>
      </c>
      <c r="R93" s="20">
        <v>46721</v>
      </c>
      <c r="S93" s="20">
        <v>40741</v>
      </c>
      <c r="T93" s="20">
        <v>153409</v>
      </c>
      <c r="U93" s="20">
        <v>100734</v>
      </c>
      <c r="V93" s="20">
        <v>48191</v>
      </c>
      <c r="W93" s="20">
        <v>10344</v>
      </c>
      <c r="X93" s="20">
        <v>30354</v>
      </c>
      <c r="Y93" s="20">
        <v>4432</v>
      </c>
      <c r="Z93" s="17">
        <f>+B93+D93</f>
        <v>2652164</v>
      </c>
      <c r="AA93" s="20">
        <v>-151081</v>
      </c>
      <c r="AB93" s="17">
        <f>+Z93+AA93</f>
        <v>2501083</v>
      </c>
    </row>
    <row r="94" spans="1:28" s="5" customFormat="1" ht="15" customHeight="1">
      <c r="A94" s="19" t="s">
        <v>36</v>
      </c>
      <c r="B94" s="17">
        <f>+C94</f>
        <v>250666</v>
      </c>
      <c r="C94" s="20">
        <v>250666</v>
      </c>
      <c r="D94" s="17">
        <f>+E94+J94</f>
        <v>2405948</v>
      </c>
      <c r="E94" s="21">
        <f>+SUM(F94:I94)</f>
        <v>980543</v>
      </c>
      <c r="F94" s="20">
        <v>91495</v>
      </c>
      <c r="G94" s="20">
        <v>809678</v>
      </c>
      <c r="H94" s="20">
        <v>70595</v>
      </c>
      <c r="I94" s="20">
        <v>8775</v>
      </c>
      <c r="J94" s="21">
        <f>+SUM(K94:Y94)</f>
        <v>1425405</v>
      </c>
      <c r="K94" s="20">
        <v>83568</v>
      </c>
      <c r="L94" s="20">
        <v>365847</v>
      </c>
      <c r="M94" s="20">
        <v>150370</v>
      </c>
      <c r="N94" s="20">
        <v>76382</v>
      </c>
      <c r="O94" s="20">
        <v>55084</v>
      </c>
      <c r="P94" s="20">
        <v>153980</v>
      </c>
      <c r="Q94" s="20">
        <v>73910</v>
      </c>
      <c r="R94" s="20">
        <v>50750</v>
      </c>
      <c r="S94" s="20">
        <v>42923</v>
      </c>
      <c r="T94" s="20">
        <v>165997</v>
      </c>
      <c r="U94" s="20">
        <v>107976</v>
      </c>
      <c r="V94" s="20">
        <v>52035</v>
      </c>
      <c r="W94" s="20">
        <v>11504</v>
      </c>
      <c r="X94" s="20">
        <v>30676</v>
      </c>
      <c r="Y94" s="20">
        <v>4403</v>
      </c>
      <c r="Z94" s="17">
        <f>+B94+D94</f>
        <v>2656614</v>
      </c>
      <c r="AA94" s="20">
        <v>-141866</v>
      </c>
      <c r="AB94" s="17">
        <f>+Z94+AA94</f>
        <v>2514748</v>
      </c>
    </row>
    <row r="95" spans="1:28" s="5" customFormat="1" ht="15" customHeight="1">
      <c r="A95" s="19" t="s">
        <v>37</v>
      </c>
      <c r="B95" s="17">
        <f>+C95</f>
        <v>342608</v>
      </c>
      <c r="C95" s="20">
        <v>342608</v>
      </c>
      <c r="D95" s="17">
        <f>+E95+J95</f>
        <v>2406094</v>
      </c>
      <c r="E95" s="21">
        <f>+SUM(F95:I95)</f>
        <v>956938</v>
      </c>
      <c r="F95" s="20">
        <v>91125</v>
      </c>
      <c r="G95" s="20">
        <v>798837</v>
      </c>
      <c r="H95" s="20">
        <v>57694</v>
      </c>
      <c r="I95" s="20">
        <v>9282</v>
      </c>
      <c r="J95" s="21">
        <f>+SUM(K95:Y95)</f>
        <v>1449156</v>
      </c>
      <c r="K95" s="20">
        <v>64839</v>
      </c>
      <c r="L95" s="20">
        <v>385095</v>
      </c>
      <c r="M95" s="20">
        <v>162270</v>
      </c>
      <c r="N95" s="20">
        <v>85862</v>
      </c>
      <c r="O95" s="20">
        <v>61438</v>
      </c>
      <c r="P95" s="20">
        <v>141495</v>
      </c>
      <c r="Q95" s="20">
        <v>76220</v>
      </c>
      <c r="R95" s="20">
        <v>53353</v>
      </c>
      <c r="S95" s="20">
        <v>46830</v>
      </c>
      <c r="T95" s="20">
        <v>159109</v>
      </c>
      <c r="U95" s="20">
        <v>106269</v>
      </c>
      <c r="V95" s="20">
        <v>53059</v>
      </c>
      <c r="W95" s="20">
        <v>12457</v>
      </c>
      <c r="X95" s="20">
        <v>36216</v>
      </c>
      <c r="Y95" s="20">
        <v>4644</v>
      </c>
      <c r="Z95" s="17">
        <f>+B95+D95</f>
        <v>2748702</v>
      </c>
      <c r="AA95" s="20">
        <v>-96352</v>
      </c>
      <c r="AB95" s="17">
        <f>+Z95+AA95</f>
        <v>2652350</v>
      </c>
    </row>
    <row r="96" spans="1:28" s="5" customFormat="1" ht="12.75">
      <c r="A96" s="16">
        <v>2011</v>
      </c>
      <c r="B96" s="17">
        <f t="shared" ref="B96:Y96" si="19">SUM(B97:B100)</f>
        <v>1310673</v>
      </c>
      <c r="C96" s="17">
        <f t="shared" si="19"/>
        <v>1310673</v>
      </c>
      <c r="D96" s="17">
        <f t="shared" si="19"/>
        <v>9996233</v>
      </c>
      <c r="E96" s="18">
        <f t="shared" si="19"/>
        <v>3987899</v>
      </c>
      <c r="F96" s="17">
        <f t="shared" si="19"/>
        <v>400576</v>
      </c>
      <c r="G96" s="17">
        <f t="shared" si="19"/>
        <v>3278537</v>
      </c>
      <c r="H96" s="17">
        <f t="shared" si="19"/>
        <v>270494</v>
      </c>
      <c r="I96" s="17">
        <f t="shared" si="19"/>
        <v>38292</v>
      </c>
      <c r="J96" s="18">
        <f t="shared" si="19"/>
        <v>6008334</v>
      </c>
      <c r="K96" s="17">
        <f t="shared" si="19"/>
        <v>306622</v>
      </c>
      <c r="L96" s="17">
        <f t="shared" si="19"/>
        <v>1570716</v>
      </c>
      <c r="M96" s="17">
        <f t="shared" si="19"/>
        <v>616470</v>
      </c>
      <c r="N96" s="17">
        <f t="shared" si="19"/>
        <v>349523</v>
      </c>
      <c r="O96" s="17">
        <f t="shared" si="19"/>
        <v>242815</v>
      </c>
      <c r="P96" s="17">
        <f t="shared" si="19"/>
        <v>644682</v>
      </c>
      <c r="Q96" s="17">
        <f t="shared" si="19"/>
        <v>306174</v>
      </c>
      <c r="R96" s="17">
        <f t="shared" si="19"/>
        <v>214438</v>
      </c>
      <c r="S96" s="17">
        <f t="shared" si="19"/>
        <v>189205</v>
      </c>
      <c r="T96" s="17">
        <f t="shared" si="19"/>
        <v>681051</v>
      </c>
      <c r="U96" s="17">
        <f t="shared" si="19"/>
        <v>454249</v>
      </c>
      <c r="V96" s="17">
        <f t="shared" si="19"/>
        <v>219165</v>
      </c>
      <c r="W96" s="17">
        <f t="shared" si="19"/>
        <v>50655</v>
      </c>
      <c r="X96" s="17">
        <f t="shared" si="19"/>
        <v>142067</v>
      </c>
      <c r="Y96" s="17">
        <f t="shared" si="19"/>
        <v>20502</v>
      </c>
      <c r="Z96" s="17">
        <f>SUM(Z97:Z100)</f>
        <v>11306906</v>
      </c>
      <c r="AA96" s="17">
        <f>SUM(AA97:AA100)</f>
        <v>-272710</v>
      </c>
      <c r="AB96" s="17">
        <f>SUM(AB97:AB100)</f>
        <v>11034196</v>
      </c>
    </row>
    <row r="97" spans="1:28" s="5" customFormat="1" ht="15" customHeight="1">
      <c r="A97" s="19" t="s">
        <v>34</v>
      </c>
      <c r="B97" s="17">
        <f>+C97</f>
        <v>345875</v>
      </c>
      <c r="C97" s="20">
        <v>345875</v>
      </c>
      <c r="D97" s="17">
        <f>+E97+J97</f>
        <v>2614427</v>
      </c>
      <c r="E97" s="21">
        <f>+SUM(F97:I97)</f>
        <v>1103928</v>
      </c>
      <c r="F97" s="20">
        <v>93385</v>
      </c>
      <c r="G97" s="20">
        <v>933356</v>
      </c>
      <c r="H97" s="20">
        <v>67374</v>
      </c>
      <c r="I97" s="20">
        <v>9813</v>
      </c>
      <c r="J97" s="21">
        <f>+SUM(K97:Y97)</f>
        <v>1510499</v>
      </c>
      <c r="K97" s="20">
        <v>76908</v>
      </c>
      <c r="L97" s="20">
        <v>414247</v>
      </c>
      <c r="M97" s="20">
        <v>161138</v>
      </c>
      <c r="N97" s="20">
        <v>87835</v>
      </c>
      <c r="O97" s="20">
        <v>56524</v>
      </c>
      <c r="P97" s="20">
        <v>153105</v>
      </c>
      <c r="Q97" s="20">
        <v>76121</v>
      </c>
      <c r="R97" s="20">
        <v>51058</v>
      </c>
      <c r="S97" s="20">
        <v>46454</v>
      </c>
      <c r="T97" s="20">
        <v>169669</v>
      </c>
      <c r="U97" s="20">
        <v>108818</v>
      </c>
      <c r="V97" s="20">
        <v>54989</v>
      </c>
      <c r="W97" s="20">
        <v>12365</v>
      </c>
      <c r="X97" s="20">
        <v>36325</v>
      </c>
      <c r="Y97" s="20">
        <v>4943</v>
      </c>
      <c r="Z97" s="17">
        <f>+B97+D97</f>
        <v>2960302</v>
      </c>
      <c r="AA97" s="20">
        <v>-112831</v>
      </c>
      <c r="AB97" s="17">
        <f>+Z97+AA97</f>
        <v>2847471</v>
      </c>
    </row>
    <row r="98" spans="1:28" s="5" customFormat="1" ht="15" customHeight="1">
      <c r="A98" s="19" t="s">
        <v>35</v>
      </c>
      <c r="B98" s="17">
        <f>+C98</f>
        <v>311176</v>
      </c>
      <c r="C98" s="20">
        <v>311176</v>
      </c>
      <c r="D98" s="17">
        <f>+E98+J98</f>
        <v>2499745</v>
      </c>
      <c r="E98" s="21">
        <f>+SUM(F98:I98)</f>
        <v>1020666</v>
      </c>
      <c r="F98" s="20">
        <v>104910</v>
      </c>
      <c r="G98" s="20">
        <v>835561</v>
      </c>
      <c r="H98" s="20">
        <v>70289</v>
      </c>
      <c r="I98" s="20">
        <v>9906</v>
      </c>
      <c r="J98" s="21">
        <f>+SUM(K98:Y98)</f>
        <v>1479079</v>
      </c>
      <c r="K98" s="20">
        <v>73415</v>
      </c>
      <c r="L98" s="20">
        <v>385133</v>
      </c>
      <c r="M98" s="20">
        <v>153487</v>
      </c>
      <c r="N98" s="20">
        <v>87635</v>
      </c>
      <c r="O98" s="20">
        <v>59880</v>
      </c>
      <c r="P98" s="20">
        <v>159669</v>
      </c>
      <c r="Q98" s="20">
        <v>76869</v>
      </c>
      <c r="R98" s="20">
        <v>55045</v>
      </c>
      <c r="S98" s="20">
        <v>48502</v>
      </c>
      <c r="T98" s="20">
        <v>166227</v>
      </c>
      <c r="U98" s="20">
        <v>110535</v>
      </c>
      <c r="V98" s="20">
        <v>51363</v>
      </c>
      <c r="W98" s="20">
        <v>12082</v>
      </c>
      <c r="X98" s="20">
        <v>34117</v>
      </c>
      <c r="Y98" s="20">
        <v>5120</v>
      </c>
      <c r="Z98" s="17">
        <f>+B98+D98</f>
        <v>2810921</v>
      </c>
      <c r="AA98" s="20">
        <v>-139007</v>
      </c>
      <c r="AB98" s="17">
        <f>+Z98+AA98</f>
        <v>2671914</v>
      </c>
    </row>
    <row r="99" spans="1:28" s="5" customFormat="1" ht="15" customHeight="1">
      <c r="A99" s="19" t="s">
        <v>36</v>
      </c>
      <c r="B99" s="17">
        <f>+C99</f>
        <v>279737</v>
      </c>
      <c r="C99" s="20">
        <v>279737</v>
      </c>
      <c r="D99" s="17">
        <f>+E99+J99</f>
        <v>2572415</v>
      </c>
      <c r="E99" s="21">
        <f>+SUM(F99:I99)</f>
        <v>1025808</v>
      </c>
      <c r="F99" s="20">
        <v>100648</v>
      </c>
      <c r="G99" s="20">
        <v>841465</v>
      </c>
      <c r="H99" s="20">
        <v>74318</v>
      </c>
      <c r="I99" s="20">
        <v>9377</v>
      </c>
      <c r="J99" s="21">
        <f>+SUM(K99:Y99)</f>
        <v>1546607</v>
      </c>
      <c r="K99" s="20">
        <v>87927</v>
      </c>
      <c r="L99" s="20">
        <v>380995</v>
      </c>
      <c r="M99" s="20">
        <v>155853</v>
      </c>
      <c r="N99" s="20">
        <v>89602</v>
      </c>
      <c r="O99" s="20">
        <v>61984</v>
      </c>
      <c r="P99" s="20">
        <v>177234</v>
      </c>
      <c r="Q99" s="20">
        <v>76688</v>
      </c>
      <c r="R99" s="20">
        <v>57028</v>
      </c>
      <c r="S99" s="20">
        <v>49816</v>
      </c>
      <c r="T99" s="20">
        <v>180625</v>
      </c>
      <c r="U99" s="20">
        <v>118887</v>
      </c>
      <c r="V99" s="20">
        <v>56927</v>
      </c>
      <c r="W99" s="20">
        <v>13082</v>
      </c>
      <c r="X99" s="20">
        <v>34844</v>
      </c>
      <c r="Y99" s="20">
        <v>5115</v>
      </c>
      <c r="Z99" s="17">
        <f>+B99+D99</f>
        <v>2852152</v>
      </c>
      <c r="AA99" s="20">
        <v>-184584</v>
      </c>
      <c r="AB99" s="17">
        <f>+Z99+AA99</f>
        <v>2667568</v>
      </c>
    </row>
    <row r="100" spans="1:28" s="5" customFormat="1" ht="15" customHeight="1">
      <c r="A100" s="19" t="s">
        <v>37</v>
      </c>
      <c r="B100" s="17">
        <f>+C100</f>
        <v>373885</v>
      </c>
      <c r="C100" s="20">
        <v>373885</v>
      </c>
      <c r="D100" s="17">
        <f>+E100+J100</f>
        <v>2309646</v>
      </c>
      <c r="E100" s="21">
        <f>+SUM(F100:I100)</f>
        <v>837497</v>
      </c>
      <c r="F100" s="20">
        <v>101633</v>
      </c>
      <c r="G100" s="20">
        <v>668155</v>
      </c>
      <c r="H100" s="20">
        <v>58513</v>
      </c>
      <c r="I100" s="20">
        <v>9196</v>
      </c>
      <c r="J100" s="21">
        <f>+SUM(K100:Y100)</f>
        <v>1472149</v>
      </c>
      <c r="K100" s="20">
        <v>68372</v>
      </c>
      <c r="L100" s="20">
        <v>390341</v>
      </c>
      <c r="M100" s="20">
        <v>145992</v>
      </c>
      <c r="N100" s="20">
        <v>84451</v>
      </c>
      <c r="O100" s="20">
        <v>64427</v>
      </c>
      <c r="P100" s="20">
        <v>154674</v>
      </c>
      <c r="Q100" s="20">
        <v>76496</v>
      </c>
      <c r="R100" s="20">
        <v>51307</v>
      </c>
      <c r="S100" s="20">
        <v>44433</v>
      </c>
      <c r="T100" s="20">
        <v>164530</v>
      </c>
      <c r="U100" s="20">
        <v>116009</v>
      </c>
      <c r="V100" s="20">
        <v>55886</v>
      </c>
      <c r="W100" s="20">
        <v>13126</v>
      </c>
      <c r="X100" s="20">
        <v>36781</v>
      </c>
      <c r="Y100" s="20">
        <v>5324</v>
      </c>
      <c r="Z100" s="17">
        <f>+B100+D100</f>
        <v>2683531</v>
      </c>
      <c r="AA100" s="20">
        <v>163712</v>
      </c>
      <c r="AB100" s="17">
        <f>+Z100+AA100</f>
        <v>2847243</v>
      </c>
    </row>
    <row r="101" spans="1:28" s="5" customFormat="1" ht="12.75">
      <c r="A101" s="16">
        <v>2012</v>
      </c>
      <c r="B101" s="17">
        <f t="shared" ref="B101:Y101" si="20">SUM(B102:B105)</f>
        <v>1421601</v>
      </c>
      <c r="C101" s="17">
        <f t="shared" si="20"/>
        <v>1421601</v>
      </c>
      <c r="D101" s="17">
        <f t="shared" si="20"/>
        <v>10935741</v>
      </c>
      <c r="E101" s="18">
        <f t="shared" si="20"/>
        <v>4273732</v>
      </c>
      <c r="F101" s="17">
        <f t="shared" si="20"/>
        <v>483427</v>
      </c>
      <c r="G101" s="17">
        <f t="shared" si="20"/>
        <v>3456693</v>
      </c>
      <c r="H101" s="17">
        <f t="shared" si="20"/>
        <v>291724</v>
      </c>
      <c r="I101" s="17">
        <f t="shared" si="20"/>
        <v>41888</v>
      </c>
      <c r="J101" s="18">
        <f t="shared" si="20"/>
        <v>6662009</v>
      </c>
      <c r="K101" s="17">
        <f t="shared" si="20"/>
        <v>340956</v>
      </c>
      <c r="L101" s="17">
        <f t="shared" si="20"/>
        <v>1709703</v>
      </c>
      <c r="M101" s="17">
        <f t="shared" si="20"/>
        <v>666331</v>
      </c>
      <c r="N101" s="17">
        <f t="shared" si="20"/>
        <v>413292</v>
      </c>
      <c r="O101" s="17">
        <f t="shared" si="20"/>
        <v>265239</v>
      </c>
      <c r="P101" s="17">
        <f t="shared" si="20"/>
        <v>744615</v>
      </c>
      <c r="Q101" s="17">
        <f t="shared" si="20"/>
        <v>317771</v>
      </c>
      <c r="R101" s="17">
        <f t="shared" si="20"/>
        <v>258785</v>
      </c>
      <c r="S101" s="17">
        <f t="shared" si="20"/>
        <v>227941</v>
      </c>
      <c r="T101" s="17">
        <f t="shared" si="20"/>
        <v>732534</v>
      </c>
      <c r="U101" s="17">
        <f t="shared" si="20"/>
        <v>503346</v>
      </c>
      <c r="V101" s="17">
        <f t="shared" si="20"/>
        <v>235802</v>
      </c>
      <c r="W101" s="17">
        <f t="shared" si="20"/>
        <v>60357</v>
      </c>
      <c r="X101" s="17">
        <f t="shared" si="20"/>
        <v>162715</v>
      </c>
      <c r="Y101" s="17">
        <f t="shared" si="20"/>
        <v>22622</v>
      </c>
      <c r="Z101" s="17">
        <f>SUM(Z102:Z105)</f>
        <v>12357342</v>
      </c>
      <c r="AA101" s="17">
        <f>SUM(AA102:AA105)</f>
        <v>-566199</v>
      </c>
      <c r="AB101" s="17">
        <f>SUM(AB102:AB105)</f>
        <v>11791143</v>
      </c>
    </row>
    <row r="102" spans="1:28" s="5" customFormat="1" ht="15" customHeight="1">
      <c r="A102" s="19" t="s">
        <v>34</v>
      </c>
      <c r="B102" s="17">
        <f>+C102</f>
        <v>349742</v>
      </c>
      <c r="C102" s="20">
        <v>349742</v>
      </c>
      <c r="D102" s="17">
        <f>+E102+J102</f>
        <v>2696336</v>
      </c>
      <c r="E102" s="21">
        <f>+SUM(F102:I102)</f>
        <v>1057572</v>
      </c>
      <c r="F102" s="20">
        <v>108153</v>
      </c>
      <c r="G102" s="20">
        <v>867582</v>
      </c>
      <c r="H102" s="20">
        <v>71443</v>
      </c>
      <c r="I102" s="20">
        <v>10394</v>
      </c>
      <c r="J102" s="21">
        <f>+SUM(K102:Y102)</f>
        <v>1638764</v>
      </c>
      <c r="K102" s="20">
        <v>82905</v>
      </c>
      <c r="L102" s="20">
        <v>437764</v>
      </c>
      <c r="M102" s="20">
        <v>162691</v>
      </c>
      <c r="N102" s="20">
        <v>97645</v>
      </c>
      <c r="O102" s="20">
        <v>61289</v>
      </c>
      <c r="P102" s="20">
        <v>171193</v>
      </c>
      <c r="Q102" s="20">
        <v>79481</v>
      </c>
      <c r="R102" s="20">
        <v>60449</v>
      </c>
      <c r="S102" s="20">
        <v>53096</v>
      </c>
      <c r="T102" s="20">
        <v>184832</v>
      </c>
      <c r="U102" s="20">
        <v>124429</v>
      </c>
      <c r="V102" s="20">
        <v>59805</v>
      </c>
      <c r="W102" s="20">
        <v>13864</v>
      </c>
      <c r="X102" s="20">
        <v>43690</v>
      </c>
      <c r="Y102" s="20">
        <v>5631</v>
      </c>
      <c r="Z102" s="17">
        <f>+B102+D102</f>
        <v>3046078</v>
      </c>
      <c r="AA102" s="20">
        <v>-100813</v>
      </c>
      <c r="AB102" s="17">
        <f>+Z102+AA102</f>
        <v>2945265</v>
      </c>
    </row>
    <row r="103" spans="1:28" s="5" customFormat="1" ht="15" customHeight="1">
      <c r="A103" s="19" t="s">
        <v>35</v>
      </c>
      <c r="B103" s="17">
        <f>+C103</f>
        <v>313458</v>
      </c>
      <c r="C103" s="20">
        <v>313458</v>
      </c>
      <c r="D103" s="17">
        <f>+E103+J103</f>
        <v>2679989</v>
      </c>
      <c r="E103" s="21">
        <f>+SUM(F103:I103)</f>
        <v>1049505</v>
      </c>
      <c r="F103" s="20">
        <v>121787</v>
      </c>
      <c r="G103" s="20">
        <v>840987</v>
      </c>
      <c r="H103" s="20">
        <v>75534</v>
      </c>
      <c r="I103" s="20">
        <v>11197</v>
      </c>
      <c r="J103" s="21">
        <f>+SUM(K103:Y103)</f>
        <v>1630484</v>
      </c>
      <c r="K103" s="20">
        <v>81040</v>
      </c>
      <c r="L103" s="20">
        <v>422239</v>
      </c>
      <c r="M103" s="20">
        <v>161894</v>
      </c>
      <c r="N103" s="20">
        <v>101081</v>
      </c>
      <c r="O103" s="20">
        <v>65834</v>
      </c>
      <c r="P103" s="20">
        <v>183785</v>
      </c>
      <c r="Q103" s="20">
        <v>78339</v>
      </c>
      <c r="R103" s="20">
        <v>66581</v>
      </c>
      <c r="S103" s="20">
        <v>56046</v>
      </c>
      <c r="T103" s="20">
        <v>178387</v>
      </c>
      <c r="U103" s="20">
        <v>122365</v>
      </c>
      <c r="V103" s="20">
        <v>55593</v>
      </c>
      <c r="W103" s="20">
        <v>14326</v>
      </c>
      <c r="X103" s="20">
        <v>37188</v>
      </c>
      <c r="Y103" s="20">
        <v>5786</v>
      </c>
      <c r="Z103" s="17">
        <f>+B103+D103</f>
        <v>2993447</v>
      </c>
      <c r="AA103" s="20">
        <v>-132917</v>
      </c>
      <c r="AB103" s="17">
        <f>+Z103+AA103</f>
        <v>2860530</v>
      </c>
    </row>
    <row r="104" spans="1:28" s="5" customFormat="1" ht="15" customHeight="1">
      <c r="A104" s="19" t="s">
        <v>36</v>
      </c>
      <c r="B104" s="17">
        <f>+C104</f>
        <v>304178</v>
      </c>
      <c r="C104" s="20">
        <v>304178</v>
      </c>
      <c r="D104" s="17">
        <f>+E104+J104</f>
        <v>2747798</v>
      </c>
      <c r="E104" s="21">
        <f>+SUM(F104:I104)</f>
        <v>1055708</v>
      </c>
      <c r="F104" s="20">
        <v>125011</v>
      </c>
      <c r="G104" s="20">
        <v>844436</v>
      </c>
      <c r="H104" s="20">
        <v>76435</v>
      </c>
      <c r="I104" s="20">
        <v>9826</v>
      </c>
      <c r="J104" s="21">
        <f>+SUM(K104:Y104)</f>
        <v>1692090</v>
      </c>
      <c r="K104" s="20">
        <v>98586</v>
      </c>
      <c r="L104" s="20">
        <v>416067</v>
      </c>
      <c r="M104" s="20">
        <v>168998</v>
      </c>
      <c r="N104" s="20">
        <v>101816</v>
      </c>
      <c r="O104" s="20">
        <v>67166</v>
      </c>
      <c r="P104" s="20">
        <v>203201</v>
      </c>
      <c r="Q104" s="20">
        <v>79206</v>
      </c>
      <c r="R104" s="20">
        <v>65288</v>
      </c>
      <c r="S104" s="20">
        <v>60611</v>
      </c>
      <c r="T104" s="20">
        <v>186411</v>
      </c>
      <c r="U104" s="20">
        <v>127628</v>
      </c>
      <c r="V104" s="20">
        <v>58495</v>
      </c>
      <c r="W104" s="20">
        <v>16012</v>
      </c>
      <c r="X104" s="20">
        <v>37003</v>
      </c>
      <c r="Y104" s="20">
        <v>5602</v>
      </c>
      <c r="Z104" s="17">
        <f>+B104+D104</f>
        <v>3051976</v>
      </c>
      <c r="AA104" s="20">
        <v>-168593</v>
      </c>
      <c r="AB104" s="17">
        <f>+Z104+AA104</f>
        <v>2883383</v>
      </c>
    </row>
    <row r="105" spans="1:28" s="5" customFormat="1" ht="15" customHeight="1">
      <c r="A105" s="19" t="s">
        <v>37</v>
      </c>
      <c r="B105" s="17">
        <f>+C105</f>
        <v>454223</v>
      </c>
      <c r="C105" s="20">
        <v>454223</v>
      </c>
      <c r="D105" s="17">
        <f>+E105+J105</f>
        <v>2811618</v>
      </c>
      <c r="E105" s="21">
        <f>+SUM(F105:I105)</f>
        <v>1110947</v>
      </c>
      <c r="F105" s="20">
        <v>128476</v>
      </c>
      <c r="G105" s="20">
        <v>903688</v>
      </c>
      <c r="H105" s="20">
        <v>68312</v>
      </c>
      <c r="I105" s="20">
        <v>10471</v>
      </c>
      <c r="J105" s="21">
        <f>+SUM(K105:Y105)</f>
        <v>1700671</v>
      </c>
      <c r="K105" s="20">
        <v>78425</v>
      </c>
      <c r="L105" s="20">
        <v>433633</v>
      </c>
      <c r="M105" s="20">
        <v>172748</v>
      </c>
      <c r="N105" s="20">
        <v>112750</v>
      </c>
      <c r="O105" s="20">
        <v>70950</v>
      </c>
      <c r="P105" s="20">
        <v>186436</v>
      </c>
      <c r="Q105" s="20">
        <v>80745</v>
      </c>
      <c r="R105" s="20">
        <v>66467</v>
      </c>
      <c r="S105" s="20">
        <v>58188</v>
      </c>
      <c r="T105" s="20">
        <v>182904</v>
      </c>
      <c r="U105" s="20">
        <v>128924</v>
      </c>
      <c r="V105" s="20">
        <v>61909</v>
      </c>
      <c r="W105" s="20">
        <v>16155</v>
      </c>
      <c r="X105" s="20">
        <v>44834</v>
      </c>
      <c r="Y105" s="20">
        <v>5603</v>
      </c>
      <c r="Z105" s="17">
        <f>+B105+D105</f>
        <v>3265841</v>
      </c>
      <c r="AA105" s="20">
        <v>-163876</v>
      </c>
      <c r="AB105" s="17">
        <f>+Z105+AA105</f>
        <v>3101965</v>
      </c>
    </row>
    <row r="106" spans="1:28" s="5" customFormat="1" ht="12.75">
      <c r="A106" s="16">
        <v>2013</v>
      </c>
      <c r="B106" s="17">
        <f t="shared" ref="B106:Y106" si="21">SUM(B107:B110)</f>
        <v>1462282</v>
      </c>
      <c r="C106" s="17">
        <f t="shared" si="21"/>
        <v>1462282</v>
      </c>
      <c r="D106" s="17">
        <f t="shared" si="21"/>
        <v>11452876</v>
      </c>
      <c r="E106" s="18">
        <f t="shared" si="21"/>
        <v>4420725</v>
      </c>
      <c r="F106" s="17">
        <f t="shared" si="21"/>
        <v>496562</v>
      </c>
      <c r="G106" s="17">
        <f t="shared" si="21"/>
        <v>3563123</v>
      </c>
      <c r="H106" s="17">
        <f t="shared" si="21"/>
        <v>313431</v>
      </c>
      <c r="I106" s="17">
        <f t="shared" si="21"/>
        <v>47609</v>
      </c>
      <c r="J106" s="18">
        <f t="shared" si="21"/>
        <v>7032151</v>
      </c>
      <c r="K106" s="17">
        <f t="shared" si="21"/>
        <v>344786</v>
      </c>
      <c r="L106" s="17">
        <f t="shared" si="21"/>
        <v>1729206</v>
      </c>
      <c r="M106" s="17">
        <f t="shared" si="21"/>
        <v>693603</v>
      </c>
      <c r="N106" s="17">
        <f t="shared" si="21"/>
        <v>472928</v>
      </c>
      <c r="O106" s="17">
        <f t="shared" si="21"/>
        <v>290854</v>
      </c>
      <c r="P106" s="17">
        <f t="shared" si="21"/>
        <v>871377</v>
      </c>
      <c r="Q106" s="17">
        <f t="shared" si="21"/>
        <v>319055</v>
      </c>
      <c r="R106" s="17">
        <f t="shared" si="21"/>
        <v>266926</v>
      </c>
      <c r="S106" s="17">
        <f t="shared" si="21"/>
        <v>234426</v>
      </c>
      <c r="T106" s="17">
        <f t="shared" si="21"/>
        <v>765984</v>
      </c>
      <c r="U106" s="17">
        <f t="shared" si="21"/>
        <v>528167</v>
      </c>
      <c r="V106" s="17">
        <f t="shared" si="21"/>
        <v>250812</v>
      </c>
      <c r="W106" s="17">
        <f t="shared" si="21"/>
        <v>65422</v>
      </c>
      <c r="X106" s="17">
        <f t="shared" si="21"/>
        <v>175308</v>
      </c>
      <c r="Y106" s="17">
        <f t="shared" si="21"/>
        <v>23297</v>
      </c>
      <c r="Z106" s="17">
        <f>SUM(Z107:Z110)</f>
        <v>12915158</v>
      </c>
      <c r="AA106" s="17">
        <f>SUM(AA107:AA110)</f>
        <v>-825489</v>
      </c>
      <c r="AB106" s="17">
        <f>SUM(AB107:AB110)</f>
        <v>12089669</v>
      </c>
    </row>
    <row r="107" spans="1:28" s="5" customFormat="1" ht="15" customHeight="1">
      <c r="A107" s="19" t="s">
        <v>34</v>
      </c>
      <c r="B107" s="17">
        <f>+C107</f>
        <v>377024</v>
      </c>
      <c r="C107" s="20">
        <v>377024</v>
      </c>
      <c r="D107" s="17">
        <f>+E107+J107</f>
        <v>2910559</v>
      </c>
      <c r="E107" s="21">
        <f>+SUM(F107:I107)</f>
        <v>1133537</v>
      </c>
      <c r="F107" s="20">
        <v>121915</v>
      </c>
      <c r="G107" s="20">
        <v>921183</v>
      </c>
      <c r="H107" s="20">
        <v>78759</v>
      </c>
      <c r="I107" s="20">
        <v>11680</v>
      </c>
      <c r="J107" s="21">
        <f>+SUM(K107:Y107)</f>
        <v>1777022</v>
      </c>
      <c r="K107" s="20">
        <v>90868</v>
      </c>
      <c r="L107" s="20">
        <v>476416</v>
      </c>
      <c r="M107" s="20">
        <v>172369</v>
      </c>
      <c r="N107" s="20">
        <v>114557</v>
      </c>
      <c r="O107" s="20">
        <v>68773</v>
      </c>
      <c r="P107" s="20">
        <v>207576</v>
      </c>
      <c r="Q107" s="20">
        <v>79116</v>
      </c>
      <c r="R107" s="20">
        <v>63661</v>
      </c>
      <c r="S107" s="20">
        <v>59250</v>
      </c>
      <c r="T107" s="20">
        <v>188053</v>
      </c>
      <c r="U107" s="20">
        <v>127029</v>
      </c>
      <c r="V107" s="20">
        <v>62036</v>
      </c>
      <c r="W107" s="20">
        <v>16418</v>
      </c>
      <c r="X107" s="20">
        <v>45169</v>
      </c>
      <c r="Y107" s="20">
        <v>5731</v>
      </c>
      <c r="Z107" s="17">
        <f>+B107+D107</f>
        <v>3287583</v>
      </c>
      <c r="AA107" s="20">
        <v>-197112</v>
      </c>
      <c r="AB107" s="17">
        <f>+Z107+AA107</f>
        <v>3090471</v>
      </c>
    </row>
    <row r="108" spans="1:28" s="5" customFormat="1" ht="15" customHeight="1">
      <c r="A108" s="19" t="s">
        <v>35</v>
      </c>
      <c r="B108" s="17">
        <f>+C108</f>
        <v>325723</v>
      </c>
      <c r="C108" s="20">
        <v>325723</v>
      </c>
      <c r="D108" s="17">
        <f>+E108+J108</f>
        <v>2814121</v>
      </c>
      <c r="E108" s="21">
        <f>+SUM(F108:I108)</f>
        <v>1088404</v>
      </c>
      <c r="F108" s="20">
        <v>124092</v>
      </c>
      <c r="G108" s="20">
        <v>867393</v>
      </c>
      <c r="H108" s="20">
        <v>84962</v>
      </c>
      <c r="I108" s="20">
        <v>11957</v>
      </c>
      <c r="J108" s="21">
        <f>+SUM(K108:Y108)</f>
        <v>1725717</v>
      </c>
      <c r="K108" s="20">
        <v>85747</v>
      </c>
      <c r="L108" s="20">
        <v>420155</v>
      </c>
      <c r="M108" s="20">
        <v>166630</v>
      </c>
      <c r="N108" s="20">
        <v>115193</v>
      </c>
      <c r="O108" s="20">
        <v>72809</v>
      </c>
      <c r="P108" s="20">
        <v>217038</v>
      </c>
      <c r="Q108" s="20">
        <v>79539</v>
      </c>
      <c r="R108" s="20">
        <v>67713</v>
      </c>
      <c r="S108" s="20">
        <v>57780</v>
      </c>
      <c r="T108" s="20">
        <v>188916</v>
      </c>
      <c r="U108" s="20">
        <v>130538</v>
      </c>
      <c r="V108" s="20">
        <v>60566</v>
      </c>
      <c r="W108" s="20">
        <v>15943</v>
      </c>
      <c r="X108" s="20">
        <v>41332</v>
      </c>
      <c r="Y108" s="20">
        <v>5818</v>
      </c>
      <c r="Z108" s="17">
        <f>+B108+D108</f>
        <v>3139844</v>
      </c>
      <c r="AA108" s="20">
        <v>-213009</v>
      </c>
      <c r="AB108" s="17">
        <f>+Z108+AA108</f>
        <v>2926835</v>
      </c>
    </row>
    <row r="109" spans="1:28" s="5" customFormat="1" ht="15" customHeight="1">
      <c r="A109" s="19" t="s">
        <v>36</v>
      </c>
      <c r="B109" s="17">
        <f>+C109</f>
        <v>309472</v>
      </c>
      <c r="C109" s="20">
        <v>309472</v>
      </c>
      <c r="D109" s="17">
        <f>+E109+J109</f>
        <v>2868807</v>
      </c>
      <c r="E109" s="21">
        <f>+SUM(F109:I109)</f>
        <v>1093541</v>
      </c>
      <c r="F109" s="20">
        <v>123942</v>
      </c>
      <c r="G109" s="20">
        <v>875020</v>
      </c>
      <c r="H109" s="20">
        <v>82824</v>
      </c>
      <c r="I109" s="20">
        <v>11755</v>
      </c>
      <c r="J109" s="21">
        <f>+SUM(K109:Y109)</f>
        <v>1775266</v>
      </c>
      <c r="K109" s="20">
        <v>95923</v>
      </c>
      <c r="L109" s="20">
        <v>397265</v>
      </c>
      <c r="M109" s="20">
        <v>176108</v>
      </c>
      <c r="N109" s="20">
        <v>119183</v>
      </c>
      <c r="O109" s="20">
        <v>72084</v>
      </c>
      <c r="P109" s="20">
        <v>235195</v>
      </c>
      <c r="Q109" s="20">
        <v>79373</v>
      </c>
      <c r="R109" s="20">
        <v>66956</v>
      </c>
      <c r="S109" s="20">
        <v>61363</v>
      </c>
      <c r="T109" s="20">
        <v>202746</v>
      </c>
      <c r="U109" s="20">
        <v>139716</v>
      </c>
      <c r="V109" s="20">
        <v>65527</v>
      </c>
      <c r="W109" s="20">
        <v>16247</v>
      </c>
      <c r="X109" s="20">
        <v>41694</v>
      </c>
      <c r="Y109" s="20">
        <v>5886</v>
      </c>
      <c r="Z109" s="17">
        <f>+B109+D109</f>
        <v>3178279</v>
      </c>
      <c r="AA109" s="20">
        <v>-270097</v>
      </c>
      <c r="AB109" s="17">
        <f>+Z109+AA109</f>
        <v>2908182</v>
      </c>
    </row>
    <row r="110" spans="1:28" s="5" customFormat="1" ht="15" customHeight="1">
      <c r="A110" s="19" t="s">
        <v>37</v>
      </c>
      <c r="B110" s="17">
        <f>+C110</f>
        <v>450063</v>
      </c>
      <c r="C110" s="20">
        <v>450063</v>
      </c>
      <c r="D110" s="17">
        <f>+E110+J110</f>
        <v>2859389</v>
      </c>
      <c r="E110" s="21">
        <f>+SUM(F110:I110)</f>
        <v>1105243</v>
      </c>
      <c r="F110" s="20">
        <v>126613</v>
      </c>
      <c r="G110" s="20">
        <v>899527</v>
      </c>
      <c r="H110" s="20">
        <v>66886</v>
      </c>
      <c r="I110" s="20">
        <v>12217</v>
      </c>
      <c r="J110" s="21">
        <f>+SUM(K110:Y110)</f>
        <v>1754146</v>
      </c>
      <c r="K110" s="20">
        <v>72248</v>
      </c>
      <c r="L110" s="20">
        <v>435370</v>
      </c>
      <c r="M110" s="20">
        <v>178496</v>
      </c>
      <c r="N110" s="20">
        <v>123995</v>
      </c>
      <c r="O110" s="20">
        <v>77188</v>
      </c>
      <c r="P110" s="20">
        <v>211568</v>
      </c>
      <c r="Q110" s="20">
        <v>81027</v>
      </c>
      <c r="R110" s="20">
        <v>68596</v>
      </c>
      <c r="S110" s="20">
        <v>56033</v>
      </c>
      <c r="T110" s="20">
        <v>186269</v>
      </c>
      <c r="U110" s="20">
        <v>130884</v>
      </c>
      <c r="V110" s="20">
        <v>62683</v>
      </c>
      <c r="W110" s="20">
        <v>16814</v>
      </c>
      <c r="X110" s="20">
        <v>47113</v>
      </c>
      <c r="Y110" s="20">
        <v>5862</v>
      </c>
      <c r="Z110" s="17">
        <f>+B110+D110</f>
        <v>3309452</v>
      </c>
      <c r="AA110" s="20">
        <v>-145271</v>
      </c>
      <c r="AB110" s="17">
        <f>+Z110+AA110</f>
        <v>3164181</v>
      </c>
    </row>
    <row r="111" spans="1:28" s="5" customFormat="1" ht="12.75">
      <c r="A111" s="16">
        <v>2014</v>
      </c>
      <c r="B111" s="17">
        <f t="shared" ref="B111:Y111" si="22">SUM(B112:B115)</f>
        <v>1334795</v>
      </c>
      <c r="C111" s="17">
        <f t="shared" si="22"/>
        <v>1334795</v>
      </c>
      <c r="D111" s="17">
        <f t="shared" si="22"/>
        <v>11895509</v>
      </c>
      <c r="E111" s="18">
        <f t="shared" si="22"/>
        <v>4526820</v>
      </c>
      <c r="F111" s="17">
        <f t="shared" si="22"/>
        <v>495627</v>
      </c>
      <c r="G111" s="17">
        <f t="shared" si="22"/>
        <v>3648058</v>
      </c>
      <c r="H111" s="17">
        <f t="shared" si="22"/>
        <v>331413</v>
      </c>
      <c r="I111" s="17">
        <f t="shared" si="22"/>
        <v>51722</v>
      </c>
      <c r="J111" s="18">
        <f t="shared" si="22"/>
        <v>7368689</v>
      </c>
      <c r="K111" s="17">
        <f t="shared" si="22"/>
        <v>337042</v>
      </c>
      <c r="L111" s="17">
        <f t="shared" si="22"/>
        <v>1816182</v>
      </c>
      <c r="M111" s="17">
        <f t="shared" si="22"/>
        <v>720580</v>
      </c>
      <c r="N111" s="17">
        <f t="shared" si="22"/>
        <v>497777</v>
      </c>
      <c r="O111" s="17">
        <f t="shared" si="22"/>
        <v>301427</v>
      </c>
      <c r="P111" s="17">
        <f t="shared" si="22"/>
        <v>961263</v>
      </c>
      <c r="Q111" s="17">
        <f t="shared" si="22"/>
        <v>324590</v>
      </c>
      <c r="R111" s="17">
        <f t="shared" si="22"/>
        <v>267744</v>
      </c>
      <c r="S111" s="17">
        <f t="shared" si="22"/>
        <v>231495</v>
      </c>
      <c r="T111" s="17">
        <f t="shared" si="22"/>
        <v>802790</v>
      </c>
      <c r="U111" s="17">
        <f t="shared" si="22"/>
        <v>565146</v>
      </c>
      <c r="V111" s="17">
        <f t="shared" si="22"/>
        <v>270681</v>
      </c>
      <c r="W111" s="17">
        <f t="shared" si="22"/>
        <v>65640</v>
      </c>
      <c r="X111" s="17">
        <f t="shared" si="22"/>
        <v>181557</v>
      </c>
      <c r="Y111" s="17">
        <f t="shared" si="22"/>
        <v>24775</v>
      </c>
      <c r="Z111" s="17">
        <f>SUM(Z112:Z115)</f>
        <v>13230304</v>
      </c>
      <c r="AA111" s="17">
        <f>SUM(AA112:AA115)</f>
        <v>-680698</v>
      </c>
      <c r="AB111" s="17">
        <f>SUM(AB112:AB115)</f>
        <v>12549606</v>
      </c>
    </row>
    <row r="112" spans="1:28" s="5" customFormat="1" ht="15" customHeight="1">
      <c r="A112" s="19" t="s">
        <v>34</v>
      </c>
      <c r="B112" s="17">
        <f>+C112</f>
        <v>362270</v>
      </c>
      <c r="C112" s="20">
        <v>362270</v>
      </c>
      <c r="D112" s="17">
        <f>+E112+J112</f>
        <v>2959926</v>
      </c>
      <c r="E112" s="21">
        <f>+SUM(F112:I112)</f>
        <v>1139934</v>
      </c>
      <c r="F112" s="20">
        <v>124093</v>
      </c>
      <c r="G112" s="20">
        <v>925490</v>
      </c>
      <c r="H112" s="20">
        <v>77447</v>
      </c>
      <c r="I112" s="20">
        <v>12904</v>
      </c>
      <c r="J112" s="21">
        <f>+SUM(K112:Y112)</f>
        <v>1819992</v>
      </c>
      <c r="K112" s="20">
        <v>81547</v>
      </c>
      <c r="L112" s="20">
        <v>467515</v>
      </c>
      <c r="M112" s="20">
        <v>179100</v>
      </c>
      <c r="N112" s="20">
        <v>119956</v>
      </c>
      <c r="O112" s="20">
        <v>69248</v>
      </c>
      <c r="P112" s="20">
        <v>231140</v>
      </c>
      <c r="Q112" s="20">
        <v>79808</v>
      </c>
      <c r="R112" s="20">
        <v>63215</v>
      </c>
      <c r="S112" s="20">
        <v>57719</v>
      </c>
      <c r="T112" s="20">
        <v>196325</v>
      </c>
      <c r="U112" s="20">
        <v>138434</v>
      </c>
      <c r="V112" s="20">
        <v>68784</v>
      </c>
      <c r="W112" s="20">
        <v>15852</v>
      </c>
      <c r="X112" s="20">
        <v>45354</v>
      </c>
      <c r="Y112" s="20">
        <v>5995</v>
      </c>
      <c r="Z112" s="17">
        <f>+B112+D112</f>
        <v>3322196</v>
      </c>
      <c r="AA112" s="20">
        <v>-112315</v>
      </c>
      <c r="AB112" s="17">
        <f>+Z112+AA112</f>
        <v>3209881</v>
      </c>
    </row>
    <row r="113" spans="1:28" s="5" customFormat="1" ht="15" customHeight="1">
      <c r="A113" s="19" t="s">
        <v>35</v>
      </c>
      <c r="B113" s="17">
        <f>+C113</f>
        <v>313445</v>
      </c>
      <c r="C113" s="20">
        <v>313445</v>
      </c>
      <c r="D113" s="17">
        <f>+E113+J113</f>
        <v>2929392</v>
      </c>
      <c r="E113" s="21">
        <f>+SUM(F113:I113)</f>
        <v>1136229</v>
      </c>
      <c r="F113" s="20">
        <v>128672</v>
      </c>
      <c r="G113" s="20">
        <v>902691</v>
      </c>
      <c r="H113" s="20">
        <v>90878</v>
      </c>
      <c r="I113" s="20">
        <v>13988</v>
      </c>
      <c r="J113" s="21">
        <f>+SUM(K113:Y113)</f>
        <v>1793163</v>
      </c>
      <c r="K113" s="20">
        <v>84625</v>
      </c>
      <c r="L113" s="20">
        <v>433211</v>
      </c>
      <c r="M113" s="20">
        <v>174925</v>
      </c>
      <c r="N113" s="20">
        <v>117949</v>
      </c>
      <c r="O113" s="20">
        <v>73528</v>
      </c>
      <c r="P113" s="20">
        <v>240442</v>
      </c>
      <c r="Q113" s="20">
        <v>81167</v>
      </c>
      <c r="R113" s="20">
        <v>68586</v>
      </c>
      <c r="S113" s="20">
        <v>55766</v>
      </c>
      <c r="T113" s="20">
        <v>196694</v>
      </c>
      <c r="U113" s="20">
        <v>138376</v>
      </c>
      <c r="V113" s="20">
        <v>63665</v>
      </c>
      <c r="W113" s="20">
        <v>15383</v>
      </c>
      <c r="X113" s="20">
        <v>42701</v>
      </c>
      <c r="Y113" s="20">
        <v>6145</v>
      </c>
      <c r="Z113" s="17">
        <f>+B113+D113</f>
        <v>3242837</v>
      </c>
      <c r="AA113" s="20">
        <v>-205597</v>
      </c>
      <c r="AB113" s="17">
        <f>+Z113+AA113</f>
        <v>3037240</v>
      </c>
    </row>
    <row r="114" spans="1:28" s="5" customFormat="1" ht="15" customHeight="1">
      <c r="A114" s="19" t="s">
        <v>36</v>
      </c>
      <c r="B114" s="17">
        <f>+C114</f>
        <v>267648</v>
      </c>
      <c r="C114" s="20">
        <v>267648</v>
      </c>
      <c r="D114" s="17">
        <f>+E114+J114</f>
        <v>2990131</v>
      </c>
      <c r="E114" s="21">
        <f>+SUM(F114:I114)</f>
        <v>1130797</v>
      </c>
      <c r="F114" s="20">
        <v>123712</v>
      </c>
      <c r="G114" s="20">
        <v>906756</v>
      </c>
      <c r="H114" s="20">
        <v>88803</v>
      </c>
      <c r="I114" s="20">
        <v>11526</v>
      </c>
      <c r="J114" s="21">
        <f>+SUM(K114:Y114)</f>
        <v>1859334</v>
      </c>
      <c r="K114" s="20">
        <v>95356</v>
      </c>
      <c r="L114" s="20">
        <v>426086</v>
      </c>
      <c r="M114" s="20">
        <v>181610</v>
      </c>
      <c r="N114" s="20">
        <v>122951</v>
      </c>
      <c r="O114" s="20">
        <v>73938</v>
      </c>
      <c r="P114" s="20">
        <v>259731</v>
      </c>
      <c r="Q114" s="20">
        <v>80800</v>
      </c>
      <c r="R114" s="20">
        <v>66855</v>
      </c>
      <c r="S114" s="20">
        <v>59674</v>
      </c>
      <c r="T114" s="20">
        <v>209677</v>
      </c>
      <c r="U114" s="20">
        <v>146023</v>
      </c>
      <c r="V114" s="20">
        <v>68853</v>
      </c>
      <c r="W114" s="20">
        <v>16530</v>
      </c>
      <c r="X114" s="20">
        <v>44992</v>
      </c>
      <c r="Y114" s="20">
        <v>6258</v>
      </c>
      <c r="Z114" s="17">
        <f>+B114+D114</f>
        <v>3257779</v>
      </c>
      <c r="AA114" s="20">
        <v>-205937</v>
      </c>
      <c r="AB114" s="17">
        <f>+Z114+AA114</f>
        <v>3051842</v>
      </c>
    </row>
    <row r="115" spans="1:28" s="5" customFormat="1" ht="15" customHeight="1">
      <c r="A115" s="19" t="s">
        <v>37</v>
      </c>
      <c r="B115" s="17">
        <f>+C115</f>
        <v>391432</v>
      </c>
      <c r="C115" s="20">
        <v>391432</v>
      </c>
      <c r="D115" s="17">
        <f>+E115+J115</f>
        <v>3016060</v>
      </c>
      <c r="E115" s="21">
        <f>+SUM(F115:I115)</f>
        <v>1119860</v>
      </c>
      <c r="F115" s="20">
        <v>119150</v>
      </c>
      <c r="G115" s="20">
        <v>913121</v>
      </c>
      <c r="H115" s="20">
        <v>74285</v>
      </c>
      <c r="I115" s="20">
        <v>13304</v>
      </c>
      <c r="J115" s="21">
        <f>+SUM(K115:Y115)</f>
        <v>1896200</v>
      </c>
      <c r="K115" s="20">
        <v>75514</v>
      </c>
      <c r="L115" s="20">
        <v>489370</v>
      </c>
      <c r="M115" s="20">
        <v>184945</v>
      </c>
      <c r="N115" s="20">
        <v>136921</v>
      </c>
      <c r="O115" s="20">
        <v>84713</v>
      </c>
      <c r="P115" s="20">
        <v>229950</v>
      </c>
      <c r="Q115" s="20">
        <v>82815</v>
      </c>
      <c r="R115" s="20">
        <v>69088</v>
      </c>
      <c r="S115" s="20">
        <v>58336</v>
      </c>
      <c r="T115" s="20">
        <v>200094</v>
      </c>
      <c r="U115" s="20">
        <v>142313</v>
      </c>
      <c r="V115" s="20">
        <v>69379</v>
      </c>
      <c r="W115" s="20">
        <v>17875</v>
      </c>
      <c r="X115" s="20">
        <v>48510</v>
      </c>
      <c r="Y115" s="20">
        <v>6377</v>
      </c>
      <c r="Z115" s="17">
        <f>+B115+D115</f>
        <v>3407492</v>
      </c>
      <c r="AA115" s="20">
        <v>-156849</v>
      </c>
      <c r="AB115" s="17">
        <f>+Z115+AA115</f>
        <v>3250643</v>
      </c>
    </row>
    <row r="116" spans="1:28" s="5" customFormat="1" ht="12.75">
      <c r="A116" s="16">
        <v>2015</v>
      </c>
      <c r="B116" s="17">
        <f t="shared" ref="B116:Y116" si="23">SUM(B117:B120)</f>
        <v>1219421</v>
      </c>
      <c r="C116" s="17">
        <f t="shared" si="23"/>
        <v>1219421</v>
      </c>
      <c r="D116" s="17">
        <f t="shared" si="23"/>
        <v>12524059</v>
      </c>
      <c r="E116" s="18">
        <f t="shared" si="23"/>
        <v>4592339</v>
      </c>
      <c r="F116" s="17">
        <f t="shared" si="23"/>
        <v>431425</v>
      </c>
      <c r="G116" s="17">
        <f t="shared" si="23"/>
        <v>3762150</v>
      </c>
      <c r="H116" s="17">
        <f t="shared" si="23"/>
        <v>343430</v>
      </c>
      <c r="I116" s="17">
        <f t="shared" si="23"/>
        <v>55334</v>
      </c>
      <c r="J116" s="18">
        <f t="shared" si="23"/>
        <v>7931720</v>
      </c>
      <c r="K116" s="17">
        <f t="shared" si="23"/>
        <v>379939</v>
      </c>
      <c r="L116" s="17">
        <f t="shared" si="23"/>
        <v>1966439</v>
      </c>
      <c r="M116" s="17">
        <f t="shared" si="23"/>
        <v>779135</v>
      </c>
      <c r="N116" s="17">
        <f t="shared" si="23"/>
        <v>600218</v>
      </c>
      <c r="O116" s="17">
        <f t="shared" si="23"/>
        <v>327394</v>
      </c>
      <c r="P116" s="17">
        <f t="shared" si="23"/>
        <v>1037967</v>
      </c>
      <c r="Q116" s="17">
        <f t="shared" si="23"/>
        <v>332488</v>
      </c>
      <c r="R116" s="17">
        <f t="shared" si="23"/>
        <v>261390</v>
      </c>
      <c r="S116" s="17">
        <f t="shared" si="23"/>
        <v>237026</v>
      </c>
      <c r="T116" s="17">
        <f t="shared" si="23"/>
        <v>843416</v>
      </c>
      <c r="U116" s="17">
        <f t="shared" si="23"/>
        <v>594280</v>
      </c>
      <c r="V116" s="17">
        <f t="shared" si="23"/>
        <v>288404</v>
      </c>
      <c r="W116" s="17">
        <f t="shared" si="23"/>
        <v>70146</v>
      </c>
      <c r="X116" s="17">
        <f t="shared" si="23"/>
        <v>185669</v>
      </c>
      <c r="Y116" s="17">
        <f t="shared" si="23"/>
        <v>27809</v>
      </c>
      <c r="Z116" s="17">
        <f>SUM(Z117:Z120)</f>
        <v>13743480</v>
      </c>
      <c r="AA116" s="17">
        <f>SUM(AA117:AA120)</f>
        <v>-708973</v>
      </c>
      <c r="AB116" s="17">
        <f>SUM(AB117:AB120)</f>
        <v>13034507</v>
      </c>
    </row>
    <row r="117" spans="1:28" s="5" customFormat="1" ht="15" customHeight="1">
      <c r="A117" s="19" t="s">
        <v>34</v>
      </c>
      <c r="B117" s="17">
        <f>+C117</f>
        <v>324768</v>
      </c>
      <c r="C117" s="20">
        <v>324768</v>
      </c>
      <c r="D117" s="17">
        <f>+E117+J117</f>
        <v>3107120</v>
      </c>
      <c r="E117" s="21">
        <f>+SUM(F117:I117)</f>
        <v>1151423</v>
      </c>
      <c r="F117" s="20">
        <v>104765</v>
      </c>
      <c r="G117" s="20">
        <v>948128</v>
      </c>
      <c r="H117" s="20">
        <v>84837</v>
      </c>
      <c r="I117" s="20">
        <v>13693</v>
      </c>
      <c r="J117" s="21">
        <f>+SUM(K117:Y117)</f>
        <v>1955697</v>
      </c>
      <c r="K117" s="20">
        <v>95972</v>
      </c>
      <c r="L117" s="20">
        <v>492608</v>
      </c>
      <c r="M117" s="20">
        <v>198232</v>
      </c>
      <c r="N117" s="20">
        <v>151689</v>
      </c>
      <c r="O117" s="20">
        <v>75210</v>
      </c>
      <c r="P117" s="20">
        <v>252785</v>
      </c>
      <c r="Q117" s="20">
        <v>82334</v>
      </c>
      <c r="R117" s="20">
        <v>62109</v>
      </c>
      <c r="S117" s="20">
        <v>59441</v>
      </c>
      <c r="T117" s="20">
        <v>201333</v>
      </c>
      <c r="U117" s="20">
        <v>142693</v>
      </c>
      <c r="V117" s="20">
        <v>70576</v>
      </c>
      <c r="W117" s="20">
        <v>17693</v>
      </c>
      <c r="X117" s="20">
        <v>46384</v>
      </c>
      <c r="Y117" s="20">
        <v>6638</v>
      </c>
      <c r="Z117" s="17">
        <f>+B117+D117</f>
        <v>3431888</v>
      </c>
      <c r="AA117" s="20">
        <v>-107992</v>
      </c>
      <c r="AB117" s="17">
        <f>+Z117+AA117</f>
        <v>3323896</v>
      </c>
    </row>
    <row r="118" spans="1:28" s="5" customFormat="1" ht="15" customHeight="1">
      <c r="A118" s="19" t="s">
        <v>35</v>
      </c>
      <c r="B118" s="17">
        <f>+C118</f>
        <v>278134</v>
      </c>
      <c r="C118" s="20">
        <v>278134</v>
      </c>
      <c r="D118" s="17">
        <f>+E118+J118</f>
        <v>3055157</v>
      </c>
      <c r="E118" s="21">
        <f>+SUM(F118:I118)</f>
        <v>1118742</v>
      </c>
      <c r="F118" s="20">
        <v>112886</v>
      </c>
      <c r="G118" s="20">
        <v>899392</v>
      </c>
      <c r="H118" s="20">
        <v>92341</v>
      </c>
      <c r="I118" s="20">
        <v>14123</v>
      </c>
      <c r="J118" s="21">
        <f>+SUM(K118:Y118)</f>
        <v>1936415</v>
      </c>
      <c r="K118" s="20">
        <v>93895</v>
      </c>
      <c r="L118" s="20">
        <v>468903</v>
      </c>
      <c r="M118" s="20">
        <v>191479</v>
      </c>
      <c r="N118" s="20">
        <v>150553</v>
      </c>
      <c r="O118" s="20">
        <v>80055</v>
      </c>
      <c r="P118" s="20">
        <v>260052</v>
      </c>
      <c r="Q118" s="20">
        <v>80016</v>
      </c>
      <c r="R118" s="20">
        <v>67131</v>
      </c>
      <c r="S118" s="20">
        <v>57664</v>
      </c>
      <c r="T118" s="20">
        <v>207810</v>
      </c>
      <c r="U118" s="20">
        <v>144876</v>
      </c>
      <c r="V118" s="20">
        <v>66044</v>
      </c>
      <c r="W118" s="20">
        <v>17105</v>
      </c>
      <c r="X118" s="20">
        <v>43935</v>
      </c>
      <c r="Y118" s="20">
        <v>6897</v>
      </c>
      <c r="Z118" s="17">
        <f>+B118+D118</f>
        <v>3333291</v>
      </c>
      <c r="AA118" s="20">
        <v>-203117</v>
      </c>
      <c r="AB118" s="17">
        <f>+Z118+AA118</f>
        <v>3130174</v>
      </c>
    </row>
    <row r="119" spans="1:28" s="5" customFormat="1" ht="15" customHeight="1">
      <c r="A119" s="19" t="s">
        <v>36</v>
      </c>
      <c r="B119" s="17">
        <f>+C119</f>
        <v>254267</v>
      </c>
      <c r="C119" s="20">
        <v>254267</v>
      </c>
      <c r="D119" s="17">
        <f>+E119+J119</f>
        <v>3162112</v>
      </c>
      <c r="E119" s="21">
        <f>+SUM(F119:I119)</f>
        <v>1170616</v>
      </c>
      <c r="F119" s="20">
        <v>110453</v>
      </c>
      <c r="G119" s="20">
        <v>957275</v>
      </c>
      <c r="H119" s="20">
        <v>89238</v>
      </c>
      <c r="I119" s="20">
        <v>13650</v>
      </c>
      <c r="J119" s="21">
        <f>+SUM(K119:Y119)</f>
        <v>1991496</v>
      </c>
      <c r="K119" s="20">
        <v>101083</v>
      </c>
      <c r="L119" s="20">
        <v>460441</v>
      </c>
      <c r="M119" s="20">
        <v>194237</v>
      </c>
      <c r="N119" s="20">
        <v>147820</v>
      </c>
      <c r="O119" s="20">
        <v>81458</v>
      </c>
      <c r="P119" s="20">
        <v>276474</v>
      </c>
      <c r="Q119" s="20">
        <v>81181</v>
      </c>
      <c r="R119" s="20">
        <v>64831</v>
      </c>
      <c r="S119" s="20">
        <v>60895</v>
      </c>
      <c r="T119" s="20">
        <v>224152</v>
      </c>
      <c r="U119" s="20">
        <v>156313</v>
      </c>
      <c r="V119" s="20">
        <v>73334</v>
      </c>
      <c r="W119" s="20">
        <v>16555</v>
      </c>
      <c r="X119" s="20">
        <v>45588</v>
      </c>
      <c r="Y119" s="20">
        <v>7134</v>
      </c>
      <c r="Z119" s="17">
        <f>+B119+D119</f>
        <v>3416379</v>
      </c>
      <c r="AA119" s="20">
        <v>-273601</v>
      </c>
      <c r="AB119" s="17">
        <f>+Z119+AA119</f>
        <v>3142778</v>
      </c>
    </row>
    <row r="120" spans="1:28" s="5" customFormat="1" ht="15" customHeight="1">
      <c r="A120" s="19" t="s">
        <v>37</v>
      </c>
      <c r="B120" s="17">
        <f>+C120</f>
        <v>362252</v>
      </c>
      <c r="C120" s="20">
        <v>362252</v>
      </c>
      <c r="D120" s="17">
        <f>+E120+J120</f>
        <v>3199670</v>
      </c>
      <c r="E120" s="21">
        <f>+SUM(F120:I120)</f>
        <v>1151558</v>
      </c>
      <c r="F120" s="20">
        <v>103321</v>
      </c>
      <c r="G120" s="20">
        <v>957355</v>
      </c>
      <c r="H120" s="20">
        <v>77014</v>
      </c>
      <c r="I120" s="20">
        <v>13868</v>
      </c>
      <c r="J120" s="21">
        <f>+SUM(K120:Y120)</f>
        <v>2048112</v>
      </c>
      <c r="K120" s="20">
        <v>88989</v>
      </c>
      <c r="L120" s="20">
        <v>544487</v>
      </c>
      <c r="M120" s="20">
        <v>195187</v>
      </c>
      <c r="N120" s="20">
        <v>150156</v>
      </c>
      <c r="O120" s="20">
        <v>90671</v>
      </c>
      <c r="P120" s="20">
        <v>248656</v>
      </c>
      <c r="Q120" s="20">
        <v>88957</v>
      </c>
      <c r="R120" s="20">
        <v>67319</v>
      </c>
      <c r="S120" s="20">
        <v>59026</v>
      </c>
      <c r="T120" s="20">
        <v>210121</v>
      </c>
      <c r="U120" s="20">
        <v>150398</v>
      </c>
      <c r="V120" s="20">
        <v>78450</v>
      </c>
      <c r="W120" s="20">
        <v>18793</v>
      </c>
      <c r="X120" s="20">
        <v>49762</v>
      </c>
      <c r="Y120" s="20">
        <v>7140</v>
      </c>
      <c r="Z120" s="17">
        <f>+B120+D120</f>
        <v>3561922</v>
      </c>
      <c r="AA120" s="20">
        <v>-124263</v>
      </c>
      <c r="AB120" s="17">
        <f>+Z120+AA120</f>
        <v>3437659</v>
      </c>
    </row>
    <row r="121" spans="1:28" s="5" customFormat="1" ht="12.75">
      <c r="A121" s="16">
        <v>2016</v>
      </c>
      <c r="B121" s="17">
        <f t="shared" ref="B121:Y121" si="24">SUM(B122:B125)</f>
        <v>1236980</v>
      </c>
      <c r="C121" s="17">
        <f t="shared" si="24"/>
        <v>1236980</v>
      </c>
      <c r="D121" s="17">
        <f t="shared" si="24"/>
        <v>13353357</v>
      </c>
      <c r="E121" s="18">
        <f t="shared" si="24"/>
        <v>4791853</v>
      </c>
      <c r="F121" s="17">
        <f t="shared" si="24"/>
        <v>399753</v>
      </c>
      <c r="G121" s="17">
        <f t="shared" si="24"/>
        <v>3960436</v>
      </c>
      <c r="H121" s="17">
        <f t="shared" si="24"/>
        <v>373039</v>
      </c>
      <c r="I121" s="17">
        <f t="shared" si="24"/>
        <v>58625</v>
      </c>
      <c r="J121" s="18">
        <f t="shared" si="24"/>
        <v>8561504</v>
      </c>
      <c r="K121" s="17">
        <f t="shared" si="24"/>
        <v>400376</v>
      </c>
      <c r="L121" s="17">
        <f t="shared" si="24"/>
        <v>2187129</v>
      </c>
      <c r="M121" s="17">
        <f t="shared" si="24"/>
        <v>864556</v>
      </c>
      <c r="N121" s="17">
        <f t="shared" si="24"/>
        <v>696810</v>
      </c>
      <c r="O121" s="17">
        <f t="shared" si="24"/>
        <v>337483</v>
      </c>
      <c r="P121" s="17">
        <f t="shared" si="24"/>
        <v>1120954</v>
      </c>
      <c r="Q121" s="17">
        <f t="shared" si="24"/>
        <v>354175</v>
      </c>
      <c r="R121" s="17">
        <f t="shared" si="24"/>
        <v>254947</v>
      </c>
      <c r="S121" s="17">
        <f t="shared" si="24"/>
        <v>240493</v>
      </c>
      <c r="T121" s="17">
        <f t="shared" si="24"/>
        <v>881905</v>
      </c>
      <c r="U121" s="17">
        <f t="shared" si="24"/>
        <v>612299</v>
      </c>
      <c r="V121" s="17">
        <f t="shared" si="24"/>
        <v>307430</v>
      </c>
      <c r="W121" s="17">
        <f t="shared" si="24"/>
        <v>81153</v>
      </c>
      <c r="X121" s="17">
        <f t="shared" si="24"/>
        <v>193691</v>
      </c>
      <c r="Y121" s="17">
        <f t="shared" si="24"/>
        <v>28103</v>
      </c>
      <c r="Z121" s="17">
        <f>SUM(Z122:Z125)</f>
        <v>14590337</v>
      </c>
      <c r="AA121" s="17">
        <f>SUM(AA122:AA125)</f>
        <v>-685364</v>
      </c>
      <c r="AB121" s="17">
        <f>SUM(AB122:AB125)</f>
        <v>13904973</v>
      </c>
    </row>
    <row r="122" spans="1:28" s="5" customFormat="1" ht="15" customHeight="1">
      <c r="A122" s="19" t="s">
        <v>34</v>
      </c>
      <c r="B122" s="17">
        <f>+C122</f>
        <v>304604</v>
      </c>
      <c r="C122" s="20">
        <v>304604</v>
      </c>
      <c r="D122" s="17">
        <f>+E122+J122</f>
        <v>3293133</v>
      </c>
      <c r="E122" s="21">
        <f>+SUM(F122:I122)</f>
        <v>1182688</v>
      </c>
      <c r="F122" s="20">
        <v>98181</v>
      </c>
      <c r="G122" s="20">
        <v>981242</v>
      </c>
      <c r="H122" s="20">
        <v>88712</v>
      </c>
      <c r="I122" s="20">
        <v>14553</v>
      </c>
      <c r="J122" s="21">
        <f>+SUM(K122:Y122)</f>
        <v>2110445</v>
      </c>
      <c r="K122" s="20">
        <v>105208</v>
      </c>
      <c r="L122" s="20">
        <v>543561</v>
      </c>
      <c r="M122" s="20">
        <v>217987</v>
      </c>
      <c r="N122" s="20">
        <v>173852</v>
      </c>
      <c r="O122" s="20">
        <v>77285</v>
      </c>
      <c r="P122" s="20">
        <v>268665</v>
      </c>
      <c r="Q122" s="20">
        <v>87438</v>
      </c>
      <c r="R122" s="20">
        <v>60438</v>
      </c>
      <c r="S122" s="20">
        <v>60103</v>
      </c>
      <c r="T122" s="20">
        <v>216263</v>
      </c>
      <c r="U122" s="20">
        <v>150269</v>
      </c>
      <c r="V122" s="20">
        <v>75479</v>
      </c>
      <c r="W122" s="20">
        <v>19127</v>
      </c>
      <c r="X122" s="20">
        <v>47905</v>
      </c>
      <c r="Y122" s="20">
        <v>6865</v>
      </c>
      <c r="Z122" s="17">
        <f>+B122+D122</f>
        <v>3597737</v>
      </c>
      <c r="AA122" s="20">
        <v>-153744</v>
      </c>
      <c r="AB122" s="17">
        <f>+Z122+AA122</f>
        <v>3443993</v>
      </c>
    </row>
    <row r="123" spans="1:28" s="5" customFormat="1" ht="15" customHeight="1">
      <c r="A123" s="19" t="s">
        <v>35</v>
      </c>
      <c r="B123" s="17">
        <f>+C123</f>
        <v>285736</v>
      </c>
      <c r="C123" s="20">
        <v>285736</v>
      </c>
      <c r="D123" s="17">
        <f>+E123+J123</f>
        <v>3271314</v>
      </c>
      <c r="E123" s="21">
        <f>+SUM(F123:I123)</f>
        <v>1189165</v>
      </c>
      <c r="F123" s="20">
        <v>103149</v>
      </c>
      <c r="G123" s="20">
        <v>959370</v>
      </c>
      <c r="H123" s="20">
        <v>111947</v>
      </c>
      <c r="I123" s="20">
        <v>14699</v>
      </c>
      <c r="J123" s="21">
        <f>+SUM(K123:Y123)</f>
        <v>2082149</v>
      </c>
      <c r="K123" s="20">
        <v>99765</v>
      </c>
      <c r="L123" s="20">
        <v>515402</v>
      </c>
      <c r="M123" s="20">
        <v>211373</v>
      </c>
      <c r="N123" s="20">
        <v>172114</v>
      </c>
      <c r="O123" s="20">
        <v>82260</v>
      </c>
      <c r="P123" s="20">
        <v>283765</v>
      </c>
      <c r="Q123" s="20">
        <v>86653</v>
      </c>
      <c r="R123" s="20">
        <v>65256</v>
      </c>
      <c r="S123" s="20">
        <v>58427</v>
      </c>
      <c r="T123" s="20">
        <v>214798</v>
      </c>
      <c r="U123" s="20">
        <v>149565</v>
      </c>
      <c r="V123" s="20">
        <v>71219</v>
      </c>
      <c r="W123" s="20">
        <v>19440</v>
      </c>
      <c r="X123" s="20">
        <v>45223</v>
      </c>
      <c r="Y123" s="20">
        <v>6889</v>
      </c>
      <c r="Z123" s="17">
        <f>+B123+D123</f>
        <v>3557050</v>
      </c>
      <c r="AA123" s="20">
        <v>-202123</v>
      </c>
      <c r="AB123" s="17">
        <f>+Z123+AA123</f>
        <v>3354927</v>
      </c>
    </row>
    <row r="124" spans="1:28" s="5" customFormat="1" ht="15" customHeight="1">
      <c r="A124" s="19" t="s">
        <v>36</v>
      </c>
      <c r="B124" s="17">
        <f>+C124</f>
        <v>263913</v>
      </c>
      <c r="C124" s="20">
        <v>263913</v>
      </c>
      <c r="D124" s="17">
        <f>+E124+J124</f>
        <v>3364402</v>
      </c>
      <c r="E124" s="21">
        <f>+SUM(F124:I124)</f>
        <v>1210145</v>
      </c>
      <c r="F124" s="20">
        <v>99497</v>
      </c>
      <c r="G124" s="20">
        <v>1002900</v>
      </c>
      <c r="H124" s="20">
        <v>93327</v>
      </c>
      <c r="I124" s="20">
        <v>14421</v>
      </c>
      <c r="J124" s="21">
        <f>+SUM(K124:Y124)</f>
        <v>2154257</v>
      </c>
      <c r="K124" s="20">
        <v>105144</v>
      </c>
      <c r="L124" s="20">
        <v>517869</v>
      </c>
      <c r="M124" s="20">
        <v>219724</v>
      </c>
      <c r="N124" s="20">
        <v>177570</v>
      </c>
      <c r="O124" s="20">
        <v>83073</v>
      </c>
      <c r="P124" s="20">
        <v>297251</v>
      </c>
      <c r="Q124" s="20">
        <v>85768</v>
      </c>
      <c r="R124" s="20">
        <v>62942</v>
      </c>
      <c r="S124" s="20">
        <v>62350</v>
      </c>
      <c r="T124" s="20">
        <v>229817</v>
      </c>
      <c r="U124" s="20">
        <v>158080</v>
      </c>
      <c r="V124" s="20">
        <v>78122</v>
      </c>
      <c r="W124" s="20">
        <v>21519</v>
      </c>
      <c r="X124" s="20">
        <v>47673</v>
      </c>
      <c r="Y124" s="20">
        <v>7355</v>
      </c>
      <c r="Z124" s="17">
        <f>+B124+D124</f>
        <v>3628315</v>
      </c>
      <c r="AA124" s="20">
        <v>-191127</v>
      </c>
      <c r="AB124" s="17">
        <f>+Z124+AA124</f>
        <v>3437188</v>
      </c>
    </row>
    <row r="125" spans="1:28" s="5" customFormat="1" ht="15" customHeight="1">
      <c r="A125" s="19" t="s">
        <v>37</v>
      </c>
      <c r="B125" s="17">
        <f>+C125</f>
        <v>382727</v>
      </c>
      <c r="C125" s="20">
        <v>382727</v>
      </c>
      <c r="D125" s="17">
        <f>+E125+J125</f>
        <v>3424508</v>
      </c>
      <c r="E125" s="21">
        <f>+SUM(F125:I125)</f>
        <v>1209855</v>
      </c>
      <c r="F125" s="20">
        <v>98926</v>
      </c>
      <c r="G125" s="20">
        <v>1016924</v>
      </c>
      <c r="H125" s="20">
        <v>79053</v>
      </c>
      <c r="I125" s="20">
        <v>14952</v>
      </c>
      <c r="J125" s="21">
        <f>+SUM(K125:Y125)</f>
        <v>2214653</v>
      </c>
      <c r="K125" s="20">
        <v>90259</v>
      </c>
      <c r="L125" s="20">
        <v>610297</v>
      </c>
      <c r="M125" s="20">
        <v>215472</v>
      </c>
      <c r="N125" s="20">
        <v>173274</v>
      </c>
      <c r="O125" s="20">
        <v>94865</v>
      </c>
      <c r="P125" s="20">
        <v>271273</v>
      </c>
      <c r="Q125" s="20">
        <v>94316</v>
      </c>
      <c r="R125" s="20">
        <v>66311</v>
      </c>
      <c r="S125" s="20">
        <v>59613</v>
      </c>
      <c r="T125" s="20">
        <v>221027</v>
      </c>
      <c r="U125" s="20">
        <v>154385</v>
      </c>
      <c r="V125" s="20">
        <v>82610</v>
      </c>
      <c r="W125" s="20">
        <v>21067</v>
      </c>
      <c r="X125" s="20">
        <v>52890</v>
      </c>
      <c r="Y125" s="20">
        <v>6994</v>
      </c>
      <c r="Z125" s="17">
        <f>+B125+D125</f>
        <v>3807235</v>
      </c>
      <c r="AA125" s="20">
        <v>-138370</v>
      </c>
      <c r="AB125" s="17">
        <f>+Z125+AA125</f>
        <v>3668865</v>
      </c>
    </row>
    <row r="126" spans="1:28" s="5" customFormat="1" ht="12.75">
      <c r="A126" s="16">
        <v>2017</v>
      </c>
      <c r="B126" s="17">
        <f t="shared" ref="B126:Y126" si="25">SUM(B127:B130)</f>
        <v>1302041</v>
      </c>
      <c r="C126" s="17">
        <f t="shared" si="25"/>
        <v>1302041</v>
      </c>
      <c r="D126" s="17">
        <f t="shared" si="25"/>
        <v>14186623</v>
      </c>
      <c r="E126" s="18">
        <f t="shared" si="25"/>
        <v>5029209</v>
      </c>
      <c r="F126" s="17">
        <f t="shared" si="25"/>
        <v>386153</v>
      </c>
      <c r="G126" s="17">
        <f t="shared" si="25"/>
        <v>4184234</v>
      </c>
      <c r="H126" s="17">
        <f t="shared" si="25"/>
        <v>396457</v>
      </c>
      <c r="I126" s="17">
        <f t="shared" si="25"/>
        <v>62365</v>
      </c>
      <c r="J126" s="18">
        <f t="shared" si="25"/>
        <v>9157414</v>
      </c>
      <c r="K126" s="17">
        <f t="shared" si="25"/>
        <v>394729</v>
      </c>
      <c r="L126" s="17">
        <f t="shared" si="25"/>
        <v>2379660</v>
      </c>
      <c r="M126" s="17">
        <f t="shared" si="25"/>
        <v>920641</v>
      </c>
      <c r="N126" s="17">
        <f t="shared" si="25"/>
        <v>817325</v>
      </c>
      <c r="O126" s="17">
        <f t="shared" si="25"/>
        <v>361815</v>
      </c>
      <c r="P126" s="17">
        <f t="shared" si="25"/>
        <v>1181247</v>
      </c>
      <c r="Q126" s="17">
        <f t="shared" si="25"/>
        <v>377355</v>
      </c>
      <c r="R126" s="17">
        <f t="shared" si="25"/>
        <v>274637</v>
      </c>
      <c r="S126" s="17">
        <f t="shared" si="25"/>
        <v>251605</v>
      </c>
      <c r="T126" s="17">
        <f t="shared" si="25"/>
        <v>917355</v>
      </c>
      <c r="U126" s="17">
        <f t="shared" si="25"/>
        <v>629952</v>
      </c>
      <c r="V126" s="17">
        <f t="shared" si="25"/>
        <v>328165</v>
      </c>
      <c r="W126" s="17">
        <f t="shared" si="25"/>
        <v>91070</v>
      </c>
      <c r="X126" s="17">
        <f t="shared" si="25"/>
        <v>204434</v>
      </c>
      <c r="Y126" s="17">
        <f t="shared" si="25"/>
        <v>27424</v>
      </c>
      <c r="Z126" s="17">
        <f>SUM(Z127:Z130)</f>
        <v>15488664</v>
      </c>
      <c r="AA126" s="17">
        <f>SUM(AA127:AA130)</f>
        <v>-693851</v>
      </c>
      <c r="AB126" s="17">
        <f>SUM(AB127:AB130)</f>
        <v>14794813</v>
      </c>
    </row>
    <row r="127" spans="1:28" s="5" customFormat="1" ht="15" customHeight="1">
      <c r="A127" s="19" t="s">
        <v>34</v>
      </c>
      <c r="B127" s="17">
        <f>+C127</f>
        <v>354240</v>
      </c>
      <c r="C127" s="20">
        <v>354240</v>
      </c>
      <c r="D127" s="17">
        <f>+E127+J127</f>
        <v>3476366</v>
      </c>
      <c r="E127" s="21">
        <f>+SUM(F127:I127)</f>
        <v>1231009</v>
      </c>
      <c r="F127" s="20">
        <v>98240</v>
      </c>
      <c r="G127" s="20">
        <v>1029411</v>
      </c>
      <c r="H127" s="20">
        <v>88098</v>
      </c>
      <c r="I127" s="20">
        <v>15260</v>
      </c>
      <c r="J127" s="21">
        <f>+SUM(K127:Y127)</f>
        <v>2245357</v>
      </c>
      <c r="K127" s="20">
        <v>108877</v>
      </c>
      <c r="L127" s="20">
        <v>589715</v>
      </c>
      <c r="M127" s="20">
        <v>229380</v>
      </c>
      <c r="N127" s="20">
        <v>195026</v>
      </c>
      <c r="O127" s="20">
        <v>84562</v>
      </c>
      <c r="P127" s="20">
        <v>282455</v>
      </c>
      <c r="Q127" s="20">
        <v>91751</v>
      </c>
      <c r="R127" s="20">
        <v>64904</v>
      </c>
      <c r="S127" s="20">
        <v>61860</v>
      </c>
      <c r="T127" s="20">
        <v>224160</v>
      </c>
      <c r="U127" s="20">
        <v>153679</v>
      </c>
      <c r="V127" s="20">
        <v>79950</v>
      </c>
      <c r="W127" s="20">
        <v>21288</v>
      </c>
      <c r="X127" s="20">
        <v>51021</v>
      </c>
      <c r="Y127" s="20">
        <v>6729</v>
      </c>
      <c r="Z127" s="17">
        <f>+B127+D127</f>
        <v>3830606</v>
      </c>
      <c r="AA127" s="20">
        <v>-153009</v>
      </c>
      <c r="AB127" s="17">
        <f>+Z127+AA127</f>
        <v>3677597</v>
      </c>
    </row>
    <row r="128" spans="1:28" s="5" customFormat="1" ht="15" customHeight="1">
      <c r="A128" s="19" t="s">
        <v>35</v>
      </c>
      <c r="B128" s="17">
        <f>+C128</f>
        <v>312502</v>
      </c>
      <c r="C128" s="20">
        <v>312502</v>
      </c>
      <c r="D128" s="17">
        <f>+E128+J128</f>
        <v>3440846</v>
      </c>
      <c r="E128" s="21">
        <f>+SUM(F128:I128)</f>
        <v>1220537</v>
      </c>
      <c r="F128" s="20">
        <v>93409</v>
      </c>
      <c r="G128" s="20">
        <v>996709</v>
      </c>
      <c r="H128" s="20">
        <v>114580</v>
      </c>
      <c r="I128" s="20">
        <v>15839</v>
      </c>
      <c r="J128" s="21">
        <f>+SUM(K128:Y128)</f>
        <v>2220309</v>
      </c>
      <c r="K128" s="20">
        <v>93705</v>
      </c>
      <c r="L128" s="20">
        <v>558088</v>
      </c>
      <c r="M128" s="20">
        <v>227716</v>
      </c>
      <c r="N128" s="20">
        <v>196616</v>
      </c>
      <c r="O128" s="20">
        <v>87336</v>
      </c>
      <c r="P128" s="20">
        <v>301038</v>
      </c>
      <c r="Q128" s="20">
        <v>92174</v>
      </c>
      <c r="R128" s="20">
        <v>69539</v>
      </c>
      <c r="S128" s="20">
        <v>61046</v>
      </c>
      <c r="T128" s="20">
        <v>226316</v>
      </c>
      <c r="U128" s="20">
        <v>155485</v>
      </c>
      <c r="V128" s="20">
        <v>75478</v>
      </c>
      <c r="W128" s="20">
        <v>21152</v>
      </c>
      <c r="X128" s="20">
        <v>47754</v>
      </c>
      <c r="Y128" s="20">
        <v>6866</v>
      </c>
      <c r="Z128" s="17">
        <f>+B128+D128</f>
        <v>3753348</v>
      </c>
      <c r="AA128" s="20">
        <v>-209224</v>
      </c>
      <c r="AB128" s="17">
        <f>+Z128+AA128</f>
        <v>3544124</v>
      </c>
    </row>
    <row r="129" spans="1:28" s="5" customFormat="1" ht="15" customHeight="1">
      <c r="A129" s="19" t="s">
        <v>36</v>
      </c>
      <c r="B129" s="17">
        <f>+C129</f>
        <v>269451</v>
      </c>
      <c r="C129" s="20">
        <v>269451</v>
      </c>
      <c r="D129" s="17">
        <f>+E129+J129</f>
        <v>3585142</v>
      </c>
      <c r="E129" s="21">
        <f>+SUM(F129:I129)</f>
        <v>1280425</v>
      </c>
      <c r="F129" s="20">
        <v>92814</v>
      </c>
      <c r="G129" s="20">
        <v>1071621</v>
      </c>
      <c r="H129" s="20">
        <v>101116</v>
      </c>
      <c r="I129" s="20">
        <v>14874</v>
      </c>
      <c r="J129" s="21">
        <f>+SUM(K129:Y129)</f>
        <v>2304717</v>
      </c>
      <c r="K129" s="20">
        <v>105191</v>
      </c>
      <c r="L129" s="20">
        <v>563418</v>
      </c>
      <c r="M129" s="20">
        <v>234988</v>
      </c>
      <c r="N129" s="20">
        <v>208575</v>
      </c>
      <c r="O129" s="20">
        <v>88389</v>
      </c>
      <c r="P129" s="20">
        <v>312631</v>
      </c>
      <c r="Q129" s="20">
        <v>91583</v>
      </c>
      <c r="R129" s="20">
        <v>67897</v>
      </c>
      <c r="S129" s="20">
        <v>64986</v>
      </c>
      <c r="T129" s="20">
        <v>237765</v>
      </c>
      <c r="U129" s="20">
        <v>160654</v>
      </c>
      <c r="V129" s="20">
        <v>87465</v>
      </c>
      <c r="W129" s="20">
        <v>23673</v>
      </c>
      <c r="X129" s="20">
        <v>50546</v>
      </c>
      <c r="Y129" s="20">
        <v>6956</v>
      </c>
      <c r="Z129" s="17">
        <f>+B129+D129</f>
        <v>3854593</v>
      </c>
      <c r="AA129" s="20">
        <v>-197332</v>
      </c>
      <c r="AB129" s="17">
        <f>+Z129+AA129</f>
        <v>3657261</v>
      </c>
    </row>
    <row r="130" spans="1:28" s="5" customFormat="1" ht="15" customHeight="1">
      <c r="A130" s="19" t="s">
        <v>37</v>
      </c>
      <c r="B130" s="17">
        <f>+C130</f>
        <v>365848</v>
      </c>
      <c r="C130" s="20">
        <v>365848</v>
      </c>
      <c r="D130" s="17">
        <f>+E130+J130</f>
        <v>3684269</v>
      </c>
      <c r="E130" s="21">
        <f>+SUM(F130:I130)</f>
        <v>1297238</v>
      </c>
      <c r="F130" s="20">
        <v>101690</v>
      </c>
      <c r="G130" s="20">
        <v>1086493</v>
      </c>
      <c r="H130" s="20">
        <v>92663</v>
      </c>
      <c r="I130" s="20">
        <v>16392</v>
      </c>
      <c r="J130" s="21">
        <f>+SUM(K130:Y130)</f>
        <v>2387031</v>
      </c>
      <c r="K130" s="20">
        <v>86956</v>
      </c>
      <c r="L130" s="20">
        <v>668439</v>
      </c>
      <c r="M130" s="20">
        <v>228557</v>
      </c>
      <c r="N130" s="20">
        <v>217108</v>
      </c>
      <c r="O130" s="20">
        <v>101528</v>
      </c>
      <c r="P130" s="20">
        <v>285123</v>
      </c>
      <c r="Q130" s="20">
        <v>101847</v>
      </c>
      <c r="R130" s="20">
        <v>72297</v>
      </c>
      <c r="S130" s="20">
        <v>63713</v>
      </c>
      <c r="T130" s="20">
        <v>229114</v>
      </c>
      <c r="U130" s="20">
        <v>160134</v>
      </c>
      <c r="V130" s="20">
        <v>85272</v>
      </c>
      <c r="W130" s="20">
        <v>24957</v>
      </c>
      <c r="X130" s="20">
        <v>55113</v>
      </c>
      <c r="Y130" s="20">
        <v>6873</v>
      </c>
      <c r="Z130" s="17">
        <f>+B130+D130</f>
        <v>4050117</v>
      </c>
      <c r="AA130" s="20">
        <v>-134286</v>
      </c>
      <c r="AB130" s="17">
        <f>+Z130+AA130</f>
        <v>3915831</v>
      </c>
    </row>
    <row r="131" spans="1:28" s="5" customFormat="1" ht="12.75">
      <c r="A131" s="16">
        <v>2018</v>
      </c>
      <c r="B131" s="17">
        <f t="shared" ref="B131:Y131" si="26">SUM(B132:B135)</f>
        <v>1342912</v>
      </c>
      <c r="C131" s="17">
        <f t="shared" si="26"/>
        <v>1342912</v>
      </c>
      <c r="D131" s="17">
        <f t="shared" si="26"/>
        <v>15030431</v>
      </c>
      <c r="E131" s="18">
        <f t="shared" si="26"/>
        <v>5278350</v>
      </c>
      <c r="F131" s="17">
        <f t="shared" si="26"/>
        <v>416992</v>
      </c>
      <c r="G131" s="17">
        <f t="shared" si="26"/>
        <v>4373784</v>
      </c>
      <c r="H131" s="17">
        <f t="shared" si="26"/>
        <v>422035</v>
      </c>
      <c r="I131" s="17">
        <f t="shared" si="26"/>
        <v>65539</v>
      </c>
      <c r="J131" s="18">
        <f t="shared" si="26"/>
        <v>9752081</v>
      </c>
      <c r="K131" s="17">
        <f t="shared" si="26"/>
        <v>410157</v>
      </c>
      <c r="L131" s="17">
        <f t="shared" si="26"/>
        <v>2580985</v>
      </c>
      <c r="M131" s="17">
        <f t="shared" si="26"/>
        <v>955067</v>
      </c>
      <c r="N131" s="17">
        <f t="shared" si="26"/>
        <v>922802</v>
      </c>
      <c r="O131" s="17">
        <f t="shared" si="26"/>
        <v>388296</v>
      </c>
      <c r="P131" s="17">
        <f t="shared" si="26"/>
        <v>1240877</v>
      </c>
      <c r="Q131" s="17">
        <f t="shared" si="26"/>
        <v>400066</v>
      </c>
      <c r="R131" s="17">
        <f t="shared" si="26"/>
        <v>284835</v>
      </c>
      <c r="S131" s="17">
        <f t="shared" si="26"/>
        <v>263241</v>
      </c>
      <c r="T131" s="17">
        <f t="shared" si="26"/>
        <v>957153</v>
      </c>
      <c r="U131" s="17">
        <f t="shared" si="26"/>
        <v>651305</v>
      </c>
      <c r="V131" s="17">
        <f t="shared" si="26"/>
        <v>351183</v>
      </c>
      <c r="W131" s="17">
        <f t="shared" si="26"/>
        <v>102411</v>
      </c>
      <c r="X131" s="17">
        <f t="shared" si="26"/>
        <v>216334</v>
      </c>
      <c r="Y131" s="17">
        <f t="shared" si="26"/>
        <v>27369</v>
      </c>
      <c r="Z131" s="17">
        <f>SUM(Z132:Z135)</f>
        <v>16373343</v>
      </c>
      <c r="AA131" s="17">
        <f>SUM(AA132:AA135)</f>
        <v>-791254</v>
      </c>
      <c r="AB131" s="17">
        <f>SUM(AB132:AB135)</f>
        <v>15582089</v>
      </c>
    </row>
    <row r="132" spans="1:28" s="5" customFormat="1" ht="15" customHeight="1">
      <c r="A132" s="19" t="s">
        <v>34</v>
      </c>
      <c r="B132" s="17">
        <f>+C132</f>
        <v>366679</v>
      </c>
      <c r="C132" s="20">
        <v>366679</v>
      </c>
      <c r="D132" s="17">
        <f>+E132+J132</f>
        <v>3686391</v>
      </c>
      <c r="E132" s="21">
        <f>+SUM(F132:I132)</f>
        <v>1272130</v>
      </c>
      <c r="F132" s="20">
        <v>96892</v>
      </c>
      <c r="G132" s="20">
        <v>1062302</v>
      </c>
      <c r="H132" s="20">
        <v>96899</v>
      </c>
      <c r="I132" s="20">
        <v>16037</v>
      </c>
      <c r="J132" s="21">
        <f>+SUM(K132:Y132)</f>
        <v>2414261</v>
      </c>
      <c r="K132" s="20">
        <v>111499</v>
      </c>
      <c r="L132" s="20">
        <v>637830</v>
      </c>
      <c r="M132" s="20">
        <v>240571</v>
      </c>
      <c r="N132" s="20">
        <v>232286</v>
      </c>
      <c r="O132" s="20">
        <v>90753</v>
      </c>
      <c r="P132" s="20">
        <v>298664</v>
      </c>
      <c r="Q132" s="20">
        <v>97761</v>
      </c>
      <c r="R132" s="20">
        <v>67924</v>
      </c>
      <c r="S132" s="20">
        <v>65950</v>
      </c>
      <c r="T132" s="20">
        <v>236237</v>
      </c>
      <c r="U132" s="20">
        <v>161789</v>
      </c>
      <c r="V132" s="20">
        <v>88462</v>
      </c>
      <c r="W132" s="20">
        <v>23816</v>
      </c>
      <c r="X132" s="20">
        <v>53925</v>
      </c>
      <c r="Y132" s="20">
        <v>6794</v>
      </c>
      <c r="Z132" s="17">
        <f>+B132+D132</f>
        <v>4053070</v>
      </c>
      <c r="AA132" s="20">
        <v>-149657</v>
      </c>
      <c r="AB132" s="17">
        <f>+Z132+AA132</f>
        <v>3903413</v>
      </c>
    </row>
    <row r="133" spans="1:28" s="5" customFormat="1" ht="15" customHeight="1">
      <c r="A133" s="19" t="s">
        <v>35</v>
      </c>
      <c r="B133" s="17">
        <f>+C133</f>
        <v>336592</v>
      </c>
      <c r="C133" s="20">
        <v>336592</v>
      </c>
      <c r="D133" s="17">
        <f>+E133+J133</f>
        <v>3662866</v>
      </c>
      <c r="E133" s="21">
        <f>+SUM(F133:I133)</f>
        <v>1289551</v>
      </c>
      <c r="F133" s="20">
        <v>102007</v>
      </c>
      <c r="G133" s="20">
        <v>1049180</v>
      </c>
      <c r="H133" s="20">
        <v>121417</v>
      </c>
      <c r="I133" s="20">
        <v>16947</v>
      </c>
      <c r="J133" s="21">
        <f>+SUM(K133:Y133)</f>
        <v>2373315</v>
      </c>
      <c r="K133" s="20">
        <v>96880</v>
      </c>
      <c r="L133" s="20">
        <v>606767</v>
      </c>
      <c r="M133" s="20">
        <v>237010</v>
      </c>
      <c r="N133" s="20">
        <v>226693</v>
      </c>
      <c r="O133" s="20">
        <v>93485</v>
      </c>
      <c r="P133" s="20">
        <v>320054</v>
      </c>
      <c r="Q133" s="20">
        <v>96466</v>
      </c>
      <c r="R133" s="20">
        <v>72016</v>
      </c>
      <c r="S133" s="20">
        <v>64356</v>
      </c>
      <c r="T133" s="20">
        <v>235607</v>
      </c>
      <c r="U133" s="20">
        <v>160689</v>
      </c>
      <c r="V133" s="20">
        <v>83549</v>
      </c>
      <c r="W133" s="20">
        <v>23073</v>
      </c>
      <c r="X133" s="20">
        <v>49829</v>
      </c>
      <c r="Y133" s="20">
        <v>6841</v>
      </c>
      <c r="Z133" s="17">
        <f>+B133+D133</f>
        <v>3999458</v>
      </c>
      <c r="AA133" s="20">
        <v>-226565</v>
      </c>
      <c r="AB133" s="17">
        <f>+Z133+AA133</f>
        <v>3772893</v>
      </c>
    </row>
    <row r="134" spans="1:28" s="5" customFormat="1" ht="15" customHeight="1">
      <c r="A134" s="19" t="s">
        <v>36</v>
      </c>
      <c r="B134" s="17">
        <f>+C134</f>
        <v>276748</v>
      </c>
      <c r="C134" s="20">
        <v>276748</v>
      </c>
      <c r="D134" s="17">
        <f>+E134+J134</f>
        <v>3788529</v>
      </c>
      <c r="E134" s="21">
        <f>+SUM(F134:I134)</f>
        <v>1349462</v>
      </c>
      <c r="F134" s="20">
        <v>105945</v>
      </c>
      <c r="G134" s="20">
        <v>1124621</v>
      </c>
      <c r="H134" s="20">
        <v>103286</v>
      </c>
      <c r="I134" s="20">
        <v>15610</v>
      </c>
      <c r="J134" s="21">
        <f>+SUM(K134:Y134)</f>
        <v>2439067</v>
      </c>
      <c r="K134" s="20">
        <v>111206</v>
      </c>
      <c r="L134" s="20">
        <v>611716</v>
      </c>
      <c r="M134" s="20">
        <v>241781</v>
      </c>
      <c r="N134" s="20">
        <v>226454</v>
      </c>
      <c r="O134" s="20">
        <v>95349</v>
      </c>
      <c r="P134" s="20">
        <v>327791</v>
      </c>
      <c r="Q134" s="20">
        <v>97850</v>
      </c>
      <c r="R134" s="20">
        <v>70856</v>
      </c>
      <c r="S134" s="20">
        <v>66928</v>
      </c>
      <c r="T134" s="20">
        <v>247319</v>
      </c>
      <c r="U134" s="20">
        <v>164140</v>
      </c>
      <c r="V134" s="20">
        <v>89480</v>
      </c>
      <c r="W134" s="20">
        <v>27291</v>
      </c>
      <c r="X134" s="20">
        <v>54071</v>
      </c>
      <c r="Y134" s="20">
        <v>6835</v>
      </c>
      <c r="Z134" s="17">
        <f>+B134+D134</f>
        <v>4065277</v>
      </c>
      <c r="AA134" s="20">
        <v>-226833</v>
      </c>
      <c r="AB134" s="17">
        <f>+Z134+AA134</f>
        <v>3838444</v>
      </c>
    </row>
    <row r="135" spans="1:28" s="5" customFormat="1" ht="15" customHeight="1">
      <c r="A135" s="19" t="s">
        <v>37</v>
      </c>
      <c r="B135" s="17">
        <f>+C135</f>
        <v>362893</v>
      </c>
      <c r="C135" s="20">
        <v>362893</v>
      </c>
      <c r="D135" s="17">
        <f>+E135+J135</f>
        <v>3892645</v>
      </c>
      <c r="E135" s="21">
        <f>+SUM(F135:I135)</f>
        <v>1367207</v>
      </c>
      <c r="F135" s="20">
        <v>112148</v>
      </c>
      <c r="G135" s="20">
        <v>1137681</v>
      </c>
      <c r="H135" s="20">
        <v>100433</v>
      </c>
      <c r="I135" s="20">
        <v>16945</v>
      </c>
      <c r="J135" s="21">
        <f>+SUM(K135:Y135)</f>
        <v>2525438</v>
      </c>
      <c r="K135" s="20">
        <v>90572</v>
      </c>
      <c r="L135" s="20">
        <v>724672</v>
      </c>
      <c r="M135" s="20">
        <v>235705</v>
      </c>
      <c r="N135" s="20">
        <v>237369</v>
      </c>
      <c r="O135" s="20">
        <v>108709</v>
      </c>
      <c r="P135" s="20">
        <v>294368</v>
      </c>
      <c r="Q135" s="20">
        <v>107989</v>
      </c>
      <c r="R135" s="20">
        <v>74039</v>
      </c>
      <c r="S135" s="20">
        <v>66007</v>
      </c>
      <c r="T135" s="20">
        <v>237990</v>
      </c>
      <c r="U135" s="20">
        <v>164687</v>
      </c>
      <c r="V135" s="20">
        <v>89692</v>
      </c>
      <c r="W135" s="20">
        <v>28231</v>
      </c>
      <c r="X135" s="20">
        <v>58509</v>
      </c>
      <c r="Y135" s="20">
        <v>6899</v>
      </c>
      <c r="Z135" s="17">
        <f>+B135+D135</f>
        <v>4255538</v>
      </c>
      <c r="AA135" s="20">
        <v>-188199</v>
      </c>
      <c r="AB135" s="17">
        <f>+Z135+AA135</f>
        <v>4067339</v>
      </c>
    </row>
    <row r="136" spans="1:28" s="5" customFormat="1" ht="12.75">
      <c r="A136" s="16">
        <v>2019</v>
      </c>
      <c r="B136" s="17">
        <f>SUM(B137:B140)</f>
        <v>1372848</v>
      </c>
      <c r="C136" s="17">
        <f>SUM(C137:C140)</f>
        <v>1372848</v>
      </c>
      <c r="D136" s="17">
        <f t="shared" ref="D136:Y136" si="27">SUM(D137:D140)</f>
        <v>15516326</v>
      </c>
      <c r="E136" s="18">
        <f>SUM(E137:E140)</f>
        <v>5254658</v>
      </c>
      <c r="F136" s="17">
        <f>SUM(F137:F140)</f>
        <v>411820</v>
      </c>
      <c r="G136" s="17">
        <f t="shared" si="27"/>
        <v>4327276</v>
      </c>
      <c r="H136" s="17">
        <f t="shared" si="27"/>
        <v>446482</v>
      </c>
      <c r="I136" s="17">
        <f t="shared" si="27"/>
        <v>69080</v>
      </c>
      <c r="J136" s="18">
        <f t="shared" si="27"/>
        <v>10261668</v>
      </c>
      <c r="K136" s="17">
        <f t="shared" si="27"/>
        <v>419076</v>
      </c>
      <c r="L136" s="17">
        <f t="shared" si="27"/>
        <v>2744078</v>
      </c>
      <c r="M136" s="17">
        <f t="shared" si="27"/>
        <v>983945</v>
      </c>
      <c r="N136" s="17">
        <f t="shared" si="27"/>
        <v>1031231</v>
      </c>
      <c r="O136" s="17">
        <f t="shared" si="27"/>
        <v>431414</v>
      </c>
      <c r="P136" s="17">
        <f t="shared" si="27"/>
        <v>1267132</v>
      </c>
      <c r="Q136" s="17">
        <f t="shared" si="27"/>
        <v>417700</v>
      </c>
      <c r="R136" s="17">
        <f t="shared" si="27"/>
        <v>290689</v>
      </c>
      <c r="S136" s="17">
        <f t="shared" si="27"/>
        <v>270720</v>
      </c>
      <c r="T136" s="17">
        <f t="shared" si="27"/>
        <v>992291</v>
      </c>
      <c r="U136" s="17">
        <f t="shared" si="27"/>
        <v>674771</v>
      </c>
      <c r="V136" s="17">
        <f t="shared" si="27"/>
        <v>370891</v>
      </c>
      <c r="W136" s="17">
        <f t="shared" si="27"/>
        <v>116694</v>
      </c>
      <c r="X136" s="17">
        <f t="shared" si="27"/>
        <v>222969</v>
      </c>
      <c r="Y136" s="17">
        <f t="shared" si="27"/>
        <v>28067</v>
      </c>
      <c r="Z136" s="17">
        <f>SUM(Z137:Z140)</f>
        <v>16889174</v>
      </c>
      <c r="AA136" s="17">
        <f>SUM(AA137:AA140)</f>
        <v>-620915</v>
      </c>
      <c r="AB136" s="17">
        <f>SUM(AB137:AB140)</f>
        <v>16268259</v>
      </c>
    </row>
    <row r="137" spans="1:28" s="5" customFormat="1" ht="15" customHeight="1">
      <c r="A137" s="19" t="s">
        <v>34</v>
      </c>
      <c r="B137" s="17">
        <f>+C137</f>
        <v>366270</v>
      </c>
      <c r="C137" s="20">
        <v>366270</v>
      </c>
      <c r="D137" s="17">
        <f>+E137+J137</f>
        <v>3854609</v>
      </c>
      <c r="E137" s="21">
        <f>+SUM(F137:I137)</f>
        <v>1307262</v>
      </c>
      <c r="F137" s="20">
        <v>98345</v>
      </c>
      <c r="G137" s="20">
        <v>1083764</v>
      </c>
      <c r="H137" s="20">
        <v>107759</v>
      </c>
      <c r="I137" s="20">
        <v>17394</v>
      </c>
      <c r="J137" s="21">
        <f>+SUM(K137:Y137)</f>
        <v>2547347</v>
      </c>
      <c r="K137" s="20">
        <v>115557</v>
      </c>
      <c r="L137" s="20">
        <v>687144</v>
      </c>
      <c r="M137" s="20">
        <v>249775</v>
      </c>
      <c r="N137" s="20">
        <v>256376</v>
      </c>
      <c r="O137" s="20">
        <v>99114</v>
      </c>
      <c r="P137" s="20">
        <v>303964</v>
      </c>
      <c r="Q137" s="20">
        <v>103779</v>
      </c>
      <c r="R137" s="20">
        <v>68812</v>
      </c>
      <c r="S137" s="20">
        <v>67091</v>
      </c>
      <c r="T137" s="20">
        <v>244178</v>
      </c>
      <c r="U137" s="20">
        <v>169052</v>
      </c>
      <c r="V137" s="20">
        <v>92195</v>
      </c>
      <c r="W137" s="20">
        <v>27281</v>
      </c>
      <c r="X137" s="20">
        <v>56097</v>
      </c>
      <c r="Y137" s="20">
        <v>6932</v>
      </c>
      <c r="Z137" s="17">
        <f>+B137+D137</f>
        <v>4220879</v>
      </c>
      <c r="AA137" s="20">
        <v>-131209</v>
      </c>
      <c r="AB137" s="17">
        <f>+Z137+AA137</f>
        <v>4089670</v>
      </c>
    </row>
    <row r="138" spans="1:28" s="5" customFormat="1" ht="15" customHeight="1">
      <c r="A138" s="19" t="s">
        <v>35</v>
      </c>
      <c r="B138" s="17">
        <f>+C138</f>
        <v>346119</v>
      </c>
      <c r="C138" s="20">
        <v>346119</v>
      </c>
      <c r="D138" s="17">
        <f>+E138+J138</f>
        <v>3808053</v>
      </c>
      <c r="E138" s="21">
        <f>+SUM(F138:I138)</f>
        <v>1313416</v>
      </c>
      <c r="F138" s="20">
        <v>107382</v>
      </c>
      <c r="G138" s="20">
        <v>1053055</v>
      </c>
      <c r="H138" s="20">
        <v>135247</v>
      </c>
      <c r="I138" s="20">
        <v>17732</v>
      </c>
      <c r="J138" s="21">
        <f>+SUM(K138:Y138)</f>
        <v>2494637</v>
      </c>
      <c r="K138" s="20">
        <v>100885</v>
      </c>
      <c r="L138" s="20">
        <v>643410</v>
      </c>
      <c r="M138" s="20">
        <v>246888</v>
      </c>
      <c r="N138" s="20">
        <v>249537</v>
      </c>
      <c r="O138" s="20">
        <v>104282</v>
      </c>
      <c r="P138" s="20">
        <v>324118</v>
      </c>
      <c r="Q138" s="20">
        <v>100612</v>
      </c>
      <c r="R138" s="20">
        <v>74238</v>
      </c>
      <c r="S138" s="20">
        <v>66358</v>
      </c>
      <c r="T138" s="20">
        <v>244278</v>
      </c>
      <c r="U138" s="20">
        <v>169026</v>
      </c>
      <c r="V138" s="20">
        <v>86727</v>
      </c>
      <c r="W138" s="20">
        <v>26011</v>
      </c>
      <c r="X138" s="20">
        <v>51310</v>
      </c>
      <c r="Y138" s="20">
        <v>6957</v>
      </c>
      <c r="Z138" s="17">
        <f>+B138+D138</f>
        <v>4154172</v>
      </c>
      <c r="AA138" s="20">
        <v>-187350</v>
      </c>
      <c r="AB138" s="17">
        <f>+Z138+AA138</f>
        <v>3966822</v>
      </c>
    </row>
    <row r="139" spans="1:28" s="5" customFormat="1" ht="15" customHeight="1">
      <c r="A139" s="19" t="s">
        <v>36</v>
      </c>
      <c r="B139" s="17">
        <f>+C139</f>
        <v>288548</v>
      </c>
      <c r="C139" s="20">
        <v>288548</v>
      </c>
      <c r="D139" s="17">
        <f>+E139+J139</f>
        <v>3888671</v>
      </c>
      <c r="E139" s="21">
        <f>+SUM(F139:I139)</f>
        <v>1324529</v>
      </c>
      <c r="F139" s="20">
        <v>101674</v>
      </c>
      <c r="G139" s="20">
        <v>1097095</v>
      </c>
      <c r="H139" s="20">
        <v>109362</v>
      </c>
      <c r="I139" s="20">
        <v>16398</v>
      </c>
      <c r="J139" s="21">
        <f>+SUM(K139:Y139)</f>
        <v>2564142</v>
      </c>
      <c r="K139" s="20">
        <v>114723</v>
      </c>
      <c r="L139" s="20">
        <v>643490</v>
      </c>
      <c r="M139" s="20">
        <v>248030</v>
      </c>
      <c r="N139" s="20">
        <v>254707</v>
      </c>
      <c r="O139" s="20">
        <v>105530</v>
      </c>
      <c r="P139" s="20">
        <v>337887</v>
      </c>
      <c r="Q139" s="20">
        <v>101217</v>
      </c>
      <c r="R139" s="20">
        <v>72111</v>
      </c>
      <c r="S139" s="20">
        <v>69505</v>
      </c>
      <c r="T139" s="20">
        <v>258915</v>
      </c>
      <c r="U139" s="20">
        <v>169271</v>
      </c>
      <c r="V139" s="20">
        <v>95302</v>
      </c>
      <c r="W139" s="20">
        <v>31080</v>
      </c>
      <c r="X139" s="20">
        <v>55279</v>
      </c>
      <c r="Y139" s="20">
        <v>7095</v>
      </c>
      <c r="Z139" s="17">
        <f>+B139+D139</f>
        <v>4177219</v>
      </c>
      <c r="AA139" s="20">
        <v>-171078</v>
      </c>
      <c r="AB139" s="17">
        <f>+Z139+AA139</f>
        <v>4006141</v>
      </c>
    </row>
    <row r="140" spans="1:28" s="5" customFormat="1" ht="15" customHeight="1">
      <c r="A140" s="19" t="s">
        <v>37</v>
      </c>
      <c r="B140" s="17">
        <f>+C140</f>
        <v>371911</v>
      </c>
      <c r="C140" s="20">
        <v>371911</v>
      </c>
      <c r="D140" s="17">
        <f>+E140+J140</f>
        <v>3964993</v>
      </c>
      <c r="E140" s="21">
        <f>+SUM(F140:I140)</f>
        <v>1309451</v>
      </c>
      <c r="F140" s="20">
        <v>104419</v>
      </c>
      <c r="G140" s="20">
        <v>1093362</v>
      </c>
      <c r="H140" s="20">
        <v>94114</v>
      </c>
      <c r="I140" s="20">
        <v>17556</v>
      </c>
      <c r="J140" s="21">
        <f>+SUM(K140:Y140)</f>
        <v>2655542</v>
      </c>
      <c r="K140" s="20">
        <v>87911</v>
      </c>
      <c r="L140" s="20">
        <v>770034</v>
      </c>
      <c r="M140" s="20">
        <v>239252</v>
      </c>
      <c r="N140" s="20">
        <v>270611</v>
      </c>
      <c r="O140" s="20">
        <v>122488</v>
      </c>
      <c r="P140" s="20">
        <v>301163</v>
      </c>
      <c r="Q140" s="20">
        <v>112092</v>
      </c>
      <c r="R140" s="20">
        <v>75528</v>
      </c>
      <c r="S140" s="20">
        <v>67766</v>
      </c>
      <c r="T140" s="20">
        <v>244920</v>
      </c>
      <c r="U140" s="20">
        <v>167422</v>
      </c>
      <c r="V140" s="20">
        <v>96667</v>
      </c>
      <c r="W140" s="20">
        <v>32322</v>
      </c>
      <c r="X140" s="20">
        <v>60283</v>
      </c>
      <c r="Y140" s="20">
        <v>7083</v>
      </c>
      <c r="Z140" s="17">
        <f>+B140+D140</f>
        <v>4336904</v>
      </c>
      <c r="AA140" s="20">
        <v>-131278</v>
      </c>
      <c r="AB140" s="17">
        <f>+Z140+AA140</f>
        <v>4205626</v>
      </c>
    </row>
    <row r="141" spans="1:28" s="5" customFormat="1" ht="12.75">
      <c r="A141" s="16">
        <v>2020</v>
      </c>
      <c r="B141" s="17">
        <f>SUM(B142:B145)</f>
        <v>1362979</v>
      </c>
      <c r="C141" s="17">
        <f>SUM(C142:C145)</f>
        <v>1362979</v>
      </c>
      <c r="D141" s="17">
        <f>SUM(D142:D145)</f>
        <v>14298312</v>
      </c>
      <c r="E141" s="18">
        <f t="shared" ref="E141:X141" si="28">SUM(E142:E145)</f>
        <v>4791808</v>
      </c>
      <c r="F141" s="17">
        <f>SUM(F142:F145)</f>
        <v>324142</v>
      </c>
      <c r="G141" s="17">
        <f>SUM(G142:G145)</f>
        <v>4002295</v>
      </c>
      <c r="H141" s="17">
        <f t="shared" si="28"/>
        <v>397176</v>
      </c>
      <c r="I141" s="17">
        <f t="shared" si="28"/>
        <v>68195</v>
      </c>
      <c r="J141" s="18">
        <f t="shared" si="28"/>
        <v>9506504</v>
      </c>
      <c r="K141" s="17">
        <f t="shared" si="28"/>
        <v>421949</v>
      </c>
      <c r="L141" s="17">
        <f>SUM(L142:L145)</f>
        <v>2647754</v>
      </c>
      <c r="M141" s="17">
        <f t="shared" si="28"/>
        <v>751580</v>
      </c>
      <c r="N141" s="17">
        <f t="shared" si="28"/>
        <v>605244</v>
      </c>
      <c r="O141" s="17">
        <f t="shared" si="28"/>
        <v>434606</v>
      </c>
      <c r="P141" s="17">
        <f t="shared" si="28"/>
        <v>1289551</v>
      </c>
      <c r="Q141" s="17">
        <f t="shared" si="28"/>
        <v>428205</v>
      </c>
      <c r="R141" s="17">
        <f t="shared" si="28"/>
        <v>275419</v>
      </c>
      <c r="S141" s="17">
        <f t="shared" si="28"/>
        <v>211980</v>
      </c>
      <c r="T141" s="17">
        <f t="shared" si="28"/>
        <v>1026559</v>
      </c>
      <c r="U141" s="17">
        <f t="shared" si="28"/>
        <v>691825</v>
      </c>
      <c r="V141" s="17">
        <f t="shared" si="28"/>
        <v>387897</v>
      </c>
      <c r="W141" s="17">
        <f t="shared" si="28"/>
        <v>102293</v>
      </c>
      <c r="X141" s="17">
        <f t="shared" si="28"/>
        <v>202788</v>
      </c>
      <c r="Y141" s="17">
        <f>SUM(Y142:Y145)</f>
        <v>28854</v>
      </c>
      <c r="Z141" s="17">
        <f>SUM(Z142:Z145)</f>
        <v>15661291</v>
      </c>
      <c r="AA141" s="17">
        <f>SUM(AA142:AA145)</f>
        <v>-347199</v>
      </c>
      <c r="AB141" s="17">
        <f>SUM(AB142:AB145)</f>
        <v>15314092</v>
      </c>
    </row>
    <row r="142" spans="1:28" s="5" customFormat="1" ht="15" customHeight="1">
      <c r="A142" s="19" t="s">
        <v>34</v>
      </c>
      <c r="B142" s="17">
        <f>+C142</f>
        <v>345706</v>
      </c>
      <c r="C142" s="20">
        <v>345706</v>
      </c>
      <c r="D142" s="17">
        <f>E142+J142</f>
        <v>3794767</v>
      </c>
      <c r="E142" s="21">
        <f>+SUM(F142:I142)</f>
        <v>1274682</v>
      </c>
      <c r="F142" s="20">
        <v>90385</v>
      </c>
      <c r="G142" s="20">
        <v>1058463</v>
      </c>
      <c r="H142" s="20">
        <v>108670</v>
      </c>
      <c r="I142" s="20">
        <v>17164</v>
      </c>
      <c r="J142" s="21">
        <f>+SUM(K142:Y142)</f>
        <v>2520085</v>
      </c>
      <c r="K142" s="20">
        <v>103496</v>
      </c>
      <c r="L142" s="20">
        <v>721134</v>
      </c>
      <c r="M142" s="20">
        <v>232603</v>
      </c>
      <c r="N142" s="20">
        <v>190085</v>
      </c>
      <c r="O142" s="20">
        <v>100977</v>
      </c>
      <c r="P142" s="20">
        <v>318783</v>
      </c>
      <c r="Q142" s="20">
        <v>107110</v>
      </c>
      <c r="R142" s="20">
        <v>70864</v>
      </c>
      <c r="S142" s="20">
        <v>60256</v>
      </c>
      <c r="T142" s="20">
        <v>253065</v>
      </c>
      <c r="U142" s="20">
        <v>173547</v>
      </c>
      <c r="V142" s="20">
        <v>96197</v>
      </c>
      <c r="W142" s="20">
        <v>29454</v>
      </c>
      <c r="X142" s="20">
        <v>55261</v>
      </c>
      <c r="Y142" s="20">
        <v>7253</v>
      </c>
      <c r="Z142" s="17">
        <f>+B142+D142</f>
        <v>4140473</v>
      </c>
      <c r="AA142" s="20">
        <v>-54653</v>
      </c>
      <c r="AB142" s="17">
        <f>+Z142+AA142</f>
        <v>4085820</v>
      </c>
    </row>
    <row r="143" spans="1:28" s="5" customFormat="1" ht="15" customHeight="1">
      <c r="A143" s="19" t="s">
        <v>35</v>
      </c>
      <c r="B143" s="17">
        <f>+C143</f>
        <v>327252</v>
      </c>
      <c r="C143" s="20">
        <v>327252</v>
      </c>
      <c r="D143" s="17">
        <f>E143+J143</f>
        <v>3214361</v>
      </c>
      <c r="E143" s="21">
        <f>+SUM(F143:I143)</f>
        <v>1060901</v>
      </c>
      <c r="F143" s="20">
        <v>70414</v>
      </c>
      <c r="G143" s="20">
        <v>859062</v>
      </c>
      <c r="H143" s="20">
        <v>114451</v>
      </c>
      <c r="I143" s="20">
        <v>16974</v>
      </c>
      <c r="J143" s="21">
        <f>+SUM(K143:Y143)</f>
        <v>2153460</v>
      </c>
      <c r="K143" s="20">
        <v>106808</v>
      </c>
      <c r="L143" s="20">
        <v>568738</v>
      </c>
      <c r="M143" s="20">
        <v>145481</v>
      </c>
      <c r="N143" s="20">
        <v>115543</v>
      </c>
      <c r="O143" s="20">
        <v>103818</v>
      </c>
      <c r="P143" s="20">
        <v>321403</v>
      </c>
      <c r="Q143" s="20">
        <v>102672</v>
      </c>
      <c r="R143" s="20">
        <v>67181</v>
      </c>
      <c r="S143" s="20">
        <v>46788</v>
      </c>
      <c r="T143" s="20">
        <v>252605</v>
      </c>
      <c r="U143" s="20">
        <v>170631</v>
      </c>
      <c r="V143" s="20">
        <v>89118</v>
      </c>
      <c r="W143" s="20">
        <v>13901</v>
      </c>
      <c r="X143" s="20">
        <v>42006</v>
      </c>
      <c r="Y143" s="20">
        <v>6767</v>
      </c>
      <c r="Z143" s="17">
        <f>+B143+D143</f>
        <v>3541613</v>
      </c>
      <c r="AA143" s="20">
        <v>-121561</v>
      </c>
      <c r="AB143" s="17">
        <f>+Z143+AA143</f>
        <v>3420052</v>
      </c>
    </row>
    <row r="144" spans="1:28" s="5" customFormat="1" ht="15" customHeight="1">
      <c r="A144" s="19" t="s">
        <v>36</v>
      </c>
      <c r="B144" s="17">
        <f>+C144</f>
        <v>296745</v>
      </c>
      <c r="C144" s="20">
        <v>296745</v>
      </c>
      <c r="D144" s="17">
        <f>E144+J144</f>
        <v>3564888</v>
      </c>
      <c r="E144" s="21">
        <f>+SUM(F144:I144)</f>
        <v>1210564</v>
      </c>
      <c r="F144" s="20">
        <v>84525</v>
      </c>
      <c r="G144" s="20">
        <v>1012399</v>
      </c>
      <c r="H144" s="20">
        <v>97680</v>
      </c>
      <c r="I144" s="20">
        <v>15960</v>
      </c>
      <c r="J144" s="21">
        <f>+SUM(K144:Y144)</f>
        <v>2354324</v>
      </c>
      <c r="K144" s="20">
        <v>124651</v>
      </c>
      <c r="L144" s="20">
        <v>608560</v>
      </c>
      <c r="M144" s="20">
        <v>182364</v>
      </c>
      <c r="N144" s="20">
        <v>140430</v>
      </c>
      <c r="O144" s="20">
        <v>105684</v>
      </c>
      <c r="P144" s="20">
        <v>341993</v>
      </c>
      <c r="Q144" s="20">
        <v>103836</v>
      </c>
      <c r="R144" s="20">
        <v>66760</v>
      </c>
      <c r="S144" s="20">
        <v>52053</v>
      </c>
      <c r="T144" s="20">
        <v>266706</v>
      </c>
      <c r="U144" s="20">
        <v>175383</v>
      </c>
      <c r="V144" s="20">
        <v>98882</v>
      </c>
      <c r="W144" s="20">
        <v>29032</v>
      </c>
      <c r="X144" s="20">
        <v>50570</v>
      </c>
      <c r="Y144" s="20">
        <v>7420</v>
      </c>
      <c r="Z144" s="17">
        <f>+B144+D144</f>
        <v>3861633</v>
      </c>
      <c r="AA144" s="20">
        <v>-86044</v>
      </c>
      <c r="AB144" s="17">
        <f>+Z144+AA144</f>
        <v>3775589</v>
      </c>
    </row>
    <row r="145" spans="1:28" s="5" customFormat="1" ht="15" customHeight="1">
      <c r="A145" s="19" t="s">
        <v>37</v>
      </c>
      <c r="B145" s="17">
        <f>+C145</f>
        <v>393276</v>
      </c>
      <c r="C145" s="20">
        <v>393276</v>
      </c>
      <c r="D145" s="17">
        <f>E145+J145</f>
        <v>3724296</v>
      </c>
      <c r="E145" s="21">
        <f>+SUM(F145:I145)</f>
        <v>1245661</v>
      </c>
      <c r="F145" s="20">
        <v>78818</v>
      </c>
      <c r="G145" s="20">
        <v>1072371</v>
      </c>
      <c r="H145" s="20">
        <v>76375</v>
      </c>
      <c r="I145" s="20">
        <v>18097</v>
      </c>
      <c r="J145" s="21">
        <f>+SUM(K145:Y145)</f>
        <v>2478635</v>
      </c>
      <c r="K145" s="20">
        <v>86994</v>
      </c>
      <c r="L145" s="20">
        <v>749322</v>
      </c>
      <c r="M145" s="20">
        <v>191132</v>
      </c>
      <c r="N145" s="20">
        <v>159186</v>
      </c>
      <c r="O145" s="20">
        <v>124127</v>
      </c>
      <c r="P145" s="20">
        <v>307372</v>
      </c>
      <c r="Q145" s="20">
        <v>114587</v>
      </c>
      <c r="R145" s="20">
        <v>70614</v>
      </c>
      <c r="S145" s="20">
        <v>52883</v>
      </c>
      <c r="T145" s="20">
        <v>254183</v>
      </c>
      <c r="U145" s="20">
        <v>172264</v>
      </c>
      <c r="V145" s="20">
        <v>103700</v>
      </c>
      <c r="W145" s="20">
        <v>29906</v>
      </c>
      <c r="X145" s="20">
        <v>54951</v>
      </c>
      <c r="Y145" s="20">
        <v>7414</v>
      </c>
      <c r="Z145" s="17">
        <f>+B145+D145</f>
        <v>4117572</v>
      </c>
      <c r="AA145" s="20">
        <v>-84941</v>
      </c>
      <c r="AB145" s="17">
        <f>+Z145+AA145</f>
        <v>4032631</v>
      </c>
    </row>
    <row r="146" spans="1:28" s="5" customFormat="1" ht="12.75">
      <c r="A146" s="16" t="s">
        <v>38</v>
      </c>
      <c r="B146" s="17">
        <f>SUM(B147:B150)</f>
        <v>1407090</v>
      </c>
      <c r="C146" s="17">
        <f>SUM(C147:C150)</f>
        <v>1407090</v>
      </c>
      <c r="D146" s="17">
        <f>SUM(D147:D150)</f>
        <v>14779544</v>
      </c>
      <c r="E146" s="18">
        <f t="shared" ref="E146:Y146" si="29">SUM(E147:E150)</f>
        <v>5232894</v>
      </c>
      <c r="F146" s="17">
        <f>SUM(F147:F150)</f>
        <v>357561</v>
      </c>
      <c r="G146" s="17">
        <f>SUM(G147:G150)</f>
        <v>4394933</v>
      </c>
      <c r="H146" s="17">
        <f t="shared" si="29"/>
        <v>407679</v>
      </c>
      <c r="I146" s="17">
        <f t="shared" si="29"/>
        <v>72721</v>
      </c>
      <c r="J146" s="18">
        <f t="shared" si="29"/>
        <v>9546650</v>
      </c>
      <c r="K146" s="17">
        <f t="shared" si="29"/>
        <v>437561</v>
      </c>
      <c r="L146" s="17">
        <f>SUM(L147:L150)</f>
        <v>2629209</v>
      </c>
      <c r="M146" s="17">
        <f t="shared" si="29"/>
        <v>744455</v>
      </c>
      <c r="N146" s="17">
        <f t="shared" si="29"/>
        <v>515304</v>
      </c>
      <c r="O146" s="17">
        <f t="shared" si="29"/>
        <v>458397</v>
      </c>
      <c r="P146" s="17">
        <f t="shared" si="29"/>
        <v>1347525</v>
      </c>
      <c r="Q146" s="17">
        <f t="shared" si="29"/>
        <v>436434</v>
      </c>
      <c r="R146" s="17">
        <f t="shared" si="29"/>
        <v>274214</v>
      </c>
      <c r="S146" s="17">
        <f t="shared" si="29"/>
        <v>201702</v>
      </c>
      <c r="T146" s="17">
        <f t="shared" si="29"/>
        <v>1054310</v>
      </c>
      <c r="U146" s="17">
        <f t="shared" si="29"/>
        <v>707105</v>
      </c>
      <c r="V146" s="17">
        <f t="shared" si="29"/>
        <v>409889</v>
      </c>
      <c r="W146" s="17">
        <f t="shared" si="29"/>
        <v>108488</v>
      </c>
      <c r="X146" s="17">
        <f t="shared" si="29"/>
        <v>193493</v>
      </c>
      <c r="Y146" s="17">
        <f t="shared" si="29"/>
        <v>28564</v>
      </c>
      <c r="Z146" s="17">
        <f>SUM(Z147:Z150)</f>
        <v>16186634</v>
      </c>
      <c r="AA146" s="17">
        <f>SUM(AA147:AA150)</f>
        <v>-562294</v>
      </c>
      <c r="AB146" s="17">
        <f>SUM(AB147:AB150)</f>
        <v>15624340</v>
      </c>
    </row>
    <row r="147" spans="1:28" s="5" customFormat="1" ht="15" customHeight="1">
      <c r="A147" s="19" t="s">
        <v>34</v>
      </c>
      <c r="B147" s="17">
        <f>+C147</f>
        <v>362737</v>
      </c>
      <c r="C147" s="20">
        <v>362737</v>
      </c>
      <c r="D147" s="17">
        <f>E147+J147</f>
        <v>3679607</v>
      </c>
      <c r="E147" s="21">
        <f>+SUM(F147:I147)</f>
        <v>1281429</v>
      </c>
      <c r="F147" s="20">
        <v>84375</v>
      </c>
      <c r="G147" s="20">
        <v>1085629</v>
      </c>
      <c r="H147" s="20">
        <v>93779</v>
      </c>
      <c r="I147" s="20">
        <v>17646</v>
      </c>
      <c r="J147" s="21">
        <f>+SUM(K147:Y147)</f>
        <v>2398178</v>
      </c>
      <c r="K147" s="20">
        <v>117327</v>
      </c>
      <c r="L147" s="20">
        <v>685928</v>
      </c>
      <c r="M147" s="20">
        <v>191977</v>
      </c>
      <c r="N147" s="20">
        <v>118564</v>
      </c>
      <c r="O147" s="20">
        <v>104828</v>
      </c>
      <c r="P147" s="20">
        <v>326700</v>
      </c>
      <c r="Q147" s="20">
        <v>109277</v>
      </c>
      <c r="R147" s="20">
        <v>69220</v>
      </c>
      <c r="S147" s="20">
        <v>51732</v>
      </c>
      <c r="T147" s="20">
        <v>261028</v>
      </c>
      <c r="U147" s="20">
        <v>178116</v>
      </c>
      <c r="V147" s="20">
        <v>98757</v>
      </c>
      <c r="W147" s="20">
        <v>26563</v>
      </c>
      <c r="X147" s="20">
        <v>51041</v>
      </c>
      <c r="Y147" s="20">
        <v>7120</v>
      </c>
      <c r="Z147" s="17">
        <f>+B147+D147</f>
        <v>4042344</v>
      </c>
      <c r="AA147" s="20">
        <v>-104538</v>
      </c>
      <c r="AB147" s="17">
        <f>+Z147+AA147</f>
        <v>3937806</v>
      </c>
    </row>
    <row r="148" spans="1:28" s="5" customFormat="1" ht="15" customHeight="1">
      <c r="A148" s="19" t="s">
        <v>35</v>
      </c>
      <c r="B148" s="17">
        <f>+C148</f>
        <v>355168</v>
      </c>
      <c r="C148" s="20">
        <v>355168</v>
      </c>
      <c r="D148" s="17">
        <f>E148+J148</f>
        <v>3560179</v>
      </c>
      <c r="E148" s="21">
        <f>+SUM(F148:I148)</f>
        <v>1291908</v>
      </c>
      <c r="F148" s="20">
        <v>94185</v>
      </c>
      <c r="G148" s="20">
        <v>1064110</v>
      </c>
      <c r="H148" s="20">
        <v>114700</v>
      </c>
      <c r="I148" s="20">
        <v>18913</v>
      </c>
      <c r="J148" s="21">
        <f>+SUM(K148:Y148)</f>
        <v>2268271</v>
      </c>
      <c r="K148" s="20">
        <v>111571</v>
      </c>
      <c r="L148" s="20">
        <v>581294</v>
      </c>
      <c r="M148" s="20">
        <v>168572</v>
      </c>
      <c r="N148" s="20">
        <v>135198</v>
      </c>
      <c r="O148" s="20">
        <v>109993</v>
      </c>
      <c r="P148" s="20">
        <v>334904</v>
      </c>
      <c r="Q148" s="20">
        <v>105420</v>
      </c>
      <c r="R148" s="20">
        <v>69497</v>
      </c>
      <c r="S148" s="20">
        <v>47738</v>
      </c>
      <c r="T148" s="20">
        <v>261011</v>
      </c>
      <c r="U148" s="20">
        <v>174396</v>
      </c>
      <c r="V148" s="20">
        <v>93443</v>
      </c>
      <c r="W148" s="20">
        <v>26498</v>
      </c>
      <c r="X148" s="20">
        <v>41717</v>
      </c>
      <c r="Y148" s="20">
        <v>7019</v>
      </c>
      <c r="Z148" s="17">
        <f>+B148+D148</f>
        <v>3915347</v>
      </c>
      <c r="AA148" s="20">
        <v>-176071</v>
      </c>
      <c r="AB148" s="17">
        <f>+Z148+AA148</f>
        <v>3739276</v>
      </c>
    </row>
    <row r="149" spans="1:28" s="5" customFormat="1" ht="15" customHeight="1">
      <c r="A149" s="19" t="s">
        <v>36</v>
      </c>
      <c r="B149" s="17">
        <f>+C149</f>
        <v>300433</v>
      </c>
      <c r="C149" s="20">
        <v>300433</v>
      </c>
      <c r="D149" s="17">
        <f>E149+J149</f>
        <v>3626944</v>
      </c>
      <c r="E149" s="21">
        <f>+SUM(F149:I149)</f>
        <v>1266676</v>
      </c>
      <c r="F149" s="20">
        <v>90499</v>
      </c>
      <c r="G149" s="20">
        <v>1057749</v>
      </c>
      <c r="H149" s="20">
        <v>101215</v>
      </c>
      <c r="I149" s="20">
        <v>17213</v>
      </c>
      <c r="J149" s="21">
        <f>+SUM(K149:Y149)</f>
        <v>2360268</v>
      </c>
      <c r="K149" s="20">
        <v>120636</v>
      </c>
      <c r="L149" s="20">
        <v>611871</v>
      </c>
      <c r="M149" s="20">
        <v>183701</v>
      </c>
      <c r="N149" s="20">
        <v>113602</v>
      </c>
      <c r="O149" s="20">
        <v>112808</v>
      </c>
      <c r="P149" s="20">
        <v>360119</v>
      </c>
      <c r="Q149" s="20">
        <v>104841</v>
      </c>
      <c r="R149" s="20">
        <v>65059</v>
      </c>
      <c r="S149" s="20">
        <v>51025</v>
      </c>
      <c r="T149" s="20">
        <v>272385</v>
      </c>
      <c r="U149" s="20">
        <v>178470</v>
      </c>
      <c r="V149" s="20">
        <v>105202</v>
      </c>
      <c r="W149" s="20">
        <v>26674</v>
      </c>
      <c r="X149" s="20">
        <v>46733</v>
      </c>
      <c r="Y149" s="20">
        <v>7142</v>
      </c>
      <c r="Z149" s="17">
        <f>+B149+D149</f>
        <v>3927377</v>
      </c>
      <c r="AA149" s="20">
        <v>-173759</v>
      </c>
      <c r="AB149" s="17">
        <f>+Z149+AA149</f>
        <v>3753618</v>
      </c>
    </row>
    <row r="150" spans="1:28" s="5" customFormat="1" ht="15" customHeight="1">
      <c r="A150" s="19" t="s">
        <v>37</v>
      </c>
      <c r="B150" s="17">
        <f>+C150</f>
        <v>388752</v>
      </c>
      <c r="C150" s="20">
        <v>388752</v>
      </c>
      <c r="D150" s="17">
        <f>E150+J150</f>
        <v>3912814</v>
      </c>
      <c r="E150" s="21">
        <f>+SUM(F150:I150)</f>
        <v>1392881</v>
      </c>
      <c r="F150" s="20">
        <v>88502</v>
      </c>
      <c r="G150" s="20">
        <v>1187445</v>
      </c>
      <c r="H150" s="20">
        <v>97985</v>
      </c>
      <c r="I150" s="20">
        <v>18949</v>
      </c>
      <c r="J150" s="21">
        <f>+SUM(K150:Y150)</f>
        <v>2519933</v>
      </c>
      <c r="K150" s="20">
        <v>88027</v>
      </c>
      <c r="L150" s="20">
        <v>750116</v>
      </c>
      <c r="M150" s="20">
        <v>200205</v>
      </c>
      <c r="N150" s="20">
        <v>147940</v>
      </c>
      <c r="O150" s="20">
        <v>130768</v>
      </c>
      <c r="P150" s="20">
        <v>325802</v>
      </c>
      <c r="Q150" s="20">
        <v>116896</v>
      </c>
      <c r="R150" s="20">
        <v>70438</v>
      </c>
      <c r="S150" s="20">
        <v>51207</v>
      </c>
      <c r="T150" s="20">
        <v>259886</v>
      </c>
      <c r="U150" s="20">
        <v>176123</v>
      </c>
      <c r="V150" s="20">
        <v>112487</v>
      </c>
      <c r="W150" s="20">
        <v>28753</v>
      </c>
      <c r="X150" s="20">
        <v>54002</v>
      </c>
      <c r="Y150" s="20">
        <v>7283</v>
      </c>
      <c r="Z150" s="17">
        <f>+B150+D150</f>
        <v>4301566</v>
      </c>
      <c r="AA150" s="20">
        <v>-107926</v>
      </c>
      <c r="AB150" s="17">
        <f>+Z150+AA150</f>
        <v>4193640</v>
      </c>
    </row>
    <row r="151" spans="1:28" s="5" customFormat="1" ht="12.75">
      <c r="A151" s="16" t="s">
        <v>39</v>
      </c>
      <c r="B151" s="17">
        <f>SUM(B152:B155)</f>
        <v>1515266</v>
      </c>
      <c r="C151" s="17">
        <f>SUM(C152:C155)</f>
        <v>1515266</v>
      </c>
      <c r="D151" s="17">
        <f>SUM(D152:D155)</f>
        <v>15862731</v>
      </c>
      <c r="E151" s="18">
        <f t="shared" ref="E151:Y151" si="30">SUM(E152:E155)</f>
        <v>5664954</v>
      </c>
      <c r="F151" s="17">
        <f>SUM(F152:F155)</f>
        <v>388398</v>
      </c>
      <c r="G151" s="17">
        <f>SUM(G152:G155)</f>
        <v>4696146</v>
      </c>
      <c r="H151" s="17">
        <f t="shared" si="30"/>
        <v>504315</v>
      </c>
      <c r="I151" s="17">
        <f t="shared" si="30"/>
        <v>76095</v>
      </c>
      <c r="J151" s="18">
        <f t="shared" si="30"/>
        <v>10197777</v>
      </c>
      <c r="K151" s="17">
        <f t="shared" si="30"/>
        <v>438504</v>
      </c>
      <c r="L151" s="17">
        <f t="shared" si="30"/>
        <v>2678556</v>
      </c>
      <c r="M151" s="17">
        <f t="shared" si="30"/>
        <v>819788</v>
      </c>
      <c r="N151" s="17">
        <f t="shared" si="30"/>
        <v>742502</v>
      </c>
      <c r="O151" s="17">
        <f t="shared" si="30"/>
        <v>489318</v>
      </c>
      <c r="P151" s="17">
        <f t="shared" si="30"/>
        <v>1456324</v>
      </c>
      <c r="Q151" s="17">
        <f t="shared" si="30"/>
        <v>449736</v>
      </c>
      <c r="R151" s="17">
        <f t="shared" si="30"/>
        <v>293051</v>
      </c>
      <c r="S151" s="17">
        <f t="shared" si="30"/>
        <v>220546</v>
      </c>
      <c r="T151" s="17">
        <f t="shared" si="30"/>
        <v>1076627</v>
      </c>
      <c r="U151" s="17">
        <f t="shared" si="30"/>
        <v>737920</v>
      </c>
      <c r="V151" s="17">
        <f t="shared" si="30"/>
        <v>445208</v>
      </c>
      <c r="W151" s="17">
        <f t="shared" si="30"/>
        <v>112658</v>
      </c>
      <c r="X151" s="17">
        <f t="shared" si="30"/>
        <v>206743</v>
      </c>
      <c r="Y151" s="17">
        <f t="shared" si="30"/>
        <v>30296</v>
      </c>
      <c r="Z151" s="17">
        <f>SUM(Z152:Z155)</f>
        <v>17377997</v>
      </c>
      <c r="AA151" s="17">
        <f>SUM(AA152:AA155)</f>
        <v>-553722</v>
      </c>
      <c r="AB151" s="17">
        <f>SUM(AB152:AB155)</f>
        <v>16824275</v>
      </c>
    </row>
    <row r="152" spans="1:28" s="5" customFormat="1" ht="15" customHeight="1">
      <c r="A152" s="19" t="s">
        <v>34</v>
      </c>
      <c r="B152" s="17">
        <f>+C152</f>
        <v>394698</v>
      </c>
      <c r="C152" s="20">
        <v>394698</v>
      </c>
      <c r="D152" s="17">
        <f>E152+J152</f>
        <v>3888288</v>
      </c>
      <c r="E152" s="21">
        <f>+SUM(F152:I152)</f>
        <v>1389813</v>
      </c>
      <c r="F152" s="20">
        <v>93469</v>
      </c>
      <c r="G152" s="20">
        <v>1160541</v>
      </c>
      <c r="H152" s="20">
        <v>117189</v>
      </c>
      <c r="I152" s="20">
        <v>18614</v>
      </c>
      <c r="J152" s="21">
        <f>+SUM(K152:Y152)</f>
        <v>2498475</v>
      </c>
      <c r="K152" s="20">
        <v>113490</v>
      </c>
      <c r="L152" s="20">
        <v>694914</v>
      </c>
      <c r="M152" s="20">
        <v>202083</v>
      </c>
      <c r="N152" s="20">
        <v>153937</v>
      </c>
      <c r="O152" s="20">
        <v>112068</v>
      </c>
      <c r="P152" s="20">
        <v>346105</v>
      </c>
      <c r="Q152" s="20">
        <v>111384</v>
      </c>
      <c r="R152" s="20">
        <v>72345</v>
      </c>
      <c r="S152" s="20">
        <v>54077</v>
      </c>
      <c r="T152" s="20">
        <v>258817</v>
      </c>
      <c r="U152" s="20">
        <v>183810</v>
      </c>
      <c r="V152" s="20">
        <v>107092</v>
      </c>
      <c r="W152" s="20">
        <v>27034</v>
      </c>
      <c r="X152" s="20">
        <v>53604</v>
      </c>
      <c r="Y152" s="20">
        <v>7715</v>
      </c>
      <c r="Z152" s="17">
        <f>+B152+D152</f>
        <v>4282986</v>
      </c>
      <c r="AA152" s="20">
        <v>-149365</v>
      </c>
      <c r="AB152" s="17">
        <f>+Z152+AA152</f>
        <v>4133621</v>
      </c>
    </row>
    <row r="153" spans="1:28" s="5" customFormat="1" ht="15" customHeight="1">
      <c r="A153" s="19" t="s">
        <v>35</v>
      </c>
      <c r="B153" s="17">
        <f>+C153</f>
        <v>382675</v>
      </c>
      <c r="C153" s="20">
        <v>382675</v>
      </c>
      <c r="D153" s="17">
        <f>E153+J153</f>
        <v>3825490</v>
      </c>
      <c r="E153" s="21">
        <f>+SUM(F153:I153)</f>
        <v>1400951</v>
      </c>
      <c r="F153" s="20">
        <v>96904</v>
      </c>
      <c r="G153" s="20">
        <v>1140816</v>
      </c>
      <c r="H153" s="20">
        <v>143388</v>
      </c>
      <c r="I153" s="20">
        <v>19843</v>
      </c>
      <c r="J153" s="21">
        <f>+SUM(K153:Y153)</f>
        <v>2424539</v>
      </c>
      <c r="K153" s="20">
        <v>110270</v>
      </c>
      <c r="L153" s="20">
        <v>589185</v>
      </c>
      <c r="M153" s="20">
        <v>181095</v>
      </c>
      <c r="N153" s="20">
        <v>193752</v>
      </c>
      <c r="O153" s="20">
        <v>118561</v>
      </c>
      <c r="P153" s="20">
        <v>361672</v>
      </c>
      <c r="Q153" s="20">
        <v>108895</v>
      </c>
      <c r="R153" s="20">
        <v>74923</v>
      </c>
      <c r="S153" s="20">
        <v>51447</v>
      </c>
      <c r="T153" s="20">
        <v>270057</v>
      </c>
      <c r="U153" s="20">
        <v>182154</v>
      </c>
      <c r="V153" s="20">
        <v>103193</v>
      </c>
      <c r="W153" s="20">
        <v>27421</v>
      </c>
      <c r="X153" s="20">
        <v>44913</v>
      </c>
      <c r="Y153" s="20">
        <v>7001</v>
      </c>
      <c r="Z153" s="17">
        <f>+B153+D153</f>
        <v>4208165</v>
      </c>
      <c r="AA153" s="20">
        <v>-174240</v>
      </c>
      <c r="AB153" s="17">
        <f>+Z153+AA153</f>
        <v>4033925</v>
      </c>
    </row>
    <row r="154" spans="1:28" s="5" customFormat="1" ht="15" customHeight="1">
      <c r="A154" s="19" t="s">
        <v>36</v>
      </c>
      <c r="B154" s="17">
        <f>+C154</f>
        <v>327607</v>
      </c>
      <c r="C154" s="20">
        <v>327607</v>
      </c>
      <c r="D154" s="17">
        <f>E154+J154</f>
        <v>4013357</v>
      </c>
      <c r="E154" s="21">
        <f>+SUM(F154:I154)</f>
        <v>1451041</v>
      </c>
      <c r="F154" s="20">
        <v>98199</v>
      </c>
      <c r="G154" s="20">
        <v>1210575</v>
      </c>
      <c r="H154" s="20">
        <v>124267</v>
      </c>
      <c r="I154" s="20">
        <v>18000</v>
      </c>
      <c r="J154" s="21">
        <f>+SUM(K154:Y154)</f>
        <v>2562316</v>
      </c>
      <c r="K154" s="20">
        <v>121698</v>
      </c>
      <c r="L154" s="20">
        <v>623270</v>
      </c>
      <c r="M154" s="20">
        <v>208529</v>
      </c>
      <c r="N154" s="20">
        <v>183818</v>
      </c>
      <c r="O154" s="20">
        <v>120616</v>
      </c>
      <c r="P154" s="20">
        <v>392714</v>
      </c>
      <c r="Q154" s="20">
        <v>109056</v>
      </c>
      <c r="R154" s="20">
        <v>70686</v>
      </c>
      <c r="S154" s="20">
        <v>56905</v>
      </c>
      <c r="T154" s="20">
        <v>283734</v>
      </c>
      <c r="U154" s="20">
        <v>190609</v>
      </c>
      <c r="V154" s="20">
        <v>113357</v>
      </c>
      <c r="W154" s="20">
        <v>28420</v>
      </c>
      <c r="X154" s="20">
        <v>51076</v>
      </c>
      <c r="Y154" s="20">
        <v>7828</v>
      </c>
      <c r="Z154" s="17">
        <f>+B154+D154</f>
        <v>4340964</v>
      </c>
      <c r="AA154" s="20">
        <v>-119380</v>
      </c>
      <c r="AB154" s="17">
        <f>+Z154+AA154</f>
        <v>4221584</v>
      </c>
    </row>
    <row r="155" spans="1:28" s="5" customFormat="1" ht="15" customHeight="1">
      <c r="A155" s="19" t="s">
        <v>37</v>
      </c>
      <c r="B155" s="17">
        <f>+C155</f>
        <v>410286</v>
      </c>
      <c r="C155" s="20">
        <v>410286</v>
      </c>
      <c r="D155" s="17">
        <f>E155+J155</f>
        <v>4135596</v>
      </c>
      <c r="E155" s="21">
        <f>+SUM(F155:I155)</f>
        <v>1423149</v>
      </c>
      <c r="F155" s="20">
        <v>99826</v>
      </c>
      <c r="G155" s="20">
        <v>1184214</v>
      </c>
      <c r="H155" s="20">
        <v>119471</v>
      </c>
      <c r="I155" s="20">
        <v>19638</v>
      </c>
      <c r="J155" s="21">
        <f>+SUM(K155:Y155)</f>
        <v>2712447</v>
      </c>
      <c r="K155" s="20">
        <v>93046</v>
      </c>
      <c r="L155" s="20">
        <v>771187</v>
      </c>
      <c r="M155" s="20">
        <v>228081</v>
      </c>
      <c r="N155" s="20">
        <v>210995</v>
      </c>
      <c r="O155" s="20">
        <v>138073</v>
      </c>
      <c r="P155" s="20">
        <v>355833</v>
      </c>
      <c r="Q155" s="20">
        <v>120401</v>
      </c>
      <c r="R155" s="20">
        <v>75097</v>
      </c>
      <c r="S155" s="20">
        <v>58117</v>
      </c>
      <c r="T155" s="20">
        <v>264019</v>
      </c>
      <c r="U155" s="20">
        <v>181347</v>
      </c>
      <c r="V155" s="20">
        <v>121566</v>
      </c>
      <c r="W155" s="20">
        <v>29783</v>
      </c>
      <c r="X155" s="20">
        <v>57150</v>
      </c>
      <c r="Y155" s="20">
        <v>7752</v>
      </c>
      <c r="Z155" s="17">
        <f>+B155+D155</f>
        <v>4545882</v>
      </c>
      <c r="AA155" s="20">
        <v>-110737</v>
      </c>
      <c r="AB155" s="17">
        <f>+Z155+AA155</f>
        <v>4435145</v>
      </c>
    </row>
    <row r="156" spans="1:28" s="5" customFormat="1" ht="12.75">
      <c r="A156" s="16" t="s">
        <v>40</v>
      </c>
      <c r="B156" s="17">
        <f>SUM(B157:B160)</f>
        <v>1537418</v>
      </c>
      <c r="C156" s="17">
        <f>SUM(C157:C160)</f>
        <v>1537418</v>
      </c>
      <c r="D156" s="17">
        <f>SUM(D157:D160)</f>
        <v>16417250</v>
      </c>
      <c r="E156" s="18">
        <f t="shared" ref="E156:Y156" si="31">SUM(E157:E160)</f>
        <v>5481838</v>
      </c>
      <c r="F156" s="17">
        <f>SUM(F157:F160)</f>
        <v>351919</v>
      </c>
      <c r="G156" s="17">
        <f>SUM(G157:G160)</f>
        <v>4484947</v>
      </c>
      <c r="H156" s="17">
        <f t="shared" si="31"/>
        <v>565621</v>
      </c>
      <c r="I156" s="17">
        <f t="shared" si="31"/>
        <v>79351</v>
      </c>
      <c r="J156" s="18">
        <f t="shared" si="31"/>
        <v>10935412</v>
      </c>
      <c r="K156" s="17">
        <f t="shared" si="31"/>
        <v>439685</v>
      </c>
      <c r="L156" s="17">
        <f t="shared" si="31"/>
        <v>2833934</v>
      </c>
      <c r="M156" s="17">
        <f t="shared" si="31"/>
        <v>899288</v>
      </c>
      <c r="N156" s="17">
        <f t="shared" si="31"/>
        <v>958759</v>
      </c>
      <c r="O156" s="17">
        <f t="shared" si="31"/>
        <v>506195</v>
      </c>
      <c r="P156" s="17">
        <f t="shared" si="31"/>
        <v>1592889</v>
      </c>
      <c r="Q156" s="17">
        <f t="shared" si="31"/>
        <v>458463</v>
      </c>
      <c r="R156" s="17">
        <f t="shared" si="31"/>
        <v>306944</v>
      </c>
      <c r="S156" s="17">
        <f t="shared" si="31"/>
        <v>239099</v>
      </c>
      <c r="T156" s="17">
        <f t="shared" si="31"/>
        <v>1104582</v>
      </c>
      <c r="U156" s="17">
        <f t="shared" si="31"/>
        <v>757329</v>
      </c>
      <c r="V156" s="17">
        <f t="shared" si="31"/>
        <v>472871</v>
      </c>
      <c r="W156" s="17">
        <f t="shared" si="31"/>
        <v>118248</v>
      </c>
      <c r="X156" s="17">
        <f t="shared" si="31"/>
        <v>214932</v>
      </c>
      <c r="Y156" s="17">
        <f t="shared" si="31"/>
        <v>32194</v>
      </c>
      <c r="Z156" s="17">
        <f>SUM(Z157:Z160)</f>
        <v>17954668</v>
      </c>
      <c r="AA156" s="17">
        <f>SUM(AA157:AA160)</f>
        <v>-449493</v>
      </c>
      <c r="AB156" s="17">
        <f>SUM(AB157:AB160)</f>
        <v>17505175</v>
      </c>
    </row>
    <row r="157" spans="1:28" s="5" customFormat="1" ht="15" customHeight="1">
      <c r="A157" s="19" t="s">
        <v>34</v>
      </c>
      <c r="B157" s="17">
        <f>+C157</f>
        <v>412546</v>
      </c>
      <c r="C157" s="20">
        <v>412546</v>
      </c>
      <c r="D157" s="17">
        <f>E157+J157</f>
        <v>4111341</v>
      </c>
      <c r="E157" s="21">
        <f>+SUM(F157:I157)</f>
        <v>1377930</v>
      </c>
      <c r="F157" s="20">
        <v>89070</v>
      </c>
      <c r="G157" s="20">
        <v>1127001</v>
      </c>
      <c r="H157" s="20">
        <v>142625</v>
      </c>
      <c r="I157" s="20">
        <v>19234</v>
      </c>
      <c r="J157" s="20">
        <f>+SUM(K157:Y157)</f>
        <v>2733411</v>
      </c>
      <c r="K157" s="20">
        <v>119870</v>
      </c>
      <c r="L157" s="20">
        <v>728888</v>
      </c>
      <c r="M157" s="20">
        <v>230614</v>
      </c>
      <c r="N157" s="20">
        <v>234127</v>
      </c>
      <c r="O157" s="20">
        <v>117435</v>
      </c>
      <c r="P157" s="20">
        <v>382778</v>
      </c>
      <c r="Q157" s="20">
        <v>113826</v>
      </c>
      <c r="R157" s="20">
        <v>76871</v>
      </c>
      <c r="S157" s="20">
        <v>61174</v>
      </c>
      <c r="T157" s="20">
        <v>268521</v>
      </c>
      <c r="U157" s="20">
        <v>189954</v>
      </c>
      <c r="V157" s="20">
        <v>116859</v>
      </c>
      <c r="W157" s="20">
        <v>28414</v>
      </c>
      <c r="X157" s="20">
        <v>56388</v>
      </c>
      <c r="Y157" s="20">
        <v>7692</v>
      </c>
      <c r="Z157" s="17">
        <f>+B157+D157</f>
        <v>4523887</v>
      </c>
      <c r="AA157" s="20">
        <v>-80986</v>
      </c>
      <c r="AB157" s="17">
        <f>+Z157+AA157</f>
        <v>4442901</v>
      </c>
    </row>
    <row r="158" spans="1:28" s="5" customFormat="1" ht="15" customHeight="1">
      <c r="A158" s="19" t="s">
        <v>35</v>
      </c>
      <c r="B158" s="23">
        <f>+C158</f>
        <v>382733</v>
      </c>
      <c r="C158" s="24">
        <v>382733</v>
      </c>
      <c r="D158" s="23">
        <f>E158+J158</f>
        <v>3953252</v>
      </c>
      <c r="E158" s="25">
        <f>+SUM(F158:I158)</f>
        <v>1346483</v>
      </c>
      <c r="F158" s="24">
        <v>82455</v>
      </c>
      <c r="G158" s="24">
        <v>1066156</v>
      </c>
      <c r="H158" s="24">
        <v>177501</v>
      </c>
      <c r="I158" s="24">
        <v>20371</v>
      </c>
      <c r="J158" s="24">
        <f>+SUM(K158:Y158)</f>
        <v>2606769</v>
      </c>
      <c r="K158" s="24">
        <v>111558</v>
      </c>
      <c r="L158" s="24">
        <v>628972</v>
      </c>
      <c r="M158" s="24">
        <v>197107</v>
      </c>
      <c r="N158" s="24">
        <v>244269</v>
      </c>
      <c r="O158" s="24">
        <v>123045</v>
      </c>
      <c r="P158" s="24">
        <v>400830</v>
      </c>
      <c r="Q158" s="24">
        <v>111668</v>
      </c>
      <c r="R158" s="24">
        <v>78872</v>
      </c>
      <c r="S158" s="24">
        <v>56317</v>
      </c>
      <c r="T158" s="24">
        <v>274827</v>
      </c>
      <c r="U158" s="24">
        <v>187259</v>
      </c>
      <c r="V158" s="24">
        <v>108615</v>
      </c>
      <c r="W158" s="24">
        <v>28666</v>
      </c>
      <c r="X158" s="24">
        <v>46784</v>
      </c>
      <c r="Y158" s="24">
        <v>7980</v>
      </c>
      <c r="Z158" s="17">
        <f>+B158+D158</f>
        <v>4335985</v>
      </c>
      <c r="AA158" s="24">
        <v>-180678</v>
      </c>
      <c r="AB158" s="23">
        <f>+Z158+AA158</f>
        <v>4155307</v>
      </c>
    </row>
    <row r="159" spans="1:28" s="5" customFormat="1" ht="15" customHeight="1">
      <c r="A159" s="26" t="s">
        <v>36</v>
      </c>
      <c r="B159" s="23">
        <f>+C159</f>
        <v>329505</v>
      </c>
      <c r="C159" s="24">
        <v>329505</v>
      </c>
      <c r="D159" s="23">
        <f>E159+J159</f>
        <v>4126619</v>
      </c>
      <c r="E159" s="25">
        <f>+SUM(F159:I159)</f>
        <v>1390052</v>
      </c>
      <c r="F159" s="24">
        <v>88122</v>
      </c>
      <c r="G159" s="24">
        <v>1142560</v>
      </c>
      <c r="H159" s="24">
        <v>140486</v>
      </c>
      <c r="I159" s="24">
        <v>18884</v>
      </c>
      <c r="J159" s="24">
        <f>+SUM(K159:Y159)</f>
        <v>2736567</v>
      </c>
      <c r="K159" s="24">
        <v>123270</v>
      </c>
      <c r="L159" s="24">
        <v>661268</v>
      </c>
      <c r="M159" s="24">
        <v>224985</v>
      </c>
      <c r="N159" s="24">
        <v>229217</v>
      </c>
      <c r="O159" s="24">
        <v>124319</v>
      </c>
      <c r="P159" s="24">
        <v>435324</v>
      </c>
      <c r="Q159" s="24">
        <v>111296</v>
      </c>
      <c r="R159" s="24">
        <v>73755</v>
      </c>
      <c r="S159" s="24">
        <v>61142</v>
      </c>
      <c r="T159" s="24">
        <v>287924</v>
      </c>
      <c r="U159" s="24">
        <v>194261</v>
      </c>
      <c r="V159" s="24">
        <v>118982</v>
      </c>
      <c r="W159" s="24">
        <v>29626</v>
      </c>
      <c r="X159" s="24">
        <v>53103</v>
      </c>
      <c r="Y159" s="24">
        <v>8095</v>
      </c>
      <c r="Z159" s="17">
        <f>+B159+D159</f>
        <v>4456124</v>
      </c>
      <c r="AA159" s="24">
        <v>-130612</v>
      </c>
      <c r="AB159" s="23">
        <f>+Z159+AA159</f>
        <v>4325512</v>
      </c>
    </row>
    <row r="160" spans="1:28" s="5" customFormat="1" ht="15" customHeight="1">
      <c r="A160" s="26" t="s">
        <v>37</v>
      </c>
      <c r="B160" s="17">
        <f>+C160</f>
        <v>412634</v>
      </c>
      <c r="C160" s="20">
        <v>412634</v>
      </c>
      <c r="D160" s="17">
        <f>E160+J160</f>
        <v>4226038</v>
      </c>
      <c r="E160" s="21">
        <f>+SUM(F160:I160)</f>
        <v>1367373</v>
      </c>
      <c r="F160" s="20">
        <v>92272</v>
      </c>
      <c r="G160" s="20">
        <v>1149230</v>
      </c>
      <c r="H160" s="20">
        <v>105009</v>
      </c>
      <c r="I160" s="20">
        <v>20862</v>
      </c>
      <c r="J160" s="21">
        <f>+SUM(K160:Y160)</f>
        <v>2858665</v>
      </c>
      <c r="K160" s="20">
        <v>84987</v>
      </c>
      <c r="L160" s="20">
        <v>814806</v>
      </c>
      <c r="M160" s="20">
        <v>246582</v>
      </c>
      <c r="N160" s="20">
        <v>251146</v>
      </c>
      <c r="O160" s="20">
        <v>141396</v>
      </c>
      <c r="P160" s="20">
        <v>373957</v>
      </c>
      <c r="Q160" s="20">
        <v>121673</v>
      </c>
      <c r="R160" s="20">
        <v>77446</v>
      </c>
      <c r="S160" s="20">
        <v>60466</v>
      </c>
      <c r="T160" s="20">
        <v>273310</v>
      </c>
      <c r="U160" s="20">
        <v>185855</v>
      </c>
      <c r="V160" s="20">
        <v>128415</v>
      </c>
      <c r="W160" s="20">
        <v>31542</v>
      </c>
      <c r="X160" s="20">
        <v>58657</v>
      </c>
      <c r="Y160" s="20">
        <v>8427</v>
      </c>
      <c r="Z160" s="17">
        <f>+B160+D160</f>
        <v>4638672</v>
      </c>
      <c r="AA160" s="20">
        <v>-57217</v>
      </c>
      <c r="AB160" s="17">
        <f>+Z160+AA160</f>
        <v>4581455</v>
      </c>
    </row>
    <row r="161" spans="1:35" s="5" customFormat="1" ht="12.75">
      <c r="A161" s="27" t="s">
        <v>41</v>
      </c>
      <c r="B161" s="17">
        <f>SUM(B162:B165)</f>
        <v>1618760</v>
      </c>
      <c r="C161" s="17">
        <f>SUM(C162:C165)</f>
        <v>1618760</v>
      </c>
      <c r="D161" s="17">
        <f>SUM(D162:D165)</f>
        <v>16963911</v>
      </c>
      <c r="E161" s="18">
        <f t="shared" ref="E161:Y161" si="32">SUM(E162:E165)</f>
        <v>5523535</v>
      </c>
      <c r="F161" s="17">
        <f>SUM(F162:F165)</f>
        <v>379218</v>
      </c>
      <c r="G161" s="17">
        <f>SUM(G162:G165)</f>
        <v>4521214</v>
      </c>
      <c r="H161" s="17">
        <f t="shared" si="32"/>
        <v>539620</v>
      </c>
      <c r="I161" s="17">
        <f t="shared" si="32"/>
        <v>83483</v>
      </c>
      <c r="J161" s="18">
        <f t="shared" si="32"/>
        <v>11440376</v>
      </c>
      <c r="K161" s="17">
        <f t="shared" si="32"/>
        <v>448188</v>
      </c>
      <c r="L161" s="17">
        <f t="shared" si="32"/>
        <v>2965775</v>
      </c>
      <c r="M161" s="17">
        <f t="shared" si="32"/>
        <v>984185</v>
      </c>
      <c r="N161" s="17">
        <f t="shared" si="32"/>
        <v>1090897</v>
      </c>
      <c r="O161" s="17">
        <f t="shared" si="32"/>
        <v>531653</v>
      </c>
      <c r="P161" s="17">
        <f t="shared" si="32"/>
        <v>1594087</v>
      </c>
      <c r="Q161" s="17">
        <f t="shared" si="32"/>
        <v>464183</v>
      </c>
      <c r="R161" s="17">
        <f t="shared" si="32"/>
        <v>315879</v>
      </c>
      <c r="S161" s="17">
        <f t="shared" si="32"/>
        <v>243656</v>
      </c>
      <c r="T161" s="17">
        <f t="shared" si="32"/>
        <v>1135821</v>
      </c>
      <c r="U161" s="17">
        <f t="shared" si="32"/>
        <v>781942</v>
      </c>
      <c r="V161" s="17">
        <f t="shared" si="32"/>
        <v>502980</v>
      </c>
      <c r="W161" s="17">
        <f t="shared" si="32"/>
        <v>124922</v>
      </c>
      <c r="X161" s="17">
        <f t="shared" si="32"/>
        <v>220170</v>
      </c>
      <c r="Y161" s="17">
        <f t="shared" si="32"/>
        <v>36038</v>
      </c>
      <c r="Z161" s="17">
        <f>SUM(Z162:Z165)</f>
        <v>18582671</v>
      </c>
      <c r="AA161" s="17">
        <f>SUM(AA162:AA165)</f>
        <v>-567391.30000000005</v>
      </c>
      <c r="AB161" s="17">
        <f>SUM(AB162:AB165)</f>
        <v>18015279.699999999</v>
      </c>
    </row>
    <row r="162" spans="1:35" s="5" customFormat="1" ht="15" customHeight="1">
      <c r="A162" s="26" t="s">
        <v>34</v>
      </c>
      <c r="B162" s="23">
        <f>+C162</f>
        <v>421214</v>
      </c>
      <c r="C162" s="24">
        <v>421214</v>
      </c>
      <c r="D162" s="23">
        <f>E162+J162</f>
        <v>4201835</v>
      </c>
      <c r="E162" s="25">
        <f>+SUM(F162:I162)</f>
        <v>1356994</v>
      </c>
      <c r="F162" s="24">
        <v>91340</v>
      </c>
      <c r="G162" s="24">
        <v>1118128</v>
      </c>
      <c r="H162" s="24">
        <v>127309</v>
      </c>
      <c r="I162" s="24">
        <v>20217</v>
      </c>
      <c r="J162" s="24">
        <f>+SUM(K162:Y162)</f>
        <v>2844841</v>
      </c>
      <c r="K162" s="24">
        <v>98686</v>
      </c>
      <c r="L162" s="24">
        <v>761674</v>
      </c>
      <c r="M162" s="24">
        <v>252920</v>
      </c>
      <c r="N162" s="24">
        <v>270069</v>
      </c>
      <c r="O162" s="24">
        <v>124569</v>
      </c>
      <c r="P162" s="24">
        <v>391151</v>
      </c>
      <c r="Q162" s="24">
        <v>114950</v>
      </c>
      <c r="R162" s="24">
        <v>78230</v>
      </c>
      <c r="S162" s="24">
        <v>61777</v>
      </c>
      <c r="T162" s="24">
        <v>275371</v>
      </c>
      <c r="U162" s="24">
        <v>196093</v>
      </c>
      <c r="V162" s="24">
        <v>122757</v>
      </c>
      <c r="W162" s="24">
        <v>29799</v>
      </c>
      <c r="X162" s="24">
        <v>57766</v>
      </c>
      <c r="Y162" s="24">
        <v>9029</v>
      </c>
      <c r="Z162" s="17">
        <f>+B162+D162</f>
        <v>4623049</v>
      </c>
      <c r="AA162" s="24">
        <v>-98404</v>
      </c>
      <c r="AB162" s="23">
        <f>+Z162+AA162</f>
        <v>4524645</v>
      </c>
      <c r="AG162" s="20"/>
      <c r="AH162" s="20"/>
      <c r="AI162" s="20"/>
    </row>
    <row r="163" spans="1:35" s="5" customFormat="1" ht="15" customHeight="1">
      <c r="A163" s="26" t="s">
        <v>35</v>
      </c>
      <c r="B163" s="23">
        <f t="shared" ref="B163:B165" si="33">+C163</f>
        <v>408638</v>
      </c>
      <c r="C163" s="24">
        <v>408638</v>
      </c>
      <c r="D163" s="23">
        <f t="shared" ref="D163:D165" si="34">E163+J163</f>
        <v>4111915</v>
      </c>
      <c r="E163" s="25">
        <f t="shared" ref="E163:E164" si="35">+SUM(F163:I163)</f>
        <v>1396871</v>
      </c>
      <c r="F163" s="24">
        <v>99973</v>
      </c>
      <c r="G163" s="24">
        <v>1110692</v>
      </c>
      <c r="H163" s="24">
        <v>164419</v>
      </c>
      <c r="I163" s="24">
        <v>21787</v>
      </c>
      <c r="J163" s="24">
        <f t="shared" ref="J163:J164" si="36">+SUM(K163:Y163)</f>
        <v>2715044</v>
      </c>
      <c r="K163" s="24">
        <v>105626</v>
      </c>
      <c r="L163" s="24">
        <v>653831</v>
      </c>
      <c r="M163" s="24">
        <v>214427</v>
      </c>
      <c r="N163" s="24">
        <v>276079</v>
      </c>
      <c r="O163" s="24">
        <v>129531</v>
      </c>
      <c r="P163" s="24">
        <v>407845</v>
      </c>
      <c r="Q163" s="24">
        <v>113102</v>
      </c>
      <c r="R163" s="24">
        <v>81667</v>
      </c>
      <c r="S163" s="24">
        <v>58083</v>
      </c>
      <c r="T163" s="24">
        <v>279525</v>
      </c>
      <c r="U163" s="24">
        <v>193135</v>
      </c>
      <c r="V163" s="24">
        <v>113980</v>
      </c>
      <c r="W163" s="24">
        <v>30410</v>
      </c>
      <c r="X163" s="24">
        <v>49075</v>
      </c>
      <c r="Y163" s="24">
        <v>8728</v>
      </c>
      <c r="Z163" s="23">
        <f>+B163+D163</f>
        <v>4520553</v>
      </c>
      <c r="AA163" s="24">
        <v>-177452</v>
      </c>
      <c r="AB163" s="23">
        <f t="shared" ref="AB163:AB165" si="37">+Z163+AA163</f>
        <v>4343101</v>
      </c>
      <c r="AG163" s="20"/>
      <c r="AH163" s="20"/>
      <c r="AI163" s="20"/>
    </row>
    <row r="164" spans="1:35" s="5" customFormat="1" ht="15" customHeight="1">
      <c r="A164" s="26" t="s">
        <v>36</v>
      </c>
      <c r="B164" s="17">
        <f t="shared" si="33"/>
        <v>348690</v>
      </c>
      <c r="C164" s="20">
        <v>348690</v>
      </c>
      <c r="D164" s="17">
        <f t="shared" si="34"/>
        <v>4267150</v>
      </c>
      <c r="E164" s="21">
        <f t="shared" si="35"/>
        <v>1399181</v>
      </c>
      <c r="F164" s="20">
        <v>95242</v>
      </c>
      <c r="G164" s="20">
        <v>1148873</v>
      </c>
      <c r="H164" s="20">
        <v>135325</v>
      </c>
      <c r="I164" s="20">
        <v>19741</v>
      </c>
      <c r="J164" s="21">
        <f t="shared" si="36"/>
        <v>2867969</v>
      </c>
      <c r="K164" s="20">
        <v>142605</v>
      </c>
      <c r="L164" s="20">
        <v>695293</v>
      </c>
      <c r="M164" s="20">
        <v>247051</v>
      </c>
      <c r="N164" s="20">
        <v>258010</v>
      </c>
      <c r="O164" s="20">
        <v>128206</v>
      </c>
      <c r="P164" s="20">
        <v>429358</v>
      </c>
      <c r="Q164" s="20">
        <v>112200</v>
      </c>
      <c r="R164" s="20">
        <v>76058</v>
      </c>
      <c r="S164" s="20">
        <v>62443</v>
      </c>
      <c r="T164" s="20">
        <v>293730</v>
      </c>
      <c r="U164" s="20">
        <v>201356</v>
      </c>
      <c r="V164" s="20">
        <v>127103</v>
      </c>
      <c r="W164" s="20">
        <v>31287</v>
      </c>
      <c r="X164" s="20">
        <v>54310</v>
      </c>
      <c r="Y164" s="20">
        <v>8959</v>
      </c>
      <c r="Z164" s="17">
        <f t="shared" ref="Z164:Z165" si="38">+B164+D164</f>
        <v>4615840</v>
      </c>
      <c r="AA164" s="20">
        <v>-153746</v>
      </c>
      <c r="AB164" s="17">
        <f t="shared" si="37"/>
        <v>4462094</v>
      </c>
      <c r="AG164" s="20"/>
      <c r="AH164" s="20"/>
      <c r="AI164" s="20"/>
    </row>
    <row r="165" spans="1:35" s="5" customFormat="1" ht="15" customHeight="1">
      <c r="A165" s="26" t="s">
        <v>42</v>
      </c>
      <c r="B165" s="23">
        <f t="shared" si="33"/>
        <v>440218</v>
      </c>
      <c r="C165" s="24">
        <v>440218</v>
      </c>
      <c r="D165" s="23">
        <f t="shared" si="34"/>
        <v>4383011</v>
      </c>
      <c r="E165" s="25">
        <v>1370489</v>
      </c>
      <c r="F165" s="24">
        <v>92663</v>
      </c>
      <c r="G165" s="24">
        <v>1143521</v>
      </c>
      <c r="H165" s="24">
        <v>112567</v>
      </c>
      <c r="I165" s="24">
        <v>21738</v>
      </c>
      <c r="J165" s="25">
        <v>3012522</v>
      </c>
      <c r="K165" s="24">
        <v>101271</v>
      </c>
      <c r="L165" s="24">
        <v>854977</v>
      </c>
      <c r="M165" s="24">
        <v>269787</v>
      </c>
      <c r="N165" s="24">
        <v>286739</v>
      </c>
      <c r="O165" s="24">
        <v>149347</v>
      </c>
      <c r="P165" s="24">
        <v>365733</v>
      </c>
      <c r="Q165" s="24">
        <v>123931</v>
      </c>
      <c r="R165" s="24">
        <v>79924</v>
      </c>
      <c r="S165" s="24">
        <v>61353</v>
      </c>
      <c r="T165" s="24">
        <v>287195</v>
      </c>
      <c r="U165" s="24">
        <v>191358</v>
      </c>
      <c r="V165" s="24">
        <v>139140</v>
      </c>
      <c r="W165" s="24">
        <v>33426</v>
      </c>
      <c r="X165" s="24">
        <v>59019</v>
      </c>
      <c r="Y165" s="24">
        <v>9322</v>
      </c>
      <c r="Z165" s="23">
        <f t="shared" si="38"/>
        <v>4823229</v>
      </c>
      <c r="AA165" s="24">
        <v>-137789.29999999999</v>
      </c>
      <c r="AB165" s="23">
        <f t="shared" si="37"/>
        <v>4685439.7</v>
      </c>
      <c r="AG165" s="20"/>
      <c r="AH165" s="20"/>
      <c r="AI165" s="20"/>
    </row>
    <row r="166" spans="1:35" s="5" customFormat="1" ht="12.75">
      <c r="A166" s="27" t="s">
        <v>43</v>
      </c>
      <c r="B166" s="23"/>
      <c r="C166" s="23"/>
      <c r="D166" s="23"/>
      <c r="E166" s="28"/>
      <c r="F166" s="23"/>
      <c r="G166" s="23"/>
      <c r="H166" s="23"/>
      <c r="I166" s="23"/>
      <c r="J166" s="28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G166" s="20"/>
      <c r="AH166" s="20"/>
      <c r="AI166" s="20"/>
    </row>
    <row r="167" spans="1:35" s="5" customFormat="1" ht="15" customHeight="1">
      <c r="A167" s="29" t="s">
        <v>34</v>
      </c>
      <c r="B167" s="30">
        <f t="shared" ref="B167" si="39">+C167</f>
        <v>442252</v>
      </c>
      <c r="C167" s="31">
        <v>442252</v>
      </c>
      <c r="D167" s="30">
        <f t="shared" ref="D167" si="40">E167+J167</f>
        <v>4301781</v>
      </c>
      <c r="E167" s="32">
        <v>1347404</v>
      </c>
      <c r="F167" s="31">
        <v>87609</v>
      </c>
      <c r="G167" s="31">
        <v>1119010</v>
      </c>
      <c r="H167" s="31">
        <v>119661</v>
      </c>
      <c r="I167" s="31">
        <v>21124</v>
      </c>
      <c r="J167" s="32">
        <v>2954377</v>
      </c>
      <c r="K167" s="31">
        <v>115067</v>
      </c>
      <c r="L167" s="31">
        <v>807736</v>
      </c>
      <c r="M167" s="31">
        <v>267572</v>
      </c>
      <c r="N167" s="31">
        <v>293306</v>
      </c>
      <c r="O167" s="31">
        <v>130551</v>
      </c>
      <c r="P167" s="31">
        <v>365315</v>
      </c>
      <c r="Q167" s="31">
        <v>116477</v>
      </c>
      <c r="R167" s="31">
        <v>80943</v>
      </c>
      <c r="S167" s="31">
        <v>62929</v>
      </c>
      <c r="T167" s="31">
        <v>282809</v>
      </c>
      <c r="U167" s="31">
        <v>201675</v>
      </c>
      <c r="V167" s="31">
        <v>132447</v>
      </c>
      <c r="W167" s="31">
        <v>31482</v>
      </c>
      <c r="X167" s="31">
        <v>57176</v>
      </c>
      <c r="Y167" s="31">
        <v>8892</v>
      </c>
      <c r="Z167" s="30">
        <f>+B167+D167</f>
        <v>4744033</v>
      </c>
      <c r="AA167" s="31">
        <v>-130532.07</v>
      </c>
      <c r="AB167" s="30">
        <f>+Z167+AA167</f>
        <v>4613500.93</v>
      </c>
      <c r="AG167" s="20"/>
      <c r="AH167" s="20"/>
      <c r="AI167" s="20"/>
    </row>
    <row r="169" spans="1:35" ht="91.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3" spans="1:3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3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</sheetData>
  <mergeCells count="1">
    <mergeCell ref="A1:AB1"/>
  </mergeCells>
  <pageMargins left="0.59055118110236227" right="0" top="0.39370078740157483" bottom="0.55118110236220474" header="0.59055118110236227" footer="0.51181102362204722"/>
  <pageSetup paperSize="9" scale="78" firstPageNumber="4" orientation="portrait" useFirstPageNumber="1" r:id="rId1"/>
  <headerFooter alignWithMargins="0"/>
  <rowBreaks count="1" manualBreakCount="1">
    <brk id="7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596-A882-4C8D-A7F8-BFFA07692D2E}">
  <dimension ref="A1:BE170"/>
  <sheetViews>
    <sheetView showGridLines="0" showWhiteSpace="0" zoomScale="120" zoomScaleNormal="120" zoomScaleSheetLayoutView="80" workbookViewId="0">
      <pane xSplit="1" ySplit="5" topLeftCell="B147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7.85546875" style="35" customWidth="1"/>
    <col min="2" max="2" width="8.140625" style="34" customWidth="1"/>
    <col min="3" max="3" width="7.85546875" style="34" customWidth="1"/>
    <col min="4" max="4" width="8.140625" style="34" customWidth="1"/>
    <col min="5" max="5" width="7.85546875" style="37" customWidth="1"/>
    <col min="6" max="9" width="7.85546875" style="34" customWidth="1"/>
    <col min="10" max="10" width="9" style="34" customWidth="1"/>
    <col min="11" max="12" width="7.85546875" style="34" customWidth="1"/>
    <col min="13" max="13" width="8.85546875" style="34" customWidth="1"/>
    <col min="14" max="14" width="7.140625" style="34" customWidth="1"/>
    <col min="15" max="15" width="9.140625" style="34" customWidth="1"/>
    <col min="16" max="17" width="7.140625" style="34" customWidth="1"/>
    <col min="18" max="18" width="8.85546875" style="34" customWidth="1"/>
    <col min="19" max="19" width="7.140625" style="34" customWidth="1"/>
    <col min="20" max="23" width="9.140625" style="34" customWidth="1"/>
    <col min="24" max="27" width="9.140625" style="34"/>
    <col min="28" max="28" width="8.140625" style="34" bestFit="1" customWidth="1"/>
    <col min="29" max="29" width="9.140625" style="34"/>
    <col min="30" max="31" width="9.42578125" style="34" customWidth="1"/>
    <col min="32" max="16384" width="9.140625" style="34"/>
  </cols>
  <sheetData>
    <row r="1" spans="1:57" s="5" customFormat="1" ht="13.5" customHeight="1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s="5" customFormat="1" ht="13.5" customHeight="1">
      <c r="A2" s="6"/>
      <c r="E2" s="7"/>
      <c r="K2" s="8"/>
    </row>
    <row r="3" spans="1:57" s="5" customFormat="1" ht="12.75">
      <c r="A3" s="6"/>
      <c r="E3" s="7"/>
      <c r="K3" s="8"/>
    </row>
    <row r="4" spans="1:57" s="5" customFormat="1" ht="12.75">
      <c r="A4" s="38"/>
      <c r="B4" s="39"/>
      <c r="C4" s="39"/>
      <c r="D4" s="39"/>
      <c r="E4" s="9"/>
      <c r="F4" s="39"/>
      <c r="G4" s="39"/>
      <c r="H4" s="39"/>
      <c r="I4" s="39"/>
      <c r="J4" s="40"/>
      <c r="K4" s="39"/>
      <c r="L4" s="40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  <c r="X4" s="39"/>
      <c r="Y4" s="39"/>
      <c r="Z4" s="39"/>
      <c r="AA4" s="39"/>
      <c r="AB4" s="39"/>
      <c r="AC4" s="8" t="s">
        <v>6</v>
      </c>
    </row>
    <row r="5" spans="1:57" s="15" customFormat="1" ht="113.25" customHeight="1">
      <c r="A5" s="41"/>
      <c r="B5" s="11" t="s">
        <v>7</v>
      </c>
      <c r="C5" s="12" t="s">
        <v>8</v>
      </c>
      <c r="D5" s="11" t="s">
        <v>9</v>
      </c>
      <c r="E5" s="13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4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12" t="s">
        <v>23</v>
      </c>
      <c r="S5" s="12" t="s">
        <v>24</v>
      </c>
      <c r="T5" s="12" t="s">
        <v>25</v>
      </c>
      <c r="U5" s="12" t="s">
        <v>26</v>
      </c>
      <c r="V5" s="12" t="s">
        <v>27</v>
      </c>
      <c r="W5" s="12" t="s">
        <v>28</v>
      </c>
      <c r="X5" s="12" t="s">
        <v>29</v>
      </c>
      <c r="Y5" s="12" t="s">
        <v>30</v>
      </c>
      <c r="Z5" s="11" t="s">
        <v>31</v>
      </c>
      <c r="AA5" s="42" t="s">
        <v>45</v>
      </c>
      <c r="AB5" s="42" t="s">
        <v>46</v>
      </c>
      <c r="AC5" s="43" t="s">
        <v>47</v>
      </c>
    </row>
    <row r="6" spans="1:57" s="5" customFormat="1" ht="12" customHeight="1">
      <c r="A6" s="16">
        <v>1993</v>
      </c>
      <c r="B6" s="17">
        <f t="shared" ref="B6:Y6" si="0">SUM(B7:B10)</f>
        <v>380830</v>
      </c>
      <c r="C6" s="17">
        <f t="shared" si="0"/>
        <v>380830</v>
      </c>
      <c r="D6" s="17">
        <f t="shared" si="0"/>
        <v>3966881</v>
      </c>
      <c r="E6" s="18">
        <f t="shared" si="0"/>
        <v>1286936</v>
      </c>
      <c r="F6" s="17">
        <f t="shared" si="0"/>
        <v>84687</v>
      </c>
      <c r="G6" s="17">
        <f t="shared" si="0"/>
        <v>1106448</v>
      </c>
      <c r="H6" s="17">
        <f t="shared" si="0"/>
        <v>77892</v>
      </c>
      <c r="I6" s="17">
        <f t="shared" si="0"/>
        <v>15994</v>
      </c>
      <c r="J6" s="44">
        <f t="shared" si="0"/>
        <v>2676588</v>
      </c>
      <c r="K6" s="17">
        <f t="shared" si="0"/>
        <v>300828</v>
      </c>
      <c r="L6" s="17">
        <f t="shared" si="0"/>
        <v>789368</v>
      </c>
      <c r="M6" s="17">
        <f t="shared" si="0"/>
        <v>232780</v>
      </c>
      <c r="N6" s="17">
        <f t="shared" si="0"/>
        <v>180235</v>
      </c>
      <c r="O6" s="17">
        <f t="shared" si="0"/>
        <v>49902</v>
      </c>
      <c r="P6" s="17">
        <f t="shared" si="0"/>
        <v>439355</v>
      </c>
      <c r="Q6" s="17">
        <f t="shared" si="0"/>
        <v>99577</v>
      </c>
      <c r="R6" s="17">
        <f t="shared" si="0"/>
        <v>52122</v>
      </c>
      <c r="S6" s="17">
        <f t="shared" si="0"/>
        <v>52845</v>
      </c>
      <c r="T6" s="17">
        <f t="shared" si="0"/>
        <v>184802</v>
      </c>
      <c r="U6" s="17">
        <f t="shared" si="0"/>
        <v>162965</v>
      </c>
      <c r="V6" s="17">
        <f t="shared" si="0"/>
        <v>75991</v>
      </c>
      <c r="W6" s="17">
        <f t="shared" si="0"/>
        <v>16977</v>
      </c>
      <c r="X6" s="17">
        <f t="shared" si="0"/>
        <v>82682</v>
      </c>
      <c r="Y6" s="17">
        <f t="shared" si="0"/>
        <v>19544</v>
      </c>
      <c r="Z6" s="17">
        <f>SUM(Z7:Z10)</f>
        <v>4405824</v>
      </c>
      <c r="AA6" s="44">
        <f>SUM(AA7:AA10)</f>
        <v>64797</v>
      </c>
      <c r="AB6" s="45">
        <f t="shared" ref="AB6:AB69" si="1">(+AA6/AC6)*100</f>
        <v>1.4926652149364654</v>
      </c>
      <c r="AC6" s="17">
        <f>SUM(AC7:AC10)</f>
        <v>4341027</v>
      </c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s="5" customFormat="1" ht="12.75">
      <c r="A7" s="19" t="s">
        <v>34</v>
      </c>
      <c r="B7" s="17">
        <f>+C7</f>
        <v>103187</v>
      </c>
      <c r="C7" s="20">
        <v>103187</v>
      </c>
      <c r="D7" s="17">
        <v>964915</v>
      </c>
      <c r="E7" s="21">
        <v>321331</v>
      </c>
      <c r="F7" s="20">
        <v>19499</v>
      </c>
      <c r="G7" s="20">
        <v>280005</v>
      </c>
      <c r="H7" s="20">
        <v>17502</v>
      </c>
      <c r="I7" s="20">
        <v>3814</v>
      </c>
      <c r="J7" s="46">
        <v>642485</v>
      </c>
      <c r="K7" s="20">
        <v>76170</v>
      </c>
      <c r="L7" s="20">
        <v>175783</v>
      </c>
      <c r="M7" s="20">
        <v>59186</v>
      </c>
      <c r="N7" s="20">
        <v>46382</v>
      </c>
      <c r="O7" s="20">
        <v>11314</v>
      </c>
      <c r="P7" s="20">
        <v>104665</v>
      </c>
      <c r="Q7" s="20">
        <v>25079</v>
      </c>
      <c r="R7" s="20">
        <v>15175</v>
      </c>
      <c r="S7" s="20">
        <v>12949</v>
      </c>
      <c r="T7" s="20">
        <v>46896</v>
      </c>
      <c r="U7" s="20">
        <v>37896</v>
      </c>
      <c r="V7" s="20">
        <v>19395</v>
      </c>
      <c r="W7" s="20">
        <v>3863</v>
      </c>
      <c r="X7" s="20">
        <v>18346</v>
      </c>
      <c r="Y7" s="20">
        <v>4790</v>
      </c>
      <c r="Z7" s="17">
        <f>+C7+SUM(F7:I7)+SUM(K7:Y7)</f>
        <v>1081896</v>
      </c>
      <c r="AA7" s="47">
        <f>+Z7-AC7</f>
        <v>14595</v>
      </c>
      <c r="AB7" s="48">
        <f t="shared" si="1"/>
        <v>1.3674680338536176</v>
      </c>
      <c r="AC7" s="17">
        <v>1067301</v>
      </c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5" customFormat="1" ht="12.75">
      <c r="A8" s="19" t="s">
        <v>35</v>
      </c>
      <c r="B8" s="17">
        <f>+C8</f>
        <v>77627</v>
      </c>
      <c r="C8" s="20">
        <v>77627</v>
      </c>
      <c r="D8" s="17">
        <v>965096</v>
      </c>
      <c r="E8" s="21">
        <v>322261</v>
      </c>
      <c r="F8" s="20">
        <v>21257</v>
      </c>
      <c r="G8" s="20">
        <v>275554</v>
      </c>
      <c r="H8" s="20">
        <v>20577</v>
      </c>
      <c r="I8" s="20">
        <v>4277</v>
      </c>
      <c r="J8" s="46">
        <v>641708</v>
      </c>
      <c r="K8" s="20">
        <v>78695</v>
      </c>
      <c r="L8" s="20">
        <v>180954</v>
      </c>
      <c r="M8" s="20">
        <v>58366</v>
      </c>
      <c r="N8" s="20">
        <v>42293</v>
      </c>
      <c r="O8" s="20">
        <v>12105</v>
      </c>
      <c r="P8" s="20">
        <v>106317</v>
      </c>
      <c r="Q8" s="20">
        <v>25485</v>
      </c>
      <c r="R8" s="20">
        <v>10372</v>
      </c>
      <c r="S8" s="20">
        <v>10904</v>
      </c>
      <c r="T8" s="20">
        <v>44104</v>
      </c>
      <c r="U8" s="20">
        <v>39658</v>
      </c>
      <c r="V8" s="20">
        <v>18869</v>
      </c>
      <c r="W8" s="20">
        <v>4267</v>
      </c>
      <c r="X8" s="20">
        <v>19594</v>
      </c>
      <c r="Y8" s="20">
        <v>4832</v>
      </c>
      <c r="Z8" s="17">
        <f>+C8+SUM(F8:I8)+SUM(K8:Y8)</f>
        <v>1056107</v>
      </c>
      <c r="AA8" s="47">
        <f>+Z8-AC8</f>
        <v>16183</v>
      </c>
      <c r="AB8" s="48">
        <f t="shared" si="1"/>
        <v>1.5561714125263</v>
      </c>
      <c r="AC8" s="17">
        <v>1039924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5" customFormat="1" ht="12.75">
      <c r="A9" s="19" t="s">
        <v>36</v>
      </c>
      <c r="B9" s="17">
        <f>+C9</f>
        <v>77709</v>
      </c>
      <c r="C9" s="20">
        <v>77709</v>
      </c>
      <c r="D9" s="17">
        <v>1012009</v>
      </c>
      <c r="E9" s="21">
        <v>326586</v>
      </c>
      <c r="F9" s="20">
        <v>24239</v>
      </c>
      <c r="G9" s="20">
        <v>277961</v>
      </c>
      <c r="H9" s="20">
        <v>20395</v>
      </c>
      <c r="I9" s="20">
        <v>3924</v>
      </c>
      <c r="J9" s="46">
        <v>684625</v>
      </c>
      <c r="K9" s="20">
        <v>77148</v>
      </c>
      <c r="L9" s="20">
        <v>211729</v>
      </c>
      <c r="M9" s="20">
        <v>57696</v>
      </c>
      <c r="N9" s="20">
        <v>44391</v>
      </c>
      <c r="O9" s="20">
        <v>12250</v>
      </c>
      <c r="P9" s="20">
        <v>113080</v>
      </c>
      <c r="Q9" s="20">
        <v>24544</v>
      </c>
      <c r="R9" s="20">
        <v>12830</v>
      </c>
      <c r="S9" s="20">
        <v>12586</v>
      </c>
      <c r="T9" s="20">
        <v>44678</v>
      </c>
      <c r="U9" s="20">
        <v>41541</v>
      </c>
      <c r="V9" s="20">
        <v>17910</v>
      </c>
      <c r="W9" s="20">
        <v>4272</v>
      </c>
      <c r="X9" s="20">
        <v>21731</v>
      </c>
      <c r="Y9" s="20">
        <v>4915</v>
      </c>
      <c r="Z9" s="17">
        <f>+C9+SUM(F9:I9)+SUM(K9:Y9)</f>
        <v>1105529</v>
      </c>
      <c r="AA9" s="47">
        <f>+Z9-AC9</f>
        <v>19035</v>
      </c>
      <c r="AB9" s="48">
        <f t="shared" si="1"/>
        <v>1.7519654963580105</v>
      </c>
      <c r="AC9" s="17">
        <v>1086494</v>
      </c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5" customFormat="1" ht="12.75">
      <c r="A10" s="19" t="s">
        <v>37</v>
      </c>
      <c r="B10" s="17">
        <f>+C10</f>
        <v>122307</v>
      </c>
      <c r="C10" s="20">
        <v>122307</v>
      </c>
      <c r="D10" s="17">
        <v>1024861</v>
      </c>
      <c r="E10" s="21">
        <v>316758</v>
      </c>
      <c r="F10" s="20">
        <v>19692</v>
      </c>
      <c r="G10" s="20">
        <v>272928</v>
      </c>
      <c r="H10" s="20">
        <v>19418</v>
      </c>
      <c r="I10" s="20">
        <v>3979</v>
      </c>
      <c r="J10" s="46">
        <v>707770</v>
      </c>
      <c r="K10" s="20">
        <v>68815</v>
      </c>
      <c r="L10" s="20">
        <v>220902</v>
      </c>
      <c r="M10" s="20">
        <v>57532</v>
      </c>
      <c r="N10" s="20">
        <v>47169</v>
      </c>
      <c r="O10" s="20">
        <v>14233</v>
      </c>
      <c r="P10" s="20">
        <v>115293</v>
      </c>
      <c r="Q10" s="20">
        <v>24469</v>
      </c>
      <c r="R10" s="20">
        <v>13745</v>
      </c>
      <c r="S10" s="20">
        <v>16406</v>
      </c>
      <c r="T10" s="20">
        <v>49124</v>
      </c>
      <c r="U10" s="20">
        <v>43870</v>
      </c>
      <c r="V10" s="20">
        <v>19817</v>
      </c>
      <c r="W10" s="20">
        <v>4575</v>
      </c>
      <c r="X10" s="20">
        <v>23011</v>
      </c>
      <c r="Y10" s="20">
        <v>5007</v>
      </c>
      <c r="Z10" s="17">
        <f>+C10+SUM(F10:I10)+SUM(K10:Y10)</f>
        <v>1162292</v>
      </c>
      <c r="AA10" s="47">
        <f>+Z10-AC10</f>
        <v>14984</v>
      </c>
      <c r="AB10" s="48">
        <f t="shared" si="1"/>
        <v>1.306013729530344</v>
      </c>
      <c r="AC10" s="17">
        <v>1147308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5" customFormat="1" ht="12.75">
      <c r="A11" s="16">
        <v>1994</v>
      </c>
      <c r="B11" s="17">
        <f t="shared" ref="B11:S11" si="2">SUM(B12:B15)</f>
        <v>406240</v>
      </c>
      <c r="C11" s="17">
        <f t="shared" si="2"/>
        <v>406240</v>
      </c>
      <c r="D11" s="17">
        <f t="shared" si="2"/>
        <v>4288704</v>
      </c>
      <c r="E11" s="18">
        <f t="shared" si="2"/>
        <v>1397377</v>
      </c>
      <c r="F11" s="17">
        <f t="shared" si="2"/>
        <v>92039</v>
      </c>
      <c r="G11" s="17">
        <f t="shared" si="2"/>
        <v>1198476</v>
      </c>
      <c r="H11" s="17">
        <f t="shared" si="2"/>
        <v>87851</v>
      </c>
      <c r="I11" s="17">
        <f t="shared" si="2"/>
        <v>16536</v>
      </c>
      <c r="J11" s="44">
        <f t="shared" si="2"/>
        <v>2887639</v>
      </c>
      <c r="K11" s="17">
        <f t="shared" si="2"/>
        <v>343788</v>
      </c>
      <c r="L11" s="17">
        <f t="shared" si="2"/>
        <v>865112</v>
      </c>
      <c r="M11" s="17">
        <f t="shared" si="2"/>
        <v>252930</v>
      </c>
      <c r="N11" s="17">
        <f t="shared" si="2"/>
        <v>175562</v>
      </c>
      <c r="O11" s="17">
        <f t="shared" si="2"/>
        <v>56046</v>
      </c>
      <c r="P11" s="17">
        <f t="shared" si="2"/>
        <v>500426</v>
      </c>
      <c r="Q11" s="17">
        <f t="shared" si="2"/>
        <v>95997</v>
      </c>
      <c r="R11" s="17">
        <f t="shared" si="2"/>
        <v>57002</v>
      </c>
      <c r="S11" s="17">
        <f t="shared" si="2"/>
        <v>51989</v>
      </c>
      <c r="T11" s="17">
        <f t="shared" ref="T11:Y11" si="3">SUM(T12:T15)</f>
        <v>194223</v>
      </c>
      <c r="U11" s="17">
        <f t="shared" si="3"/>
        <v>167784</v>
      </c>
      <c r="V11" s="17">
        <f t="shared" si="3"/>
        <v>79075</v>
      </c>
      <c r="W11" s="17">
        <f t="shared" si="3"/>
        <v>18646</v>
      </c>
      <c r="X11" s="17">
        <f t="shared" si="3"/>
        <v>82962</v>
      </c>
      <c r="Y11" s="17">
        <f t="shared" si="3"/>
        <v>19186</v>
      </c>
      <c r="Z11" s="17">
        <f>SUM(Z12:Z15)</f>
        <v>4761870</v>
      </c>
      <c r="AA11" s="44">
        <f>SUM(AA12:AA15)</f>
        <v>73690</v>
      </c>
      <c r="AB11" s="45">
        <f t="shared" si="1"/>
        <v>1.5718253138744673</v>
      </c>
      <c r="AC11" s="17">
        <f>SUM(AC12:AC15)</f>
        <v>4688180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5" customFormat="1" ht="12.75">
      <c r="A12" s="19" t="s">
        <v>34</v>
      </c>
      <c r="B12" s="17">
        <f>+C12</f>
        <v>102949</v>
      </c>
      <c r="C12" s="20">
        <v>102949</v>
      </c>
      <c r="D12" s="17">
        <v>1078337</v>
      </c>
      <c r="E12" s="21">
        <v>361742</v>
      </c>
      <c r="F12" s="20">
        <v>22058</v>
      </c>
      <c r="G12" s="20">
        <v>315576</v>
      </c>
      <c r="H12" s="20">
        <v>19514</v>
      </c>
      <c r="I12" s="20">
        <v>3806</v>
      </c>
      <c r="J12" s="46">
        <v>715571</v>
      </c>
      <c r="K12" s="20">
        <v>86324</v>
      </c>
      <c r="L12" s="20">
        <v>206851</v>
      </c>
      <c r="M12" s="20">
        <v>62428</v>
      </c>
      <c r="N12" s="20">
        <v>45915</v>
      </c>
      <c r="O12" s="20">
        <v>13546</v>
      </c>
      <c r="P12" s="20">
        <v>121433</v>
      </c>
      <c r="Q12" s="20">
        <v>21807</v>
      </c>
      <c r="R12" s="20">
        <v>12616</v>
      </c>
      <c r="S12" s="20">
        <v>14473</v>
      </c>
      <c r="T12" s="20">
        <v>56636</v>
      </c>
      <c r="U12" s="20">
        <v>41362</v>
      </c>
      <c r="V12" s="20">
        <v>20060</v>
      </c>
      <c r="W12" s="20">
        <v>4736</v>
      </c>
      <c r="X12" s="20">
        <v>21185</v>
      </c>
      <c r="Y12" s="20">
        <v>4705</v>
      </c>
      <c r="Z12" s="17">
        <f>+C12+SUM(F12:I12)+SUM(K12:Y12)</f>
        <v>1197980</v>
      </c>
      <c r="AA12" s="47">
        <f>+Z12-AC12</f>
        <v>18463</v>
      </c>
      <c r="AB12" s="48">
        <f t="shared" si="1"/>
        <v>1.5653017294367102</v>
      </c>
      <c r="AC12" s="17">
        <v>1179517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5" customFormat="1" ht="12.75">
      <c r="A13" s="19" t="s">
        <v>35</v>
      </c>
      <c r="B13" s="17">
        <f>+C13</f>
        <v>83210</v>
      </c>
      <c r="C13" s="20">
        <v>83210</v>
      </c>
      <c r="D13" s="17">
        <v>1063208</v>
      </c>
      <c r="E13" s="21">
        <v>342588</v>
      </c>
      <c r="F13" s="20">
        <v>22321</v>
      </c>
      <c r="G13" s="20">
        <v>292576</v>
      </c>
      <c r="H13" s="20">
        <v>22776</v>
      </c>
      <c r="I13" s="20">
        <v>4116</v>
      </c>
      <c r="J13" s="46">
        <v>719742</v>
      </c>
      <c r="K13" s="20">
        <v>85912</v>
      </c>
      <c r="L13" s="20">
        <v>207817</v>
      </c>
      <c r="M13" s="20">
        <v>63873</v>
      </c>
      <c r="N13" s="20">
        <v>42057</v>
      </c>
      <c r="O13" s="20">
        <v>13827</v>
      </c>
      <c r="P13" s="20">
        <v>130077</v>
      </c>
      <c r="Q13" s="20">
        <v>23010</v>
      </c>
      <c r="R13" s="20">
        <v>13725</v>
      </c>
      <c r="S13" s="20">
        <v>13422</v>
      </c>
      <c r="T13" s="20">
        <v>50757</v>
      </c>
      <c r="U13" s="20">
        <v>42185</v>
      </c>
      <c r="V13" s="20">
        <v>20542</v>
      </c>
      <c r="W13" s="20">
        <v>4787</v>
      </c>
      <c r="X13" s="20">
        <v>22324</v>
      </c>
      <c r="Y13" s="20">
        <v>4777</v>
      </c>
      <c r="Z13" s="17">
        <f>+C13+SUM(F13:I13)+SUM(K13:Y13)</f>
        <v>1164091</v>
      </c>
      <c r="AA13" s="47">
        <f>+Z13-AC13</f>
        <v>17859</v>
      </c>
      <c r="AB13" s="48">
        <f t="shared" si="1"/>
        <v>1.5580615442598007</v>
      </c>
      <c r="AC13" s="17">
        <v>1146232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5" customFormat="1" ht="12.75">
      <c r="A14" s="19" t="s">
        <v>36</v>
      </c>
      <c r="B14" s="17">
        <f>+C14</f>
        <v>87156</v>
      </c>
      <c r="C14" s="20">
        <v>87156</v>
      </c>
      <c r="D14" s="17">
        <v>1049285</v>
      </c>
      <c r="E14" s="21">
        <v>341970</v>
      </c>
      <c r="F14" s="20">
        <v>24613</v>
      </c>
      <c r="G14" s="20">
        <v>290101</v>
      </c>
      <c r="H14" s="20">
        <v>22833</v>
      </c>
      <c r="I14" s="20">
        <v>4229</v>
      </c>
      <c r="J14" s="46">
        <v>706412</v>
      </c>
      <c r="K14" s="20">
        <v>81547</v>
      </c>
      <c r="L14" s="20">
        <v>212591</v>
      </c>
      <c r="M14" s="20">
        <v>62450</v>
      </c>
      <c r="N14" s="20">
        <v>41884</v>
      </c>
      <c r="O14" s="20">
        <v>13885</v>
      </c>
      <c r="P14" s="20">
        <v>120733</v>
      </c>
      <c r="Q14" s="20">
        <v>24969</v>
      </c>
      <c r="R14" s="20">
        <v>14335</v>
      </c>
      <c r="S14" s="20">
        <v>12007</v>
      </c>
      <c r="T14" s="20">
        <v>46892</v>
      </c>
      <c r="U14" s="20">
        <v>44415</v>
      </c>
      <c r="V14" s="20">
        <v>19293</v>
      </c>
      <c r="W14" s="20">
        <v>4547</v>
      </c>
      <c r="X14" s="20">
        <v>19319</v>
      </c>
      <c r="Y14" s="20">
        <v>4831</v>
      </c>
      <c r="Z14" s="17">
        <f>+C14+SUM(F14:I14)+SUM(K14:Y14)</f>
        <v>1152630</v>
      </c>
      <c r="AA14" s="47">
        <f>+Z14-AC14</f>
        <v>16802</v>
      </c>
      <c r="AB14" s="48">
        <f t="shared" si="1"/>
        <v>1.4792732702486644</v>
      </c>
      <c r="AC14" s="17">
        <v>1135828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5" customFormat="1" ht="12.75">
      <c r="A15" s="19" t="s">
        <v>37</v>
      </c>
      <c r="B15" s="17">
        <f>+C15</f>
        <v>132925</v>
      </c>
      <c r="C15" s="20">
        <v>132925</v>
      </c>
      <c r="D15" s="17">
        <v>1097874</v>
      </c>
      <c r="E15" s="21">
        <v>351077</v>
      </c>
      <c r="F15" s="20">
        <v>23047</v>
      </c>
      <c r="G15" s="20">
        <v>300223</v>
      </c>
      <c r="H15" s="20">
        <v>22728</v>
      </c>
      <c r="I15" s="20">
        <v>4385</v>
      </c>
      <c r="J15" s="46">
        <v>745914</v>
      </c>
      <c r="K15" s="20">
        <v>90005</v>
      </c>
      <c r="L15" s="20">
        <v>237853</v>
      </c>
      <c r="M15" s="20">
        <v>64179</v>
      </c>
      <c r="N15" s="20">
        <v>45706</v>
      </c>
      <c r="O15" s="20">
        <v>14788</v>
      </c>
      <c r="P15" s="20">
        <v>128183</v>
      </c>
      <c r="Q15" s="20">
        <v>26211</v>
      </c>
      <c r="R15" s="20">
        <v>16326</v>
      </c>
      <c r="S15" s="20">
        <v>12087</v>
      </c>
      <c r="T15" s="20">
        <v>39938</v>
      </c>
      <c r="U15" s="20">
        <v>39822</v>
      </c>
      <c r="V15" s="20">
        <v>19180</v>
      </c>
      <c r="W15" s="20">
        <v>4576</v>
      </c>
      <c r="X15" s="20">
        <v>20134</v>
      </c>
      <c r="Y15" s="20">
        <v>4873</v>
      </c>
      <c r="Z15" s="17">
        <f>+C15+SUM(F15:I15)+SUM(K15:Y15)</f>
        <v>1247169</v>
      </c>
      <c r="AA15" s="47">
        <f>+Z15-AC15</f>
        <v>20566</v>
      </c>
      <c r="AB15" s="48">
        <f t="shared" si="1"/>
        <v>1.6766631094168201</v>
      </c>
      <c r="AC15" s="17">
        <v>1226603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5" customFormat="1" ht="12.75">
      <c r="A16" s="16">
        <v>1995</v>
      </c>
      <c r="B16" s="17">
        <f t="shared" ref="B16:S16" si="4">SUM(B17:B20)</f>
        <v>411436</v>
      </c>
      <c r="C16" s="17">
        <f t="shared" si="4"/>
        <v>411436</v>
      </c>
      <c r="D16" s="17">
        <f t="shared" si="4"/>
        <v>4664662</v>
      </c>
      <c r="E16" s="18">
        <f t="shared" si="4"/>
        <v>1553138</v>
      </c>
      <c r="F16" s="17">
        <f t="shared" si="4"/>
        <v>97317</v>
      </c>
      <c r="G16" s="17">
        <f t="shared" si="4"/>
        <v>1332912</v>
      </c>
      <c r="H16" s="17">
        <f t="shared" si="4"/>
        <v>100198</v>
      </c>
      <c r="I16" s="17">
        <f t="shared" si="4"/>
        <v>18499</v>
      </c>
      <c r="J16" s="44">
        <f t="shared" si="4"/>
        <v>3107699</v>
      </c>
      <c r="K16" s="17">
        <f t="shared" si="4"/>
        <v>373024</v>
      </c>
      <c r="L16" s="17">
        <f t="shared" si="4"/>
        <v>949819</v>
      </c>
      <c r="M16" s="17">
        <f t="shared" si="4"/>
        <v>267468</v>
      </c>
      <c r="N16" s="17">
        <f t="shared" si="4"/>
        <v>181268</v>
      </c>
      <c r="O16" s="17">
        <f t="shared" si="4"/>
        <v>66788</v>
      </c>
      <c r="P16" s="17">
        <f t="shared" si="4"/>
        <v>491455</v>
      </c>
      <c r="Q16" s="17">
        <f t="shared" si="4"/>
        <v>112090</v>
      </c>
      <c r="R16" s="17">
        <f t="shared" si="4"/>
        <v>63457</v>
      </c>
      <c r="S16" s="17">
        <f t="shared" si="4"/>
        <v>53756</v>
      </c>
      <c r="T16" s="17">
        <f t="shared" ref="T16:Y16" si="5">SUM(T17:T20)</f>
        <v>228944</v>
      </c>
      <c r="U16" s="17">
        <f t="shared" si="5"/>
        <v>174634</v>
      </c>
      <c r="V16" s="17">
        <f t="shared" si="5"/>
        <v>84503</v>
      </c>
      <c r="W16" s="17">
        <f t="shared" si="5"/>
        <v>21813</v>
      </c>
      <c r="X16" s="17">
        <f t="shared" si="5"/>
        <v>86696</v>
      </c>
      <c r="Y16" s="17">
        <f t="shared" si="5"/>
        <v>18806</v>
      </c>
      <c r="Z16" s="17">
        <f>SUM(Z17:Z20)</f>
        <v>5076098</v>
      </c>
      <c r="AA16" s="44">
        <f>SUM(AA17:AA20)</f>
        <v>7223</v>
      </c>
      <c r="AB16" s="45">
        <f t="shared" si="1"/>
        <v>0.14249710241424379</v>
      </c>
      <c r="AC16" s="17">
        <f>SUM(AC17:AC20)</f>
        <v>5068875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5" customFormat="1" ht="12.75">
      <c r="A17" s="19" t="s">
        <v>34</v>
      </c>
      <c r="B17" s="17">
        <f>+C17</f>
        <v>97201</v>
      </c>
      <c r="C17" s="20">
        <v>97201</v>
      </c>
      <c r="D17" s="17">
        <v>1170196</v>
      </c>
      <c r="E17" s="21">
        <v>384971</v>
      </c>
      <c r="F17" s="20">
        <v>22863</v>
      </c>
      <c r="G17" s="20">
        <v>333600</v>
      </c>
      <c r="H17" s="20">
        <v>22840</v>
      </c>
      <c r="I17" s="20">
        <v>4386</v>
      </c>
      <c r="J17" s="46">
        <v>784240</v>
      </c>
      <c r="K17" s="20">
        <v>94241</v>
      </c>
      <c r="L17" s="20">
        <v>241350</v>
      </c>
      <c r="M17" s="20">
        <v>68805</v>
      </c>
      <c r="N17" s="20">
        <v>46436</v>
      </c>
      <c r="O17" s="20">
        <v>15905</v>
      </c>
      <c r="P17" s="20">
        <v>120013</v>
      </c>
      <c r="Q17" s="20">
        <v>26790</v>
      </c>
      <c r="R17" s="20">
        <v>15623</v>
      </c>
      <c r="S17" s="20">
        <v>12303</v>
      </c>
      <c r="T17" s="20">
        <v>61200</v>
      </c>
      <c r="U17" s="20">
        <v>45192</v>
      </c>
      <c r="V17" s="20">
        <v>22288</v>
      </c>
      <c r="W17" s="20">
        <v>5712</v>
      </c>
      <c r="X17" s="20">
        <v>20399</v>
      </c>
      <c r="Y17" s="20">
        <v>4887</v>
      </c>
      <c r="Z17" s="17">
        <f>+B17+D17</f>
        <v>1267397</v>
      </c>
      <c r="AA17" s="47">
        <f>+Z17-AC17</f>
        <v>1787</v>
      </c>
      <c r="AB17" s="48">
        <f t="shared" si="1"/>
        <v>0.14119673517118228</v>
      </c>
      <c r="AC17" s="17">
        <v>1265610</v>
      </c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5" customFormat="1" ht="12.75">
      <c r="A18" s="19" t="s">
        <v>35</v>
      </c>
      <c r="B18" s="17">
        <f>+C18</f>
        <v>91979</v>
      </c>
      <c r="C18" s="20">
        <v>91979</v>
      </c>
      <c r="D18" s="17">
        <v>1166146</v>
      </c>
      <c r="E18" s="21">
        <v>386413</v>
      </c>
      <c r="F18" s="20">
        <v>24499</v>
      </c>
      <c r="G18" s="20">
        <v>329436</v>
      </c>
      <c r="H18" s="20">
        <v>26656</v>
      </c>
      <c r="I18" s="20">
        <v>4765</v>
      </c>
      <c r="J18" s="46">
        <v>778767</v>
      </c>
      <c r="K18" s="20">
        <v>95850</v>
      </c>
      <c r="L18" s="20">
        <v>238062</v>
      </c>
      <c r="M18" s="20">
        <v>67519</v>
      </c>
      <c r="N18" s="20">
        <v>43578</v>
      </c>
      <c r="O18" s="20">
        <v>16817</v>
      </c>
      <c r="P18" s="20">
        <v>127376</v>
      </c>
      <c r="Q18" s="20">
        <v>26802</v>
      </c>
      <c r="R18" s="20">
        <v>16204</v>
      </c>
      <c r="S18" s="20">
        <v>13183</v>
      </c>
      <c r="T18" s="20">
        <v>54856</v>
      </c>
      <c r="U18" s="20">
        <v>41657</v>
      </c>
      <c r="V18" s="20">
        <v>21490</v>
      </c>
      <c r="W18" s="20">
        <v>5329</v>
      </c>
      <c r="X18" s="20">
        <v>22812</v>
      </c>
      <c r="Y18" s="20">
        <v>4798</v>
      </c>
      <c r="Z18" s="17">
        <f>+B18+D18</f>
        <v>1258125</v>
      </c>
      <c r="AA18" s="47">
        <f>+Z18-AC18</f>
        <v>1758</v>
      </c>
      <c r="AB18" s="48">
        <f t="shared" si="1"/>
        <v>0.13992726647548048</v>
      </c>
      <c r="AC18" s="17">
        <v>1256367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5" customFormat="1" ht="12.75">
      <c r="A19" s="19" t="s">
        <v>36</v>
      </c>
      <c r="B19" s="17">
        <f>+C19</f>
        <v>83038</v>
      </c>
      <c r="C19" s="20">
        <v>83038</v>
      </c>
      <c r="D19" s="17">
        <v>1150625</v>
      </c>
      <c r="E19" s="21">
        <v>391720</v>
      </c>
      <c r="F19" s="20">
        <v>26299</v>
      </c>
      <c r="G19" s="20">
        <v>335113</v>
      </c>
      <c r="H19" s="20">
        <v>25095</v>
      </c>
      <c r="I19" s="20">
        <v>4620</v>
      </c>
      <c r="J19" s="46">
        <v>758008</v>
      </c>
      <c r="K19" s="20">
        <v>89949</v>
      </c>
      <c r="L19" s="20">
        <v>229601</v>
      </c>
      <c r="M19" s="20">
        <v>64309</v>
      </c>
      <c r="N19" s="20">
        <v>43812</v>
      </c>
      <c r="O19" s="20">
        <v>16295</v>
      </c>
      <c r="P19" s="20">
        <v>118267</v>
      </c>
      <c r="Q19" s="20">
        <v>28956</v>
      </c>
      <c r="R19" s="20">
        <v>15848</v>
      </c>
      <c r="S19" s="20">
        <v>14386</v>
      </c>
      <c r="T19" s="20">
        <v>56782</v>
      </c>
      <c r="U19" s="20">
        <v>43419</v>
      </c>
      <c r="V19" s="20">
        <v>20438</v>
      </c>
      <c r="W19" s="20">
        <v>5331</v>
      </c>
      <c r="X19" s="20">
        <v>21813</v>
      </c>
      <c r="Y19" s="20">
        <v>4614</v>
      </c>
      <c r="Z19" s="17">
        <f>+B19+D19</f>
        <v>1233663</v>
      </c>
      <c r="AA19" s="47">
        <f>+Z19-AC19</f>
        <v>1701</v>
      </c>
      <c r="AB19" s="48">
        <f t="shared" si="1"/>
        <v>0.1380724405460558</v>
      </c>
      <c r="AC19" s="17">
        <v>1231962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5" customFormat="1" ht="12.75">
      <c r="A20" s="19" t="s">
        <v>37</v>
      </c>
      <c r="B20" s="17">
        <f>+C20</f>
        <v>139218</v>
      </c>
      <c r="C20" s="20">
        <v>139218</v>
      </c>
      <c r="D20" s="17">
        <v>1177695</v>
      </c>
      <c r="E20" s="21">
        <v>390034</v>
      </c>
      <c r="F20" s="20">
        <v>23656</v>
      </c>
      <c r="G20" s="20">
        <v>334763</v>
      </c>
      <c r="H20" s="20">
        <v>25607</v>
      </c>
      <c r="I20" s="20">
        <v>4728</v>
      </c>
      <c r="J20" s="46">
        <v>786684</v>
      </c>
      <c r="K20" s="20">
        <v>92984</v>
      </c>
      <c r="L20" s="20">
        <v>240806</v>
      </c>
      <c r="M20" s="20">
        <v>66835</v>
      </c>
      <c r="N20" s="20">
        <v>47442</v>
      </c>
      <c r="O20" s="20">
        <v>17771</v>
      </c>
      <c r="P20" s="20">
        <v>125799</v>
      </c>
      <c r="Q20" s="20">
        <v>29542</v>
      </c>
      <c r="R20" s="20">
        <v>15782</v>
      </c>
      <c r="S20" s="20">
        <v>13884</v>
      </c>
      <c r="T20" s="20">
        <v>56106</v>
      </c>
      <c r="U20" s="20">
        <v>44366</v>
      </c>
      <c r="V20" s="20">
        <v>20287</v>
      </c>
      <c r="W20" s="20">
        <v>5441</v>
      </c>
      <c r="X20" s="20">
        <v>21672</v>
      </c>
      <c r="Y20" s="20">
        <v>4507</v>
      </c>
      <c r="Z20" s="17">
        <f>+B20+D20</f>
        <v>1316913</v>
      </c>
      <c r="AA20" s="47">
        <f>+Z20-AC20</f>
        <v>1977</v>
      </c>
      <c r="AB20" s="48">
        <f t="shared" si="1"/>
        <v>0.15034952271441349</v>
      </c>
      <c r="AC20" s="17">
        <v>1314936</v>
      </c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5" customFormat="1" ht="12.75">
      <c r="A21" s="16">
        <v>1996</v>
      </c>
      <c r="B21" s="17">
        <f t="shared" ref="B21:Y21" si="6">SUM(B22:B25)</f>
        <v>433206</v>
      </c>
      <c r="C21" s="17">
        <f t="shared" si="6"/>
        <v>433206</v>
      </c>
      <c r="D21" s="17">
        <f t="shared" si="6"/>
        <v>4929992</v>
      </c>
      <c r="E21" s="18">
        <f t="shared" si="6"/>
        <v>1653268</v>
      </c>
      <c r="F21" s="17">
        <f t="shared" si="6"/>
        <v>113695</v>
      </c>
      <c r="G21" s="17">
        <f t="shared" si="6"/>
        <v>1411413</v>
      </c>
      <c r="H21" s="17">
        <f t="shared" si="6"/>
        <v>105995</v>
      </c>
      <c r="I21" s="17">
        <f t="shared" si="6"/>
        <v>20754</v>
      </c>
      <c r="J21" s="44">
        <f t="shared" si="6"/>
        <v>3272858</v>
      </c>
      <c r="K21" s="17">
        <f t="shared" si="6"/>
        <v>402779</v>
      </c>
      <c r="L21" s="17">
        <f t="shared" si="6"/>
        <v>971834</v>
      </c>
      <c r="M21" s="17">
        <f t="shared" si="6"/>
        <v>291816</v>
      </c>
      <c r="N21" s="17">
        <f t="shared" si="6"/>
        <v>183921</v>
      </c>
      <c r="O21" s="17">
        <f t="shared" si="6"/>
        <v>72937</v>
      </c>
      <c r="P21" s="17">
        <f t="shared" si="6"/>
        <v>504267</v>
      </c>
      <c r="Q21" s="17">
        <f t="shared" si="6"/>
        <v>126379</v>
      </c>
      <c r="R21" s="17">
        <f t="shared" si="6"/>
        <v>68002</v>
      </c>
      <c r="S21" s="17">
        <f t="shared" si="6"/>
        <v>61353</v>
      </c>
      <c r="T21" s="17">
        <f t="shared" si="6"/>
        <v>244365</v>
      </c>
      <c r="U21" s="17">
        <f t="shared" si="6"/>
        <v>181835</v>
      </c>
      <c r="V21" s="17">
        <f t="shared" si="6"/>
        <v>92058</v>
      </c>
      <c r="W21" s="17">
        <f t="shared" si="6"/>
        <v>25936</v>
      </c>
      <c r="X21" s="17">
        <f t="shared" si="6"/>
        <v>89789</v>
      </c>
      <c r="Y21" s="17">
        <f t="shared" si="6"/>
        <v>18538</v>
      </c>
      <c r="Z21" s="17">
        <f>SUM(Z22:Z25)</f>
        <v>5363198</v>
      </c>
      <c r="AA21" s="44">
        <f>SUM(AA22:AA25)</f>
        <v>7833</v>
      </c>
      <c r="AB21" s="45">
        <f t="shared" si="1"/>
        <v>0.14626454032544933</v>
      </c>
      <c r="AC21" s="17">
        <f>SUM(AC22:AC25)</f>
        <v>5355365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5" customFormat="1" ht="12.75">
      <c r="A22" s="19" t="s">
        <v>34</v>
      </c>
      <c r="B22" s="17">
        <f>+C22</f>
        <v>105456</v>
      </c>
      <c r="C22" s="20">
        <v>105456</v>
      </c>
      <c r="D22" s="17">
        <v>1210436</v>
      </c>
      <c r="E22" s="21">
        <v>416455</v>
      </c>
      <c r="F22" s="20">
        <v>26414</v>
      </c>
      <c r="G22" s="20">
        <v>358835</v>
      </c>
      <c r="H22" s="20">
        <v>25494</v>
      </c>
      <c r="I22" s="20">
        <v>4745</v>
      </c>
      <c r="J22" s="46">
        <v>793185</v>
      </c>
      <c r="K22" s="20">
        <v>104534</v>
      </c>
      <c r="L22" s="20">
        <v>231686</v>
      </c>
      <c r="M22" s="20">
        <v>67248</v>
      </c>
      <c r="N22" s="20">
        <v>45745</v>
      </c>
      <c r="O22" s="20">
        <v>17755</v>
      </c>
      <c r="P22" s="20">
        <v>120601</v>
      </c>
      <c r="Q22" s="20">
        <v>29373</v>
      </c>
      <c r="R22" s="20">
        <v>15826</v>
      </c>
      <c r="S22" s="20">
        <v>13771</v>
      </c>
      <c r="T22" s="20">
        <v>62476</v>
      </c>
      <c r="U22" s="20">
        <v>43785</v>
      </c>
      <c r="V22" s="20">
        <v>22377</v>
      </c>
      <c r="W22" s="20">
        <v>6165</v>
      </c>
      <c r="X22" s="20">
        <v>22413</v>
      </c>
      <c r="Y22" s="20">
        <v>4578</v>
      </c>
      <c r="Z22" s="17">
        <f>+B22+D22</f>
        <v>1315892</v>
      </c>
      <c r="AA22" s="47">
        <f>+Z22-AC22</f>
        <v>2030</v>
      </c>
      <c r="AB22" s="48">
        <f t="shared" si="1"/>
        <v>0.15450633323743285</v>
      </c>
      <c r="AC22" s="17">
        <v>1313862</v>
      </c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5" customFormat="1" ht="12.75">
      <c r="A23" s="19" t="s">
        <v>35</v>
      </c>
      <c r="B23" s="17">
        <f>+C23</f>
        <v>97248</v>
      </c>
      <c r="C23" s="20">
        <v>97248</v>
      </c>
      <c r="D23" s="17">
        <v>1242518</v>
      </c>
      <c r="E23" s="21">
        <v>410848</v>
      </c>
      <c r="F23" s="20">
        <v>27509</v>
      </c>
      <c r="G23" s="20">
        <v>349943</v>
      </c>
      <c r="H23" s="20">
        <v>27507</v>
      </c>
      <c r="I23" s="20">
        <v>5254</v>
      </c>
      <c r="J23" s="46">
        <v>830610</v>
      </c>
      <c r="K23" s="20">
        <v>100572</v>
      </c>
      <c r="L23" s="20">
        <v>253653</v>
      </c>
      <c r="M23" s="20">
        <v>74052</v>
      </c>
      <c r="N23" s="20">
        <v>46414</v>
      </c>
      <c r="O23" s="20">
        <v>18169</v>
      </c>
      <c r="P23" s="20">
        <v>127772</v>
      </c>
      <c r="Q23" s="20">
        <v>29824</v>
      </c>
      <c r="R23" s="20">
        <v>19157</v>
      </c>
      <c r="S23" s="20">
        <v>16328</v>
      </c>
      <c r="T23" s="20">
        <v>58941</v>
      </c>
      <c r="U23" s="20">
        <v>44503</v>
      </c>
      <c r="V23" s="20">
        <v>23193</v>
      </c>
      <c r="W23" s="20">
        <v>6918</v>
      </c>
      <c r="X23" s="20">
        <v>23477</v>
      </c>
      <c r="Y23" s="20">
        <v>4681</v>
      </c>
      <c r="Z23" s="17">
        <f>+B23+D23</f>
        <v>1339766</v>
      </c>
      <c r="AA23" s="47">
        <f>+Z23-AC23</f>
        <v>3392</v>
      </c>
      <c r="AB23" s="48">
        <f t="shared" si="1"/>
        <v>0.25382116084269823</v>
      </c>
      <c r="AC23" s="17">
        <v>1336374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5" customFormat="1" ht="12.75">
      <c r="A24" s="19" t="s">
        <v>36</v>
      </c>
      <c r="B24" s="17">
        <f>+C24</f>
        <v>87794</v>
      </c>
      <c r="C24" s="20">
        <v>87794</v>
      </c>
      <c r="D24" s="17">
        <v>1239700</v>
      </c>
      <c r="E24" s="21">
        <v>414346</v>
      </c>
      <c r="F24" s="20">
        <v>30275</v>
      </c>
      <c r="G24" s="20">
        <v>352239</v>
      </c>
      <c r="H24" s="20">
        <v>26833</v>
      </c>
      <c r="I24" s="20">
        <v>5126</v>
      </c>
      <c r="J24" s="46">
        <v>824362</v>
      </c>
      <c r="K24" s="20">
        <v>98993</v>
      </c>
      <c r="L24" s="20">
        <v>241535</v>
      </c>
      <c r="M24" s="20">
        <v>75384</v>
      </c>
      <c r="N24" s="20">
        <v>43976</v>
      </c>
      <c r="O24" s="20">
        <v>18912</v>
      </c>
      <c r="P24" s="20">
        <v>131519</v>
      </c>
      <c r="Q24" s="20">
        <v>33266</v>
      </c>
      <c r="R24" s="20">
        <v>16890</v>
      </c>
      <c r="S24" s="20">
        <v>15845</v>
      </c>
      <c r="T24" s="20">
        <v>61382</v>
      </c>
      <c r="U24" s="20">
        <v>45983</v>
      </c>
      <c r="V24" s="20">
        <v>23165</v>
      </c>
      <c r="W24" s="20">
        <v>6411</v>
      </c>
      <c r="X24" s="20">
        <v>22385</v>
      </c>
      <c r="Y24" s="20">
        <v>4618</v>
      </c>
      <c r="Z24" s="17">
        <f>+B24+D24</f>
        <v>1327494</v>
      </c>
      <c r="AA24" s="47">
        <f>+Z24-AC24</f>
        <v>4482</v>
      </c>
      <c r="AB24" s="48">
        <f t="shared" si="1"/>
        <v>0.33877243743820917</v>
      </c>
      <c r="AC24" s="17">
        <v>1323012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5" customFormat="1" ht="12.75">
      <c r="A25" s="19" t="s">
        <v>37</v>
      </c>
      <c r="B25" s="17">
        <f>+C25</f>
        <v>142708</v>
      </c>
      <c r="C25" s="20">
        <v>142708</v>
      </c>
      <c r="D25" s="17">
        <v>1237338</v>
      </c>
      <c r="E25" s="21">
        <v>411619</v>
      </c>
      <c r="F25" s="20">
        <v>29497</v>
      </c>
      <c r="G25" s="20">
        <v>350396</v>
      </c>
      <c r="H25" s="20">
        <v>26161</v>
      </c>
      <c r="I25" s="20">
        <v>5629</v>
      </c>
      <c r="J25" s="46">
        <v>824701</v>
      </c>
      <c r="K25" s="20">
        <v>98680</v>
      </c>
      <c r="L25" s="20">
        <v>244960</v>
      </c>
      <c r="M25" s="20">
        <v>75132</v>
      </c>
      <c r="N25" s="20">
        <v>47786</v>
      </c>
      <c r="O25" s="20">
        <v>18101</v>
      </c>
      <c r="P25" s="20">
        <v>124375</v>
      </c>
      <c r="Q25" s="20">
        <v>33916</v>
      </c>
      <c r="R25" s="20">
        <v>16129</v>
      </c>
      <c r="S25" s="20">
        <v>15409</v>
      </c>
      <c r="T25" s="20">
        <v>61566</v>
      </c>
      <c r="U25" s="20">
        <v>47564</v>
      </c>
      <c r="V25" s="20">
        <v>23323</v>
      </c>
      <c r="W25" s="20">
        <v>6442</v>
      </c>
      <c r="X25" s="20">
        <v>21514</v>
      </c>
      <c r="Y25" s="20">
        <v>4661</v>
      </c>
      <c r="Z25" s="17">
        <f>+B25+D25</f>
        <v>1380046</v>
      </c>
      <c r="AA25" s="47">
        <f>+Z25-AC25</f>
        <v>-2071</v>
      </c>
      <c r="AB25" s="48">
        <f t="shared" si="1"/>
        <v>-0.14984259653849855</v>
      </c>
      <c r="AC25" s="17">
        <v>1382117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5" customFormat="1" ht="12.75">
      <c r="A26" s="16">
        <v>1997</v>
      </c>
      <c r="B26" s="17">
        <f t="shared" ref="B26:Y26" si="7">SUM(B27:B30)</f>
        <v>431122</v>
      </c>
      <c r="C26" s="17">
        <f t="shared" si="7"/>
        <v>431122</v>
      </c>
      <c r="D26" s="17">
        <f t="shared" si="7"/>
        <v>4783071</v>
      </c>
      <c r="E26" s="18">
        <f t="shared" si="7"/>
        <v>1681595</v>
      </c>
      <c r="F26" s="17">
        <f t="shared" si="7"/>
        <v>120739</v>
      </c>
      <c r="G26" s="17">
        <f t="shared" si="7"/>
        <v>1424641</v>
      </c>
      <c r="H26" s="17">
        <f t="shared" si="7"/>
        <v>113773</v>
      </c>
      <c r="I26" s="17">
        <f t="shared" si="7"/>
        <v>22165</v>
      </c>
      <c r="J26" s="44">
        <f t="shared" si="7"/>
        <v>3101376</v>
      </c>
      <c r="K26" s="17">
        <f t="shared" si="7"/>
        <v>290873</v>
      </c>
      <c r="L26" s="17">
        <f t="shared" si="7"/>
        <v>948033</v>
      </c>
      <c r="M26" s="17">
        <f t="shared" si="7"/>
        <v>300517</v>
      </c>
      <c r="N26" s="17">
        <f t="shared" si="7"/>
        <v>182268</v>
      </c>
      <c r="O26" s="17">
        <f t="shared" si="7"/>
        <v>77547</v>
      </c>
      <c r="P26" s="17">
        <f t="shared" si="7"/>
        <v>389521</v>
      </c>
      <c r="Q26" s="17">
        <f t="shared" si="7"/>
        <v>142096</v>
      </c>
      <c r="R26" s="17">
        <f t="shared" si="7"/>
        <v>67911</v>
      </c>
      <c r="S26" s="17">
        <f t="shared" si="7"/>
        <v>58611</v>
      </c>
      <c r="T26" s="17">
        <f t="shared" si="7"/>
        <v>263797</v>
      </c>
      <c r="U26" s="17">
        <f t="shared" si="7"/>
        <v>192930</v>
      </c>
      <c r="V26" s="17">
        <f t="shared" si="7"/>
        <v>93405</v>
      </c>
      <c r="W26" s="17">
        <f t="shared" si="7"/>
        <v>25492</v>
      </c>
      <c r="X26" s="17">
        <f t="shared" si="7"/>
        <v>88424</v>
      </c>
      <c r="Y26" s="17">
        <f t="shared" si="7"/>
        <v>18672</v>
      </c>
      <c r="Z26" s="17">
        <f>SUM(Z27:Z30)</f>
        <v>5252537</v>
      </c>
      <c r="AA26" s="44">
        <f>SUM(AA27:AA30)</f>
        <v>44636</v>
      </c>
      <c r="AB26" s="45">
        <f t="shared" si="1"/>
        <v>0.85708234469126821</v>
      </c>
      <c r="AC26" s="17">
        <f>SUM(AC27:AC30)</f>
        <v>5207901</v>
      </c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5" customFormat="1" ht="12.75">
      <c r="A27" s="19" t="s">
        <v>34</v>
      </c>
      <c r="B27" s="17">
        <f>+C27</f>
        <v>112092</v>
      </c>
      <c r="C27" s="20">
        <v>112092</v>
      </c>
      <c r="D27" s="17">
        <v>1208105</v>
      </c>
      <c r="E27" s="21">
        <v>435542</v>
      </c>
      <c r="F27" s="20">
        <v>28769</v>
      </c>
      <c r="G27" s="20">
        <v>374488</v>
      </c>
      <c r="H27" s="20">
        <v>26428</v>
      </c>
      <c r="I27" s="20">
        <v>5220</v>
      </c>
      <c r="J27" s="46">
        <v>773044</v>
      </c>
      <c r="K27" s="20">
        <v>69024</v>
      </c>
      <c r="L27" s="20">
        <v>239232</v>
      </c>
      <c r="M27" s="20">
        <v>79115</v>
      </c>
      <c r="N27" s="20">
        <v>48571</v>
      </c>
      <c r="O27" s="20">
        <v>16785</v>
      </c>
      <c r="P27" s="20">
        <v>99554</v>
      </c>
      <c r="Q27" s="20">
        <v>33649</v>
      </c>
      <c r="R27" s="20">
        <v>15479</v>
      </c>
      <c r="S27" s="20">
        <v>14882</v>
      </c>
      <c r="T27" s="20">
        <v>67211</v>
      </c>
      <c r="U27" s="20">
        <v>45826</v>
      </c>
      <c r="V27" s="20">
        <v>22506</v>
      </c>
      <c r="W27" s="20">
        <v>6497</v>
      </c>
      <c r="X27" s="20">
        <v>21004</v>
      </c>
      <c r="Y27" s="20">
        <v>4743</v>
      </c>
      <c r="Z27" s="17">
        <f>+C27+SUM(F27:I27)+SUM(K27:Y27)</f>
        <v>1331075</v>
      </c>
      <c r="AA27" s="47">
        <f>+Z27-AC27</f>
        <v>12082</v>
      </c>
      <c r="AB27" s="48">
        <f t="shared" si="1"/>
        <v>0.91600182866777913</v>
      </c>
      <c r="AC27" s="17">
        <v>1318993</v>
      </c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5" customFormat="1" ht="12.75">
      <c r="A28" s="19" t="s">
        <v>35</v>
      </c>
      <c r="B28" s="17">
        <f>+C28</f>
        <v>96378</v>
      </c>
      <c r="C28" s="20">
        <v>96378</v>
      </c>
      <c r="D28" s="17">
        <v>1215953</v>
      </c>
      <c r="E28" s="21">
        <v>423786</v>
      </c>
      <c r="F28" s="20">
        <v>29312</v>
      </c>
      <c r="G28" s="20">
        <v>358175</v>
      </c>
      <c r="H28" s="20">
        <v>30232</v>
      </c>
      <c r="I28" s="20">
        <v>5654</v>
      </c>
      <c r="J28" s="46">
        <v>791968</v>
      </c>
      <c r="K28" s="20">
        <v>75814</v>
      </c>
      <c r="L28" s="20">
        <v>244572</v>
      </c>
      <c r="M28" s="20">
        <v>77894</v>
      </c>
      <c r="N28" s="20">
        <v>46330</v>
      </c>
      <c r="O28" s="20">
        <v>18682</v>
      </c>
      <c r="P28" s="20">
        <v>107061</v>
      </c>
      <c r="Q28" s="20">
        <v>34878</v>
      </c>
      <c r="R28" s="20">
        <v>15980</v>
      </c>
      <c r="S28" s="20">
        <v>14333</v>
      </c>
      <c r="T28" s="20">
        <v>64151</v>
      </c>
      <c r="U28" s="20">
        <v>47396</v>
      </c>
      <c r="V28" s="20">
        <v>23953</v>
      </c>
      <c r="W28" s="20">
        <v>6663</v>
      </c>
      <c r="X28" s="20">
        <v>21283</v>
      </c>
      <c r="Y28" s="20">
        <v>4783</v>
      </c>
      <c r="Z28" s="17">
        <f>+C28+SUM(F28:I28)+SUM(K28:Y28)</f>
        <v>1323524</v>
      </c>
      <c r="AA28" s="47">
        <f>+Z28-AC28</f>
        <v>14385</v>
      </c>
      <c r="AB28" s="48">
        <f t="shared" si="1"/>
        <v>1.0988138005208004</v>
      </c>
      <c r="AC28" s="17">
        <v>1309139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5" customFormat="1" ht="12.75">
      <c r="A29" s="19" t="s">
        <v>36</v>
      </c>
      <c r="B29" s="17">
        <f>+C29</f>
        <v>85723</v>
      </c>
      <c r="C29" s="20">
        <v>85723</v>
      </c>
      <c r="D29" s="17">
        <v>1201457</v>
      </c>
      <c r="E29" s="21">
        <v>427262</v>
      </c>
      <c r="F29" s="20">
        <v>33777</v>
      </c>
      <c r="G29" s="20">
        <v>358728</v>
      </c>
      <c r="H29" s="20">
        <v>29666</v>
      </c>
      <c r="I29" s="20">
        <v>5792</v>
      </c>
      <c r="J29" s="46">
        <v>774398</v>
      </c>
      <c r="K29" s="20">
        <v>85170</v>
      </c>
      <c r="L29" s="20">
        <v>231048</v>
      </c>
      <c r="M29" s="20">
        <v>72966</v>
      </c>
      <c r="N29" s="20">
        <v>42732</v>
      </c>
      <c r="O29" s="20">
        <v>21440</v>
      </c>
      <c r="P29" s="20">
        <v>88387</v>
      </c>
      <c r="Q29" s="20">
        <v>36794</v>
      </c>
      <c r="R29" s="20">
        <v>17009</v>
      </c>
      <c r="S29" s="20">
        <v>14896</v>
      </c>
      <c r="T29" s="20">
        <v>65771</v>
      </c>
      <c r="U29" s="20">
        <v>49023</v>
      </c>
      <c r="V29" s="20">
        <v>23096</v>
      </c>
      <c r="W29" s="20">
        <v>6240</v>
      </c>
      <c r="X29" s="20">
        <v>22618</v>
      </c>
      <c r="Y29" s="20">
        <v>4578</v>
      </c>
      <c r="Z29" s="17">
        <f>+C29+SUM(F29:I29)+SUM(K29:Y29)</f>
        <v>1295454</v>
      </c>
      <c r="AA29" s="47">
        <f>+Z29-AC29</f>
        <v>12573</v>
      </c>
      <c r="AB29" s="48">
        <f t="shared" si="1"/>
        <v>0.98005972494720861</v>
      </c>
      <c r="AC29" s="17">
        <v>1282881</v>
      </c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s="5" customFormat="1" ht="12.75">
      <c r="A30" s="19" t="s">
        <v>37</v>
      </c>
      <c r="B30" s="17">
        <f>+C30</f>
        <v>136929</v>
      </c>
      <c r="C30" s="20">
        <v>136929</v>
      </c>
      <c r="D30" s="17">
        <v>1157556</v>
      </c>
      <c r="E30" s="21">
        <v>395005</v>
      </c>
      <c r="F30" s="20">
        <v>28881</v>
      </c>
      <c r="G30" s="20">
        <v>333250</v>
      </c>
      <c r="H30" s="20">
        <v>27447</v>
      </c>
      <c r="I30" s="20">
        <v>5499</v>
      </c>
      <c r="J30" s="46">
        <v>761966</v>
      </c>
      <c r="K30" s="20">
        <v>60865</v>
      </c>
      <c r="L30" s="20">
        <v>233181</v>
      </c>
      <c r="M30" s="20">
        <v>70542</v>
      </c>
      <c r="N30" s="20">
        <v>44635</v>
      </c>
      <c r="O30" s="20">
        <v>20640</v>
      </c>
      <c r="P30" s="20">
        <v>94519</v>
      </c>
      <c r="Q30" s="20">
        <v>36775</v>
      </c>
      <c r="R30" s="20">
        <v>19443</v>
      </c>
      <c r="S30" s="20">
        <v>14500</v>
      </c>
      <c r="T30" s="20">
        <v>66664</v>
      </c>
      <c r="U30" s="20">
        <v>50685</v>
      </c>
      <c r="V30" s="20">
        <v>23850</v>
      </c>
      <c r="W30" s="20">
        <v>6092</v>
      </c>
      <c r="X30" s="20">
        <v>23519</v>
      </c>
      <c r="Y30" s="20">
        <v>4568</v>
      </c>
      <c r="Z30" s="17">
        <f>+C30+SUM(F30:I30)+SUM(K30:Y30)</f>
        <v>1302484</v>
      </c>
      <c r="AA30" s="47">
        <f>+Z30-AC30</f>
        <v>5596</v>
      </c>
      <c r="AB30" s="48">
        <f t="shared" si="1"/>
        <v>0.43149446983856743</v>
      </c>
      <c r="AC30" s="17">
        <v>1296888</v>
      </c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</row>
    <row r="31" spans="1:57" s="5" customFormat="1" ht="12.75">
      <c r="A31" s="16">
        <v>1998</v>
      </c>
      <c r="B31" s="17">
        <f t="shared" ref="B31:S31" si="8">SUM(B32:B35)</f>
        <v>434076</v>
      </c>
      <c r="C31" s="17">
        <f t="shared" si="8"/>
        <v>434076</v>
      </c>
      <c r="D31" s="17">
        <f t="shared" si="8"/>
        <v>4378263</v>
      </c>
      <c r="E31" s="18">
        <f t="shared" si="8"/>
        <v>1557840</v>
      </c>
      <c r="F31" s="17">
        <f t="shared" si="8"/>
        <v>112666</v>
      </c>
      <c r="G31" s="17">
        <f t="shared" si="8"/>
        <v>1306372</v>
      </c>
      <c r="H31" s="17">
        <f t="shared" si="8"/>
        <v>114955</v>
      </c>
      <c r="I31" s="17">
        <f t="shared" si="8"/>
        <v>23626</v>
      </c>
      <c r="J31" s="44">
        <f t="shared" si="8"/>
        <v>2821272</v>
      </c>
      <c r="K31" s="17">
        <f t="shared" si="8"/>
        <v>193977</v>
      </c>
      <c r="L31" s="17">
        <f t="shared" si="8"/>
        <v>840030</v>
      </c>
      <c r="M31" s="17">
        <f t="shared" si="8"/>
        <v>291706</v>
      </c>
      <c r="N31" s="17">
        <f t="shared" si="8"/>
        <v>186367</v>
      </c>
      <c r="O31" s="17">
        <f t="shared" si="8"/>
        <v>78583</v>
      </c>
      <c r="P31" s="17">
        <f t="shared" si="8"/>
        <v>254519</v>
      </c>
      <c r="Q31" s="17">
        <f t="shared" si="8"/>
        <v>167996</v>
      </c>
      <c r="R31" s="17">
        <f t="shared" si="8"/>
        <v>61585</v>
      </c>
      <c r="S31" s="17">
        <f t="shared" si="8"/>
        <v>46851</v>
      </c>
      <c r="T31" s="17">
        <f t="shared" ref="T31:Y31" si="9">SUM(T32:T35)</f>
        <v>288169</v>
      </c>
      <c r="U31" s="17">
        <f t="shared" si="9"/>
        <v>209880</v>
      </c>
      <c r="V31" s="17">
        <f t="shared" si="9"/>
        <v>96251</v>
      </c>
      <c r="W31" s="17">
        <f t="shared" si="9"/>
        <v>22176</v>
      </c>
      <c r="X31" s="17">
        <f t="shared" si="9"/>
        <v>77308</v>
      </c>
      <c r="Y31" s="17">
        <f t="shared" si="9"/>
        <v>19008</v>
      </c>
      <c r="Z31" s="17">
        <f>SUM(Z32:Z35)</f>
        <v>4826101</v>
      </c>
      <c r="AA31" s="44">
        <f>SUM(AA32:AA35)</f>
        <v>15773</v>
      </c>
      <c r="AB31" s="45">
        <f t="shared" si="1"/>
        <v>0.32789863809702791</v>
      </c>
      <c r="AC31" s="17">
        <f>SUM(AC32:AC35)</f>
        <v>4810328</v>
      </c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</row>
    <row r="32" spans="1:57" s="5" customFormat="1" ht="12.75">
      <c r="A32" s="19" t="s">
        <v>34</v>
      </c>
      <c r="B32" s="17">
        <f>+C32</f>
        <v>109772</v>
      </c>
      <c r="C32" s="20">
        <v>109772</v>
      </c>
      <c r="D32" s="17">
        <v>1135229</v>
      </c>
      <c r="E32" s="21">
        <v>402502</v>
      </c>
      <c r="F32" s="20">
        <v>26883</v>
      </c>
      <c r="G32" s="20">
        <v>339598</v>
      </c>
      <c r="H32" s="20">
        <v>29368</v>
      </c>
      <c r="I32" s="20">
        <v>6246</v>
      </c>
      <c r="J32" s="46">
        <v>732875</v>
      </c>
      <c r="K32" s="20">
        <v>52340</v>
      </c>
      <c r="L32" s="20">
        <v>221144</v>
      </c>
      <c r="M32" s="20">
        <v>74434</v>
      </c>
      <c r="N32" s="20">
        <v>48167</v>
      </c>
      <c r="O32" s="20">
        <v>18311</v>
      </c>
      <c r="P32" s="20">
        <v>73883</v>
      </c>
      <c r="Q32" s="20">
        <v>38087</v>
      </c>
      <c r="R32" s="20">
        <v>20658</v>
      </c>
      <c r="S32" s="20">
        <v>12577</v>
      </c>
      <c r="T32" s="20">
        <v>72001</v>
      </c>
      <c r="U32" s="20">
        <v>50202</v>
      </c>
      <c r="V32" s="20">
        <v>22835</v>
      </c>
      <c r="W32" s="20">
        <v>6228</v>
      </c>
      <c r="X32" s="20">
        <v>23130</v>
      </c>
      <c r="Y32" s="20">
        <v>4705</v>
      </c>
      <c r="Z32" s="17">
        <f>+C32+SUM(F32:I32)+SUM(K32:Y32)</f>
        <v>1250569</v>
      </c>
      <c r="AA32" s="47">
        <f>+Z32-AC32</f>
        <v>6353</v>
      </c>
      <c r="AB32" s="48">
        <f t="shared" si="1"/>
        <v>0.51060266063127302</v>
      </c>
      <c r="AC32" s="17">
        <v>1244216</v>
      </c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</row>
    <row r="33" spans="1:57" s="5" customFormat="1" ht="12.75">
      <c r="A33" s="19" t="s">
        <v>35</v>
      </c>
      <c r="B33" s="17">
        <f>+C33</f>
        <v>85927</v>
      </c>
      <c r="C33" s="20">
        <v>85927</v>
      </c>
      <c r="D33" s="17">
        <v>1061456</v>
      </c>
      <c r="E33" s="21">
        <v>378641</v>
      </c>
      <c r="F33" s="20">
        <v>26929</v>
      </c>
      <c r="G33" s="20">
        <v>313800</v>
      </c>
      <c r="H33" s="20">
        <v>31591</v>
      </c>
      <c r="I33" s="20">
        <v>6087</v>
      </c>
      <c r="J33" s="46">
        <v>683069</v>
      </c>
      <c r="K33" s="20">
        <v>45462</v>
      </c>
      <c r="L33" s="20">
        <v>211670</v>
      </c>
      <c r="M33" s="20">
        <v>67262</v>
      </c>
      <c r="N33" s="20">
        <v>44466</v>
      </c>
      <c r="O33" s="20">
        <v>18256</v>
      </c>
      <c r="P33" s="20">
        <v>63593</v>
      </c>
      <c r="Q33" s="20">
        <v>40858</v>
      </c>
      <c r="R33" s="20">
        <v>14396</v>
      </c>
      <c r="S33" s="20">
        <v>10494</v>
      </c>
      <c r="T33" s="20">
        <v>68843</v>
      </c>
      <c r="U33" s="20">
        <v>49431</v>
      </c>
      <c r="V33" s="20">
        <v>23526</v>
      </c>
      <c r="W33" s="20">
        <v>5463</v>
      </c>
      <c r="X33" s="20">
        <v>18444</v>
      </c>
      <c r="Y33" s="20">
        <v>4844</v>
      </c>
      <c r="Z33" s="17">
        <f>+C33+SUM(F33:I33)+SUM(K33:Y33)</f>
        <v>1151342</v>
      </c>
      <c r="AA33" s="47">
        <f>+Z33-AC33</f>
        <v>6282</v>
      </c>
      <c r="AB33" s="48">
        <f t="shared" si="1"/>
        <v>0.54861753969224314</v>
      </c>
      <c r="AC33" s="17">
        <v>1145060</v>
      </c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</row>
    <row r="34" spans="1:57" s="5" customFormat="1" ht="12.75">
      <c r="A34" s="19" t="s">
        <v>36</v>
      </c>
      <c r="B34" s="17">
        <f>+C34</f>
        <v>82811</v>
      </c>
      <c r="C34" s="20">
        <v>82811</v>
      </c>
      <c r="D34" s="17">
        <v>1075948</v>
      </c>
      <c r="E34" s="21">
        <v>379594</v>
      </c>
      <c r="F34" s="20">
        <v>30449</v>
      </c>
      <c r="G34" s="20">
        <v>315948</v>
      </c>
      <c r="H34" s="20">
        <v>27725</v>
      </c>
      <c r="I34" s="20">
        <v>5945</v>
      </c>
      <c r="J34" s="46">
        <v>696398</v>
      </c>
      <c r="K34" s="20">
        <v>55460</v>
      </c>
      <c r="L34" s="20">
        <v>199987</v>
      </c>
      <c r="M34" s="20">
        <v>71150</v>
      </c>
      <c r="N34" s="20">
        <v>45052</v>
      </c>
      <c r="O34" s="20">
        <v>21779</v>
      </c>
      <c r="P34" s="20">
        <v>62863</v>
      </c>
      <c r="Q34" s="20">
        <v>43230</v>
      </c>
      <c r="R34" s="20">
        <v>12722</v>
      </c>
      <c r="S34" s="20">
        <v>10652</v>
      </c>
      <c r="T34" s="20">
        <v>72581</v>
      </c>
      <c r="U34" s="20">
        <v>52087</v>
      </c>
      <c r="V34" s="20">
        <v>24039</v>
      </c>
      <c r="W34" s="20">
        <v>5153</v>
      </c>
      <c r="X34" s="20">
        <v>17238</v>
      </c>
      <c r="Y34" s="20">
        <v>4734</v>
      </c>
      <c r="Z34" s="17">
        <f>+C34+SUM(F34:I34)+SUM(K34:Y34)</f>
        <v>1161605</v>
      </c>
      <c r="AA34" s="47">
        <f>+Z34-AC34</f>
        <v>5608</v>
      </c>
      <c r="AB34" s="48">
        <f t="shared" si="1"/>
        <v>0.48512236623451449</v>
      </c>
      <c r="AC34" s="17">
        <v>1155997</v>
      </c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7" s="5" customFormat="1" ht="12.75">
      <c r="A35" s="19" t="s">
        <v>37</v>
      </c>
      <c r="B35" s="17">
        <f>+C35</f>
        <v>155566</v>
      </c>
      <c r="C35" s="20">
        <v>155566</v>
      </c>
      <c r="D35" s="17">
        <v>1105630</v>
      </c>
      <c r="E35" s="21">
        <v>397103</v>
      </c>
      <c r="F35" s="20">
        <v>28405</v>
      </c>
      <c r="G35" s="20">
        <v>337026</v>
      </c>
      <c r="H35" s="20">
        <v>26271</v>
      </c>
      <c r="I35" s="20">
        <v>5348</v>
      </c>
      <c r="J35" s="46">
        <v>708930</v>
      </c>
      <c r="K35" s="20">
        <v>40715</v>
      </c>
      <c r="L35" s="20">
        <v>207229</v>
      </c>
      <c r="M35" s="20">
        <v>78860</v>
      </c>
      <c r="N35" s="20">
        <v>48682</v>
      </c>
      <c r="O35" s="20">
        <v>20237</v>
      </c>
      <c r="P35" s="20">
        <v>54180</v>
      </c>
      <c r="Q35" s="20">
        <v>45821</v>
      </c>
      <c r="R35" s="20">
        <v>13809</v>
      </c>
      <c r="S35" s="20">
        <v>13128</v>
      </c>
      <c r="T35" s="20">
        <v>74744</v>
      </c>
      <c r="U35" s="20">
        <v>58160</v>
      </c>
      <c r="V35" s="20">
        <v>25851</v>
      </c>
      <c r="W35" s="20">
        <v>5332</v>
      </c>
      <c r="X35" s="20">
        <v>18496</v>
      </c>
      <c r="Y35" s="20">
        <v>4725</v>
      </c>
      <c r="Z35" s="17">
        <f>+C35+SUM(F35:I35)+SUM(K35:Y35)</f>
        <v>1262585</v>
      </c>
      <c r="AA35" s="47">
        <f>+Z35-AC35</f>
        <v>-2470</v>
      </c>
      <c r="AB35" s="48">
        <f t="shared" si="1"/>
        <v>-0.19524842793396335</v>
      </c>
      <c r="AC35" s="17">
        <v>1265055</v>
      </c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</row>
    <row r="36" spans="1:57" s="5" customFormat="1" ht="12.75" customHeight="1">
      <c r="A36" s="16">
        <v>1999</v>
      </c>
      <c r="B36" s="17">
        <f t="shared" ref="B36:S36" si="10">SUM(B37:B40)</f>
        <v>455024</v>
      </c>
      <c r="C36" s="17">
        <f t="shared" si="10"/>
        <v>455024</v>
      </c>
      <c r="D36" s="17">
        <f t="shared" si="10"/>
        <v>4577180</v>
      </c>
      <c r="E36" s="18">
        <f t="shared" si="10"/>
        <v>1693952</v>
      </c>
      <c r="F36" s="17">
        <f t="shared" si="10"/>
        <v>120571</v>
      </c>
      <c r="G36" s="17">
        <f t="shared" si="10"/>
        <v>1435133</v>
      </c>
      <c r="H36" s="17">
        <f t="shared" si="10"/>
        <v>115664</v>
      </c>
      <c r="I36" s="17">
        <f t="shared" si="10"/>
        <v>22684</v>
      </c>
      <c r="J36" s="44">
        <f t="shared" si="10"/>
        <v>2883415</v>
      </c>
      <c r="K36" s="17">
        <f t="shared" si="10"/>
        <v>175444</v>
      </c>
      <c r="L36" s="17">
        <f t="shared" si="10"/>
        <v>846931</v>
      </c>
      <c r="M36" s="17">
        <f t="shared" si="10"/>
        <v>315703</v>
      </c>
      <c r="N36" s="17">
        <f t="shared" si="10"/>
        <v>190362</v>
      </c>
      <c r="O36" s="17">
        <f t="shared" si="10"/>
        <v>90355</v>
      </c>
      <c r="P36" s="17">
        <f t="shared" si="10"/>
        <v>205858</v>
      </c>
      <c r="Q36" s="17">
        <f t="shared" si="10"/>
        <v>200533</v>
      </c>
      <c r="R36" s="17">
        <f t="shared" si="10"/>
        <v>67373</v>
      </c>
      <c r="S36" s="17">
        <f t="shared" si="10"/>
        <v>53587</v>
      </c>
      <c r="T36" s="17">
        <f t="shared" ref="T36:Y36" si="11">SUM(T37:T40)</f>
        <v>305571</v>
      </c>
      <c r="U36" s="17">
        <f t="shared" si="11"/>
        <v>209319</v>
      </c>
      <c r="V36" s="17">
        <f t="shared" si="11"/>
        <v>101784</v>
      </c>
      <c r="W36" s="17">
        <f t="shared" si="11"/>
        <v>23945</v>
      </c>
      <c r="X36" s="17">
        <f t="shared" si="11"/>
        <v>79121</v>
      </c>
      <c r="Y36" s="17">
        <f t="shared" si="11"/>
        <v>18835</v>
      </c>
      <c r="Z36" s="17">
        <f>SUM(Z37:Z40)</f>
        <v>5033797</v>
      </c>
      <c r="AA36" s="44">
        <f>SUM(AA37:AA40)</f>
        <v>3526</v>
      </c>
      <c r="AB36" s="45">
        <f t="shared" si="1"/>
        <v>7.0095627054685514E-2</v>
      </c>
      <c r="AC36" s="17">
        <f>SUM(AC37:AC40)</f>
        <v>5030271</v>
      </c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</row>
    <row r="37" spans="1:57" s="5" customFormat="1" ht="12.75">
      <c r="A37" s="19" t="s">
        <v>34</v>
      </c>
      <c r="B37" s="17">
        <f>+C37</f>
        <v>120347</v>
      </c>
      <c r="C37" s="20">
        <v>120347</v>
      </c>
      <c r="D37" s="17">
        <v>1138874</v>
      </c>
      <c r="E37" s="21">
        <v>421103</v>
      </c>
      <c r="F37" s="20">
        <v>27563</v>
      </c>
      <c r="G37" s="20">
        <v>359530</v>
      </c>
      <c r="H37" s="20">
        <v>28258</v>
      </c>
      <c r="I37" s="20">
        <v>5345</v>
      </c>
      <c r="J37" s="46">
        <v>717820</v>
      </c>
      <c r="K37" s="20">
        <v>36324</v>
      </c>
      <c r="L37" s="20">
        <v>225335</v>
      </c>
      <c r="M37" s="20">
        <v>79360</v>
      </c>
      <c r="N37" s="20">
        <v>48955</v>
      </c>
      <c r="O37" s="20">
        <v>19830</v>
      </c>
      <c r="P37" s="20">
        <v>50352</v>
      </c>
      <c r="Q37" s="20">
        <v>45674</v>
      </c>
      <c r="R37" s="20">
        <v>16656</v>
      </c>
      <c r="S37" s="20">
        <v>14532</v>
      </c>
      <c r="T37" s="20">
        <v>76489</v>
      </c>
      <c r="U37" s="20">
        <v>50165</v>
      </c>
      <c r="V37" s="20">
        <v>24944</v>
      </c>
      <c r="W37" s="20">
        <v>5901</v>
      </c>
      <c r="X37" s="20">
        <v>19371</v>
      </c>
      <c r="Y37" s="20">
        <v>4690</v>
      </c>
      <c r="Z37" s="17">
        <f>+C37+SUM(F37:I37)+SUM(K37:Y37)</f>
        <v>1259621</v>
      </c>
      <c r="AA37" s="47">
        <f>+Z37-AC37</f>
        <v>-95</v>
      </c>
      <c r="AB37" s="48">
        <f t="shared" si="1"/>
        <v>-7.5413823433218277E-3</v>
      </c>
      <c r="AC37" s="17">
        <v>1259716</v>
      </c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</row>
    <row r="38" spans="1:57" s="5" customFormat="1" ht="12.75">
      <c r="A38" s="19" t="s">
        <v>35</v>
      </c>
      <c r="B38" s="17">
        <f>+C38</f>
        <v>97519</v>
      </c>
      <c r="C38" s="20">
        <v>97519</v>
      </c>
      <c r="D38" s="17">
        <v>1111727</v>
      </c>
      <c r="E38" s="21">
        <v>409585</v>
      </c>
      <c r="F38" s="20">
        <v>28908</v>
      </c>
      <c r="G38" s="20">
        <v>345977</v>
      </c>
      <c r="H38" s="20">
        <v>28894</v>
      </c>
      <c r="I38" s="20">
        <v>5703</v>
      </c>
      <c r="J38" s="46">
        <v>702207</v>
      </c>
      <c r="K38" s="20">
        <v>45716</v>
      </c>
      <c r="L38" s="20">
        <v>208241</v>
      </c>
      <c r="M38" s="20">
        <v>76708</v>
      </c>
      <c r="N38" s="20">
        <v>43932</v>
      </c>
      <c r="O38" s="20">
        <v>20732</v>
      </c>
      <c r="P38" s="20">
        <v>49343</v>
      </c>
      <c r="Q38" s="20">
        <v>47351</v>
      </c>
      <c r="R38" s="20">
        <v>16540</v>
      </c>
      <c r="S38" s="20">
        <v>13106</v>
      </c>
      <c r="T38" s="20">
        <v>75804</v>
      </c>
      <c r="U38" s="20">
        <v>51810</v>
      </c>
      <c r="V38" s="20">
        <v>24419</v>
      </c>
      <c r="W38" s="20">
        <v>5810</v>
      </c>
      <c r="X38" s="20">
        <v>18493</v>
      </c>
      <c r="Y38" s="20">
        <v>4754</v>
      </c>
      <c r="Z38" s="17">
        <f>+C38+SUM(F38:I38)+SUM(K38:Y38)</f>
        <v>1209760</v>
      </c>
      <c r="AA38" s="47">
        <f>+Z38-AC38</f>
        <v>2763</v>
      </c>
      <c r="AB38" s="48">
        <f t="shared" si="1"/>
        <v>0.22891523342642939</v>
      </c>
      <c r="AC38" s="17">
        <v>1206997</v>
      </c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</row>
    <row r="39" spans="1:57" s="5" customFormat="1" ht="12.75">
      <c r="A39" s="19" t="s">
        <v>36</v>
      </c>
      <c r="B39" s="17">
        <f>+C39</f>
        <v>91056</v>
      </c>
      <c r="C39" s="20">
        <v>91056</v>
      </c>
      <c r="D39" s="17">
        <v>1158752</v>
      </c>
      <c r="E39" s="21">
        <v>430342</v>
      </c>
      <c r="F39" s="20">
        <v>32857</v>
      </c>
      <c r="G39" s="20">
        <v>361795</v>
      </c>
      <c r="H39" s="20">
        <v>30103</v>
      </c>
      <c r="I39" s="20">
        <v>5972</v>
      </c>
      <c r="J39" s="46">
        <v>728442</v>
      </c>
      <c r="K39" s="20">
        <v>56098</v>
      </c>
      <c r="L39" s="20">
        <v>202434</v>
      </c>
      <c r="M39" s="20">
        <v>78949</v>
      </c>
      <c r="N39" s="20">
        <v>46201</v>
      </c>
      <c r="O39" s="20">
        <v>21716</v>
      </c>
      <c r="P39" s="20">
        <v>53165</v>
      </c>
      <c r="Q39" s="20">
        <v>53579</v>
      </c>
      <c r="R39" s="20">
        <v>17569</v>
      </c>
      <c r="S39" s="20">
        <v>13014</v>
      </c>
      <c r="T39" s="20">
        <v>76577</v>
      </c>
      <c r="U39" s="20">
        <v>53384</v>
      </c>
      <c r="V39" s="20">
        <v>25675</v>
      </c>
      <c r="W39" s="20">
        <v>6019</v>
      </c>
      <c r="X39" s="20">
        <v>19848</v>
      </c>
      <c r="Y39" s="20">
        <v>4654</v>
      </c>
      <c r="Z39" s="17">
        <f>+C39+SUM(F39:I39)+SUM(K39:Y39)</f>
        <v>1250665</v>
      </c>
      <c r="AA39" s="47">
        <f>+Z39-AC39</f>
        <v>4650</v>
      </c>
      <c r="AB39" s="48">
        <f t="shared" si="1"/>
        <v>0.3731897288555916</v>
      </c>
      <c r="AC39" s="17">
        <v>1246015</v>
      </c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7" s="5" customFormat="1" ht="12.75">
      <c r="A40" s="19" t="s">
        <v>37</v>
      </c>
      <c r="B40" s="17">
        <f>+C40</f>
        <v>146102</v>
      </c>
      <c r="C40" s="20">
        <v>146102</v>
      </c>
      <c r="D40" s="17">
        <v>1167827</v>
      </c>
      <c r="E40" s="21">
        <v>432922</v>
      </c>
      <c r="F40" s="20">
        <v>31243</v>
      </c>
      <c r="G40" s="20">
        <v>367831</v>
      </c>
      <c r="H40" s="20">
        <v>28409</v>
      </c>
      <c r="I40" s="20">
        <v>5664</v>
      </c>
      <c r="J40" s="46">
        <v>734946</v>
      </c>
      <c r="K40" s="20">
        <v>37306</v>
      </c>
      <c r="L40" s="20">
        <v>210921</v>
      </c>
      <c r="M40" s="20">
        <v>80686</v>
      </c>
      <c r="N40" s="20">
        <v>51274</v>
      </c>
      <c r="O40" s="20">
        <v>28077</v>
      </c>
      <c r="P40" s="20">
        <v>52998</v>
      </c>
      <c r="Q40" s="20">
        <v>53929</v>
      </c>
      <c r="R40" s="20">
        <v>16608</v>
      </c>
      <c r="S40" s="20">
        <v>12935</v>
      </c>
      <c r="T40" s="20">
        <v>76701</v>
      </c>
      <c r="U40" s="20">
        <v>53960</v>
      </c>
      <c r="V40" s="20">
        <v>26746</v>
      </c>
      <c r="W40" s="20">
        <v>6215</v>
      </c>
      <c r="X40" s="20">
        <v>21409</v>
      </c>
      <c r="Y40" s="20">
        <v>4737</v>
      </c>
      <c r="Z40" s="17">
        <f>+C40+SUM(F40:I40)+SUM(K40:Y40)</f>
        <v>1313751</v>
      </c>
      <c r="AA40" s="47">
        <f>+Z40-AC40</f>
        <v>-3792</v>
      </c>
      <c r="AB40" s="48">
        <f t="shared" si="1"/>
        <v>-0.28780844344359158</v>
      </c>
      <c r="AC40" s="17">
        <v>1317543</v>
      </c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5" customFormat="1" ht="12.75">
      <c r="A41" s="16">
        <v>2000</v>
      </c>
      <c r="B41" s="17">
        <f t="shared" ref="B41:S41" si="12">SUM(B42:B45)</f>
        <v>485962</v>
      </c>
      <c r="C41" s="17">
        <f t="shared" si="12"/>
        <v>485962</v>
      </c>
      <c r="D41" s="17">
        <f t="shared" si="12"/>
        <v>4770638</v>
      </c>
      <c r="E41" s="18">
        <f t="shared" si="12"/>
        <v>1761821</v>
      </c>
      <c r="F41" s="17">
        <f t="shared" si="12"/>
        <v>126376</v>
      </c>
      <c r="G41" s="17">
        <f t="shared" si="12"/>
        <v>1482156</v>
      </c>
      <c r="H41" s="17">
        <f t="shared" si="12"/>
        <v>128511</v>
      </c>
      <c r="I41" s="17">
        <f t="shared" si="12"/>
        <v>24827</v>
      </c>
      <c r="J41" s="44">
        <f t="shared" si="12"/>
        <v>3008871</v>
      </c>
      <c r="K41" s="17">
        <f t="shared" si="12"/>
        <v>156968</v>
      </c>
      <c r="L41" s="17">
        <f t="shared" si="12"/>
        <v>864394</v>
      </c>
      <c r="M41" s="17">
        <f t="shared" si="12"/>
        <v>333653</v>
      </c>
      <c r="N41" s="17">
        <f t="shared" si="12"/>
        <v>203590</v>
      </c>
      <c r="O41" s="17">
        <f t="shared" si="12"/>
        <v>103585</v>
      </c>
      <c r="P41" s="17">
        <f t="shared" si="12"/>
        <v>227310</v>
      </c>
      <c r="Q41" s="17">
        <f t="shared" si="12"/>
        <v>206587</v>
      </c>
      <c r="R41" s="17">
        <f t="shared" si="12"/>
        <v>93946</v>
      </c>
      <c r="S41" s="17">
        <f t="shared" si="12"/>
        <v>67124</v>
      </c>
      <c r="T41" s="17">
        <f t="shared" ref="T41:Y41" si="13">SUM(T42:T45)</f>
        <v>314189</v>
      </c>
      <c r="U41" s="17">
        <f t="shared" si="13"/>
        <v>211451</v>
      </c>
      <c r="V41" s="17">
        <f t="shared" si="13"/>
        <v>104762</v>
      </c>
      <c r="W41" s="17">
        <f t="shared" si="13"/>
        <v>24657</v>
      </c>
      <c r="X41" s="17">
        <f t="shared" si="13"/>
        <v>78177</v>
      </c>
      <c r="Y41" s="17">
        <f t="shared" si="13"/>
        <v>18867</v>
      </c>
      <c r="Z41" s="17">
        <f>SUM(Z42:Z45)</f>
        <v>5257092</v>
      </c>
      <c r="AA41" s="44">
        <f>SUM(AA42:AA45)</f>
        <v>2710</v>
      </c>
      <c r="AB41" s="45">
        <f t="shared" si="1"/>
        <v>5.1575998852005811E-2</v>
      </c>
      <c r="AC41" s="17">
        <f>SUM(AC42:AC45)</f>
        <v>5254382</v>
      </c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s="5" customFormat="1" ht="12.75">
      <c r="A42" s="19" t="s">
        <v>34</v>
      </c>
      <c r="B42" s="17">
        <f>+C42</f>
        <v>133741</v>
      </c>
      <c r="C42" s="20">
        <v>133741</v>
      </c>
      <c r="D42" s="17">
        <v>1213751</v>
      </c>
      <c r="E42" s="21">
        <v>445946</v>
      </c>
      <c r="F42" s="20">
        <v>31766</v>
      </c>
      <c r="G42" s="20">
        <v>378216</v>
      </c>
      <c r="H42" s="20">
        <v>30221</v>
      </c>
      <c r="I42" s="20">
        <v>5787</v>
      </c>
      <c r="J42" s="46">
        <v>767726</v>
      </c>
      <c r="K42" s="20">
        <v>41051</v>
      </c>
      <c r="L42" s="20">
        <v>226229</v>
      </c>
      <c r="M42" s="20">
        <v>83970</v>
      </c>
      <c r="N42" s="20">
        <v>52791</v>
      </c>
      <c r="O42" s="20">
        <v>23381</v>
      </c>
      <c r="P42" s="20">
        <v>67262</v>
      </c>
      <c r="Q42" s="20">
        <v>53341</v>
      </c>
      <c r="R42" s="20">
        <v>20329</v>
      </c>
      <c r="S42" s="20">
        <v>14710</v>
      </c>
      <c r="T42" s="20">
        <v>78071</v>
      </c>
      <c r="U42" s="20">
        <v>51776</v>
      </c>
      <c r="V42" s="20">
        <v>25833</v>
      </c>
      <c r="W42" s="20">
        <v>6261</v>
      </c>
      <c r="X42" s="20">
        <v>19694</v>
      </c>
      <c r="Y42" s="20">
        <v>4731</v>
      </c>
      <c r="Z42" s="17">
        <f>+C42+SUM(F42:I42)+SUM(K42:Y42)</f>
        <v>1349161</v>
      </c>
      <c r="AA42" s="47">
        <f>+Z42-AC42</f>
        <v>2404</v>
      </c>
      <c r="AB42" s="48">
        <f t="shared" si="1"/>
        <v>0.17850287765350392</v>
      </c>
      <c r="AC42" s="17">
        <v>1346757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</row>
    <row r="43" spans="1:57" s="5" customFormat="1" ht="12.75" customHeight="1">
      <c r="A43" s="19" t="s">
        <v>35</v>
      </c>
      <c r="B43" s="17">
        <f>+C43</f>
        <v>114235</v>
      </c>
      <c r="C43" s="20">
        <v>114235</v>
      </c>
      <c r="D43" s="17">
        <v>1165425</v>
      </c>
      <c r="E43" s="21">
        <v>436699</v>
      </c>
      <c r="F43" s="20">
        <v>31060</v>
      </c>
      <c r="G43" s="20">
        <v>366426</v>
      </c>
      <c r="H43" s="20">
        <v>32891</v>
      </c>
      <c r="I43" s="20">
        <v>6252</v>
      </c>
      <c r="J43" s="46">
        <v>728990</v>
      </c>
      <c r="K43" s="20">
        <v>38564</v>
      </c>
      <c r="L43" s="20">
        <v>217615</v>
      </c>
      <c r="M43" s="20">
        <v>81558</v>
      </c>
      <c r="N43" s="20">
        <v>47624</v>
      </c>
      <c r="O43" s="20">
        <v>23938</v>
      </c>
      <c r="P43" s="20">
        <v>52654</v>
      </c>
      <c r="Q43" s="20">
        <v>50885</v>
      </c>
      <c r="R43" s="20">
        <v>19759</v>
      </c>
      <c r="S43" s="20">
        <v>16270</v>
      </c>
      <c r="T43" s="20">
        <v>75721</v>
      </c>
      <c r="U43" s="20">
        <v>51296</v>
      </c>
      <c r="V43" s="20">
        <v>24072</v>
      </c>
      <c r="W43" s="20">
        <v>5896</v>
      </c>
      <c r="X43" s="20">
        <v>18218</v>
      </c>
      <c r="Y43" s="20">
        <v>4787</v>
      </c>
      <c r="Z43" s="17">
        <f>+C43+SUM(F43:I43)+SUM(K43:Y43)</f>
        <v>1279721</v>
      </c>
      <c r="AA43" s="47">
        <f>+Z43-AC43</f>
        <v>527</v>
      </c>
      <c r="AB43" s="48">
        <f t="shared" si="1"/>
        <v>4.1197816750234914E-2</v>
      </c>
      <c r="AC43" s="17">
        <v>1279194</v>
      </c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</row>
    <row r="44" spans="1:57" s="5" customFormat="1" ht="12.75" customHeight="1">
      <c r="A44" s="19" t="s">
        <v>36</v>
      </c>
      <c r="B44" s="17">
        <f>+C44</f>
        <v>98350</v>
      </c>
      <c r="C44" s="20">
        <v>98350</v>
      </c>
      <c r="D44" s="17">
        <v>1178105</v>
      </c>
      <c r="E44" s="21">
        <v>434794</v>
      </c>
      <c r="F44" s="20">
        <v>33025</v>
      </c>
      <c r="G44" s="20">
        <v>363490</v>
      </c>
      <c r="H44" s="20">
        <v>32275</v>
      </c>
      <c r="I44" s="20">
        <v>6361</v>
      </c>
      <c r="J44" s="46">
        <v>743313</v>
      </c>
      <c r="K44" s="20">
        <v>47351</v>
      </c>
      <c r="L44" s="20">
        <v>203998</v>
      </c>
      <c r="M44" s="20">
        <v>82546</v>
      </c>
      <c r="N44" s="20">
        <v>48973</v>
      </c>
      <c r="O44" s="20">
        <v>24908</v>
      </c>
      <c r="P44" s="20">
        <v>55311</v>
      </c>
      <c r="Q44" s="20">
        <v>50878</v>
      </c>
      <c r="R44" s="20">
        <v>22867</v>
      </c>
      <c r="S44" s="20">
        <v>17467</v>
      </c>
      <c r="T44" s="20">
        <v>79294</v>
      </c>
      <c r="U44" s="20">
        <v>53140</v>
      </c>
      <c r="V44" s="20">
        <v>26518</v>
      </c>
      <c r="W44" s="20">
        <v>6203</v>
      </c>
      <c r="X44" s="20">
        <v>19508</v>
      </c>
      <c r="Y44" s="20">
        <v>4660</v>
      </c>
      <c r="Z44" s="17">
        <f>+C44+SUM(F44:I44)+SUM(K44:Y44)</f>
        <v>1277123</v>
      </c>
      <c r="AA44" s="47">
        <f>+Z44-AC44</f>
        <v>850</v>
      </c>
      <c r="AB44" s="48">
        <f t="shared" si="1"/>
        <v>6.6600170966556529E-2</v>
      </c>
      <c r="AC44" s="17">
        <v>1276273</v>
      </c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</row>
    <row r="45" spans="1:57" s="5" customFormat="1" ht="12.75" customHeight="1">
      <c r="A45" s="19" t="s">
        <v>37</v>
      </c>
      <c r="B45" s="17">
        <f>+C45</f>
        <v>139636</v>
      </c>
      <c r="C45" s="20">
        <v>139636</v>
      </c>
      <c r="D45" s="17">
        <v>1213357</v>
      </c>
      <c r="E45" s="21">
        <v>444382</v>
      </c>
      <c r="F45" s="20">
        <v>30525</v>
      </c>
      <c r="G45" s="20">
        <v>374024</v>
      </c>
      <c r="H45" s="20">
        <v>33124</v>
      </c>
      <c r="I45" s="20">
        <v>6427</v>
      </c>
      <c r="J45" s="46">
        <v>768842</v>
      </c>
      <c r="K45" s="20">
        <v>30002</v>
      </c>
      <c r="L45" s="20">
        <v>216552</v>
      </c>
      <c r="M45" s="20">
        <v>85579</v>
      </c>
      <c r="N45" s="20">
        <v>54202</v>
      </c>
      <c r="O45" s="20">
        <v>31358</v>
      </c>
      <c r="P45" s="20">
        <v>52083</v>
      </c>
      <c r="Q45" s="20">
        <v>51483</v>
      </c>
      <c r="R45" s="20">
        <v>30991</v>
      </c>
      <c r="S45" s="20">
        <v>18677</v>
      </c>
      <c r="T45" s="20">
        <v>81103</v>
      </c>
      <c r="U45" s="20">
        <v>55239</v>
      </c>
      <c r="V45" s="20">
        <v>28339</v>
      </c>
      <c r="W45" s="20">
        <v>6297</v>
      </c>
      <c r="X45" s="20">
        <v>20757</v>
      </c>
      <c r="Y45" s="20">
        <v>4689</v>
      </c>
      <c r="Z45" s="17">
        <f>+C45+SUM(F45:I45)+SUM(K45:Y45)</f>
        <v>1351087</v>
      </c>
      <c r="AA45" s="47">
        <f>+Z45-AC45</f>
        <v>-1071</v>
      </c>
      <c r="AB45" s="48">
        <f t="shared" si="1"/>
        <v>-7.9206719924742527E-2</v>
      </c>
      <c r="AC45" s="17">
        <v>1352158</v>
      </c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s="5" customFormat="1" ht="12.75">
      <c r="A46" s="16">
        <v>2001</v>
      </c>
      <c r="B46" s="17">
        <f t="shared" ref="B46:S46" si="14">SUM(B47:B50)</f>
        <v>500935</v>
      </c>
      <c r="C46" s="17">
        <f t="shared" si="14"/>
        <v>500935</v>
      </c>
      <c r="D46" s="17">
        <f t="shared" si="14"/>
        <v>4936559</v>
      </c>
      <c r="E46" s="18">
        <f t="shared" si="14"/>
        <v>1806527</v>
      </c>
      <c r="F46" s="17">
        <f t="shared" si="14"/>
        <v>126562</v>
      </c>
      <c r="G46" s="17">
        <f t="shared" si="14"/>
        <v>1511264</v>
      </c>
      <c r="H46" s="17">
        <f t="shared" si="14"/>
        <v>141853</v>
      </c>
      <c r="I46" s="17">
        <f t="shared" si="14"/>
        <v>26779</v>
      </c>
      <c r="J46" s="44">
        <f t="shared" si="14"/>
        <v>3129991</v>
      </c>
      <c r="K46" s="17">
        <f t="shared" si="14"/>
        <v>157838</v>
      </c>
      <c r="L46" s="17">
        <f t="shared" si="14"/>
        <v>888617</v>
      </c>
      <c r="M46" s="17">
        <f t="shared" si="14"/>
        <v>344732</v>
      </c>
      <c r="N46" s="17">
        <f t="shared" si="14"/>
        <v>213731</v>
      </c>
      <c r="O46" s="17">
        <f t="shared" si="14"/>
        <v>130324</v>
      </c>
      <c r="P46" s="17">
        <f t="shared" si="14"/>
        <v>245311</v>
      </c>
      <c r="Q46" s="17">
        <f t="shared" si="14"/>
        <v>204211</v>
      </c>
      <c r="R46" s="17">
        <f t="shared" si="14"/>
        <v>91159</v>
      </c>
      <c r="S46" s="17">
        <f t="shared" si="14"/>
        <v>79864</v>
      </c>
      <c r="T46" s="17">
        <f t="shared" ref="T46:Y46" si="15">SUM(T47:T50)</f>
        <v>324330</v>
      </c>
      <c r="U46" s="17">
        <f t="shared" si="15"/>
        <v>213540</v>
      </c>
      <c r="V46" s="17">
        <f t="shared" si="15"/>
        <v>111794</v>
      </c>
      <c r="W46" s="17">
        <f t="shared" si="15"/>
        <v>23695</v>
      </c>
      <c r="X46" s="17">
        <f t="shared" si="15"/>
        <v>81930</v>
      </c>
      <c r="Y46" s="17">
        <f t="shared" si="15"/>
        <v>19219</v>
      </c>
      <c r="Z46" s="17">
        <f>SUM(Z47:Z50)</f>
        <v>5437688</v>
      </c>
      <c r="AA46" s="44">
        <f>SUM(AA47:AA50)</f>
        <v>2332</v>
      </c>
      <c r="AB46" s="45">
        <f t="shared" si="1"/>
        <v>4.2904273427536305E-2</v>
      </c>
      <c r="AC46" s="17">
        <f>SUM(AC47:AC50)</f>
        <v>5435356</v>
      </c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s="5" customFormat="1" ht="12.75">
      <c r="A47" s="19" t="s">
        <v>34</v>
      </c>
      <c r="B47" s="17">
        <f>+C47</f>
        <v>127990</v>
      </c>
      <c r="C47" s="20">
        <v>127990</v>
      </c>
      <c r="D47" s="17">
        <v>1250717</v>
      </c>
      <c r="E47" s="21">
        <v>454461</v>
      </c>
      <c r="F47" s="20">
        <v>29919</v>
      </c>
      <c r="G47" s="20">
        <v>382818</v>
      </c>
      <c r="H47" s="20">
        <v>35061</v>
      </c>
      <c r="I47" s="20">
        <v>6588</v>
      </c>
      <c r="J47" s="46">
        <v>796227</v>
      </c>
      <c r="K47" s="20">
        <v>38494</v>
      </c>
      <c r="L47" s="20">
        <v>238340</v>
      </c>
      <c r="M47" s="20">
        <v>88380</v>
      </c>
      <c r="N47" s="20">
        <v>56160</v>
      </c>
      <c r="O47" s="20">
        <v>28458</v>
      </c>
      <c r="P47" s="20">
        <v>64869</v>
      </c>
      <c r="Q47" s="20">
        <v>50796</v>
      </c>
      <c r="R47" s="20">
        <v>22721</v>
      </c>
      <c r="S47" s="20">
        <v>18712</v>
      </c>
      <c r="T47" s="20">
        <v>79757</v>
      </c>
      <c r="U47" s="20">
        <v>51151</v>
      </c>
      <c r="V47" s="20">
        <v>27128</v>
      </c>
      <c r="W47" s="20">
        <v>6192</v>
      </c>
      <c r="X47" s="20">
        <v>20976</v>
      </c>
      <c r="Y47" s="20">
        <v>4856</v>
      </c>
      <c r="Z47" s="17">
        <f>+C47+SUM(F47:I47)+SUM(K47:Y47)</f>
        <v>1379366</v>
      </c>
      <c r="AA47" s="47">
        <f>+Z47-AC47</f>
        <v>1288</v>
      </c>
      <c r="AB47" s="48">
        <f t="shared" si="1"/>
        <v>9.3463504968514119E-2</v>
      </c>
      <c r="AC47" s="17">
        <v>1378078</v>
      </c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</row>
    <row r="48" spans="1:57" s="5" customFormat="1" ht="12.75">
      <c r="A48" s="19" t="s">
        <v>35</v>
      </c>
      <c r="B48" s="17">
        <f>+C48</f>
        <v>110364</v>
      </c>
      <c r="C48" s="20">
        <v>110364</v>
      </c>
      <c r="D48" s="17">
        <v>1215832</v>
      </c>
      <c r="E48" s="21">
        <v>448455</v>
      </c>
      <c r="F48" s="20">
        <v>31934</v>
      </c>
      <c r="G48" s="20">
        <v>373276</v>
      </c>
      <c r="H48" s="20">
        <v>36555</v>
      </c>
      <c r="I48" s="20">
        <v>6690</v>
      </c>
      <c r="J48" s="46">
        <v>767388</v>
      </c>
      <c r="K48" s="20">
        <v>35810</v>
      </c>
      <c r="L48" s="20">
        <v>226019</v>
      </c>
      <c r="M48" s="20">
        <v>86422</v>
      </c>
      <c r="N48" s="20">
        <v>50377</v>
      </c>
      <c r="O48" s="20">
        <v>30491</v>
      </c>
      <c r="P48" s="20">
        <v>61426</v>
      </c>
      <c r="Q48" s="20">
        <v>49293</v>
      </c>
      <c r="R48" s="20">
        <v>22747</v>
      </c>
      <c r="S48" s="20">
        <v>20259</v>
      </c>
      <c r="T48" s="20">
        <v>77144</v>
      </c>
      <c r="U48" s="20">
        <v>51779</v>
      </c>
      <c r="V48" s="20">
        <v>25724</v>
      </c>
      <c r="W48" s="20">
        <v>5675</v>
      </c>
      <c r="X48" s="20">
        <v>19626</v>
      </c>
      <c r="Y48" s="20">
        <v>4874</v>
      </c>
      <c r="Z48" s="17">
        <f>+C48+SUM(F48:I48)+SUM(K48:Y48)</f>
        <v>1326485</v>
      </c>
      <c r="AA48" s="47">
        <f>+Z48-AC48</f>
        <v>-238</v>
      </c>
      <c r="AB48" s="48">
        <f t="shared" si="1"/>
        <v>-1.7938936763740435E-2</v>
      </c>
      <c r="AC48" s="17">
        <v>1326723</v>
      </c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</row>
    <row r="49" spans="1:57" s="5" customFormat="1" ht="12.75">
      <c r="A49" s="19" t="s">
        <v>36</v>
      </c>
      <c r="B49" s="17">
        <f>+C49</f>
        <v>99980</v>
      </c>
      <c r="C49" s="20">
        <v>99980</v>
      </c>
      <c r="D49" s="17">
        <v>1221295</v>
      </c>
      <c r="E49" s="21">
        <v>446915</v>
      </c>
      <c r="F49" s="20">
        <v>33616</v>
      </c>
      <c r="G49" s="20">
        <v>370937</v>
      </c>
      <c r="H49" s="20">
        <v>35468</v>
      </c>
      <c r="I49" s="20">
        <v>6941</v>
      </c>
      <c r="J49" s="46">
        <v>774370</v>
      </c>
      <c r="K49" s="20">
        <v>50911</v>
      </c>
      <c r="L49" s="20">
        <v>206882</v>
      </c>
      <c r="M49" s="20">
        <v>84825</v>
      </c>
      <c r="N49" s="20">
        <v>51169</v>
      </c>
      <c r="O49" s="20">
        <v>31541</v>
      </c>
      <c r="P49" s="20">
        <v>57462</v>
      </c>
      <c r="Q49" s="20">
        <v>51343</v>
      </c>
      <c r="R49" s="20">
        <v>23226</v>
      </c>
      <c r="S49" s="20">
        <v>20769</v>
      </c>
      <c r="T49" s="20">
        <v>83050</v>
      </c>
      <c r="U49" s="20">
        <v>54487</v>
      </c>
      <c r="V49" s="20">
        <v>28141</v>
      </c>
      <c r="W49" s="20">
        <v>5875</v>
      </c>
      <c r="X49" s="20">
        <v>19750</v>
      </c>
      <c r="Y49" s="20">
        <v>4741</v>
      </c>
      <c r="Z49" s="17">
        <f>+C49+SUM(F49:I49)+SUM(K49:Y49)</f>
        <v>1321114</v>
      </c>
      <c r="AA49" s="47">
        <f>+Z49-AC49</f>
        <v>-1572</v>
      </c>
      <c r="AB49" s="48">
        <f t="shared" si="1"/>
        <v>-0.11884906924243548</v>
      </c>
      <c r="AC49" s="17">
        <v>1322686</v>
      </c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</row>
    <row r="50" spans="1:57" s="5" customFormat="1" ht="12.75">
      <c r="A50" s="19" t="s">
        <v>37</v>
      </c>
      <c r="B50" s="17">
        <f>+C50</f>
        <v>162601</v>
      </c>
      <c r="C50" s="20">
        <v>162601</v>
      </c>
      <c r="D50" s="17">
        <v>1248715</v>
      </c>
      <c r="E50" s="21">
        <v>456696</v>
      </c>
      <c r="F50" s="20">
        <v>31093</v>
      </c>
      <c r="G50" s="20">
        <v>384233</v>
      </c>
      <c r="H50" s="20">
        <v>34769</v>
      </c>
      <c r="I50" s="20">
        <v>6560</v>
      </c>
      <c r="J50" s="46">
        <v>792006</v>
      </c>
      <c r="K50" s="20">
        <v>32623</v>
      </c>
      <c r="L50" s="20">
        <v>217376</v>
      </c>
      <c r="M50" s="20">
        <v>85105</v>
      </c>
      <c r="N50" s="20">
        <v>56025</v>
      </c>
      <c r="O50" s="20">
        <v>39834</v>
      </c>
      <c r="P50" s="20">
        <v>61554</v>
      </c>
      <c r="Q50" s="20">
        <v>52779</v>
      </c>
      <c r="R50" s="20">
        <v>22465</v>
      </c>
      <c r="S50" s="20">
        <v>20124</v>
      </c>
      <c r="T50" s="20">
        <v>84379</v>
      </c>
      <c r="U50" s="20">
        <v>56123</v>
      </c>
      <c r="V50" s="20">
        <v>30801</v>
      </c>
      <c r="W50" s="20">
        <v>5953</v>
      </c>
      <c r="X50" s="20">
        <v>21578</v>
      </c>
      <c r="Y50" s="20">
        <v>4748</v>
      </c>
      <c r="Z50" s="17">
        <f>+C50+SUM(F50:I50)+SUM(K50:Y50)</f>
        <v>1410723</v>
      </c>
      <c r="AA50" s="47">
        <f>+Z50-AC50</f>
        <v>2854</v>
      </c>
      <c r="AB50" s="48">
        <f t="shared" si="1"/>
        <v>0.20271772444737401</v>
      </c>
      <c r="AC50" s="17">
        <v>1407869</v>
      </c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1:57" s="5" customFormat="1" ht="12.75">
      <c r="A51" s="16">
        <v>2002</v>
      </c>
      <c r="B51" s="17">
        <f t="shared" ref="B51:S51" si="16">SUM(B52:B55)</f>
        <v>501502</v>
      </c>
      <c r="C51" s="17">
        <f t="shared" si="16"/>
        <v>501502</v>
      </c>
      <c r="D51" s="17">
        <f t="shared" si="16"/>
        <v>5268075</v>
      </c>
      <c r="E51" s="18">
        <f t="shared" si="16"/>
        <v>1961936</v>
      </c>
      <c r="F51" s="17">
        <f t="shared" si="16"/>
        <v>137027</v>
      </c>
      <c r="G51" s="17">
        <f t="shared" si="16"/>
        <v>1645197</v>
      </c>
      <c r="H51" s="17">
        <f t="shared" si="16"/>
        <v>152773</v>
      </c>
      <c r="I51" s="17">
        <f t="shared" si="16"/>
        <v>26936</v>
      </c>
      <c r="J51" s="44">
        <f t="shared" si="16"/>
        <v>3306139</v>
      </c>
      <c r="K51" s="17">
        <f t="shared" si="16"/>
        <v>166717</v>
      </c>
      <c r="L51" s="17">
        <f t="shared" si="16"/>
        <v>905557</v>
      </c>
      <c r="M51" s="17">
        <f t="shared" si="16"/>
        <v>373042</v>
      </c>
      <c r="N51" s="17">
        <f t="shared" si="16"/>
        <v>216850</v>
      </c>
      <c r="O51" s="17">
        <f t="shared" si="16"/>
        <v>141706</v>
      </c>
      <c r="P51" s="17">
        <f t="shared" si="16"/>
        <v>276618</v>
      </c>
      <c r="Q51" s="17">
        <f t="shared" si="16"/>
        <v>230042</v>
      </c>
      <c r="R51" s="17">
        <f t="shared" si="16"/>
        <v>97969</v>
      </c>
      <c r="S51" s="17">
        <f t="shared" si="16"/>
        <v>96397</v>
      </c>
      <c r="T51" s="17">
        <f t="shared" ref="T51:Y51" si="17">SUM(T52:T55)</f>
        <v>340609</v>
      </c>
      <c r="U51" s="17">
        <f t="shared" si="17"/>
        <v>214706</v>
      </c>
      <c r="V51" s="17">
        <f t="shared" si="17"/>
        <v>119136</v>
      </c>
      <c r="W51" s="17">
        <f t="shared" si="17"/>
        <v>23841</v>
      </c>
      <c r="X51" s="17">
        <f t="shared" si="17"/>
        <v>85338</v>
      </c>
      <c r="Y51" s="17">
        <f t="shared" si="17"/>
        <v>17607</v>
      </c>
      <c r="Z51" s="17">
        <f>SUM(Z52:Z55)</f>
        <v>5769570</v>
      </c>
      <c r="AA51" s="44">
        <f>SUM(AA52:AA55)</f>
        <v>-7</v>
      </c>
      <c r="AB51" s="45">
        <f t="shared" si="1"/>
        <v>-1.2132605215252349E-4</v>
      </c>
      <c r="AC51" s="17">
        <f>SUM(AC52:AC55)</f>
        <v>5769577</v>
      </c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</row>
    <row r="52" spans="1:57" s="5" customFormat="1" ht="12.75">
      <c r="A52" s="19" t="s">
        <v>34</v>
      </c>
      <c r="B52" s="17">
        <f>+C52</f>
        <v>125750</v>
      </c>
      <c r="C52" s="20">
        <v>125750</v>
      </c>
      <c r="D52" s="17">
        <v>1315317</v>
      </c>
      <c r="E52" s="21">
        <v>478930</v>
      </c>
      <c r="F52" s="20">
        <v>33108</v>
      </c>
      <c r="G52" s="20">
        <v>401391</v>
      </c>
      <c r="H52" s="20">
        <v>37863</v>
      </c>
      <c r="I52" s="20">
        <v>6558</v>
      </c>
      <c r="J52" s="46">
        <v>836370</v>
      </c>
      <c r="K52" s="20">
        <v>40790</v>
      </c>
      <c r="L52" s="20">
        <v>240704</v>
      </c>
      <c r="M52" s="20">
        <v>93829</v>
      </c>
      <c r="N52" s="20">
        <v>56245</v>
      </c>
      <c r="O52" s="20">
        <v>32853</v>
      </c>
      <c r="P52" s="20">
        <v>69979</v>
      </c>
      <c r="Q52" s="20">
        <v>56526</v>
      </c>
      <c r="R52" s="20">
        <v>22641</v>
      </c>
      <c r="S52" s="20">
        <v>21013</v>
      </c>
      <c r="T52" s="20">
        <v>87175</v>
      </c>
      <c r="U52" s="20">
        <v>53157</v>
      </c>
      <c r="V52" s="20">
        <v>29761</v>
      </c>
      <c r="W52" s="20">
        <v>6048</v>
      </c>
      <c r="X52" s="20">
        <v>21257</v>
      </c>
      <c r="Y52" s="20">
        <v>4565</v>
      </c>
      <c r="Z52" s="17">
        <f>+C52+SUM(F52:I52)+SUM(K52:Y52)</f>
        <v>1441213</v>
      </c>
      <c r="AA52" s="47">
        <f>+Z52-AC52</f>
        <v>183</v>
      </c>
      <c r="AB52" s="48">
        <f t="shared" si="1"/>
        <v>1.2699249842126814E-2</v>
      </c>
      <c r="AC52" s="17">
        <v>1441030</v>
      </c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</row>
    <row r="53" spans="1:57" s="5" customFormat="1" ht="12.75">
      <c r="A53" s="19" t="s">
        <v>35</v>
      </c>
      <c r="B53" s="17">
        <f>+C53</f>
        <v>112263</v>
      </c>
      <c r="C53" s="20">
        <v>112263</v>
      </c>
      <c r="D53" s="17">
        <v>1298168</v>
      </c>
      <c r="E53" s="21">
        <v>484486</v>
      </c>
      <c r="F53" s="20">
        <v>33983</v>
      </c>
      <c r="G53" s="20">
        <v>404564</v>
      </c>
      <c r="H53" s="20">
        <v>39016</v>
      </c>
      <c r="I53" s="20">
        <v>6871</v>
      </c>
      <c r="J53" s="46">
        <v>813684</v>
      </c>
      <c r="K53" s="20">
        <v>43072</v>
      </c>
      <c r="L53" s="20">
        <v>226784</v>
      </c>
      <c r="M53" s="20">
        <v>91771</v>
      </c>
      <c r="N53" s="20">
        <v>50266</v>
      </c>
      <c r="O53" s="20">
        <v>32795</v>
      </c>
      <c r="P53" s="20">
        <v>67644</v>
      </c>
      <c r="Q53" s="20">
        <v>55933</v>
      </c>
      <c r="R53" s="20">
        <v>23929</v>
      </c>
      <c r="S53" s="20">
        <v>25764</v>
      </c>
      <c r="T53" s="20">
        <v>84701</v>
      </c>
      <c r="U53" s="20">
        <v>53661</v>
      </c>
      <c r="V53" s="20">
        <v>27992</v>
      </c>
      <c r="W53" s="20">
        <v>5447</v>
      </c>
      <c r="X53" s="20">
        <v>19538</v>
      </c>
      <c r="Y53" s="20">
        <v>4385</v>
      </c>
      <c r="Z53" s="17">
        <f>+C53+SUM(F53:I53)+SUM(K53:Y53)</f>
        <v>1410379</v>
      </c>
      <c r="AA53" s="47">
        <f>+Z53-AC53</f>
        <v>-835</v>
      </c>
      <c r="AB53" s="48">
        <f t="shared" si="1"/>
        <v>-5.9168914140591007E-2</v>
      </c>
      <c r="AC53" s="17">
        <v>1411214</v>
      </c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</row>
    <row r="54" spans="1:57" s="5" customFormat="1" ht="12.75">
      <c r="A54" s="19" t="s">
        <v>36</v>
      </c>
      <c r="B54" s="17">
        <f>+C54</f>
        <v>105166</v>
      </c>
      <c r="C54" s="20">
        <v>105166</v>
      </c>
      <c r="D54" s="17">
        <v>1307789</v>
      </c>
      <c r="E54" s="21">
        <v>490027</v>
      </c>
      <c r="F54" s="20">
        <v>36960</v>
      </c>
      <c r="G54" s="20">
        <v>409911</v>
      </c>
      <c r="H54" s="20">
        <v>36454</v>
      </c>
      <c r="I54" s="20">
        <v>6685</v>
      </c>
      <c r="J54" s="46">
        <v>817766</v>
      </c>
      <c r="K54" s="20">
        <v>49877</v>
      </c>
      <c r="L54" s="20">
        <v>211085</v>
      </c>
      <c r="M54" s="20">
        <v>92975</v>
      </c>
      <c r="N54" s="20">
        <v>51815</v>
      </c>
      <c r="O54" s="20">
        <v>32632</v>
      </c>
      <c r="P54" s="20">
        <v>72441</v>
      </c>
      <c r="Q54" s="20">
        <v>58225</v>
      </c>
      <c r="R54" s="20">
        <v>25191</v>
      </c>
      <c r="S54" s="20">
        <v>24866</v>
      </c>
      <c r="T54" s="20">
        <v>84576</v>
      </c>
      <c r="U54" s="20">
        <v>53861</v>
      </c>
      <c r="V54" s="20">
        <v>29290</v>
      </c>
      <c r="W54" s="20">
        <v>6041</v>
      </c>
      <c r="X54" s="20">
        <v>20851</v>
      </c>
      <c r="Y54" s="20">
        <v>4286</v>
      </c>
      <c r="Z54" s="17">
        <f>+C54+SUM(F54:I54)+SUM(K54:Y54)</f>
        <v>1413188</v>
      </c>
      <c r="AA54" s="47">
        <f>+Z54-AC54</f>
        <v>-1103</v>
      </c>
      <c r="AB54" s="48">
        <f t="shared" si="1"/>
        <v>-7.7989607513588077E-2</v>
      </c>
      <c r="AC54" s="17">
        <v>1414291</v>
      </c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1:57" s="5" customFormat="1" ht="12.75">
      <c r="A55" s="19" t="s">
        <v>37</v>
      </c>
      <c r="B55" s="17">
        <f>+C55</f>
        <v>158323</v>
      </c>
      <c r="C55" s="20">
        <v>158323</v>
      </c>
      <c r="D55" s="17">
        <v>1346801</v>
      </c>
      <c r="E55" s="21">
        <v>508493</v>
      </c>
      <c r="F55" s="20">
        <v>32976</v>
      </c>
      <c r="G55" s="20">
        <v>429331</v>
      </c>
      <c r="H55" s="20">
        <v>39440</v>
      </c>
      <c r="I55" s="20">
        <v>6822</v>
      </c>
      <c r="J55" s="46">
        <v>838319</v>
      </c>
      <c r="K55" s="20">
        <v>32978</v>
      </c>
      <c r="L55" s="20">
        <v>226984</v>
      </c>
      <c r="M55" s="20">
        <v>94467</v>
      </c>
      <c r="N55" s="20">
        <v>58524</v>
      </c>
      <c r="O55" s="20">
        <v>43426</v>
      </c>
      <c r="P55" s="20">
        <v>66554</v>
      </c>
      <c r="Q55" s="20">
        <v>59358</v>
      </c>
      <c r="R55" s="20">
        <v>26208</v>
      </c>
      <c r="S55" s="20">
        <v>24754</v>
      </c>
      <c r="T55" s="20">
        <v>84157</v>
      </c>
      <c r="U55" s="20">
        <v>54027</v>
      </c>
      <c r="V55" s="20">
        <v>32093</v>
      </c>
      <c r="W55" s="20">
        <v>6305</v>
      </c>
      <c r="X55" s="20">
        <v>23692</v>
      </c>
      <c r="Y55" s="20">
        <v>4371</v>
      </c>
      <c r="Z55" s="17">
        <f>+C55+SUM(F55:I55)+SUM(K55:Y55)</f>
        <v>1504790</v>
      </c>
      <c r="AA55" s="47">
        <f>+Z55-AC55</f>
        <v>1748</v>
      </c>
      <c r="AB55" s="48">
        <f t="shared" si="1"/>
        <v>0.11629748203975672</v>
      </c>
      <c r="AC55" s="17">
        <v>1503042</v>
      </c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s="5" customFormat="1" ht="12.75">
      <c r="A56" s="22">
        <v>2003</v>
      </c>
      <c r="B56" s="17">
        <f t="shared" ref="B56:S56" si="18">SUM(B57:B60)</f>
        <v>561458</v>
      </c>
      <c r="C56" s="17">
        <f t="shared" si="18"/>
        <v>561458</v>
      </c>
      <c r="D56" s="17">
        <f t="shared" si="18"/>
        <v>5622908</v>
      </c>
      <c r="E56" s="18">
        <f t="shared" si="18"/>
        <v>2150291</v>
      </c>
      <c r="F56" s="17">
        <f t="shared" si="18"/>
        <v>149511</v>
      </c>
      <c r="G56" s="17">
        <f t="shared" si="18"/>
        <v>1813028</v>
      </c>
      <c r="H56" s="17">
        <f t="shared" si="18"/>
        <v>159410</v>
      </c>
      <c r="I56" s="17">
        <f t="shared" si="18"/>
        <v>28342</v>
      </c>
      <c r="J56" s="44">
        <f t="shared" si="18"/>
        <v>3472620</v>
      </c>
      <c r="K56" s="17">
        <f t="shared" si="18"/>
        <v>171650</v>
      </c>
      <c r="L56" s="17">
        <f t="shared" si="18"/>
        <v>950106</v>
      </c>
      <c r="M56" s="17">
        <f t="shared" si="18"/>
        <v>373317</v>
      </c>
      <c r="N56" s="17">
        <f t="shared" si="18"/>
        <v>215206</v>
      </c>
      <c r="O56" s="17">
        <f t="shared" si="18"/>
        <v>155594</v>
      </c>
      <c r="P56" s="17">
        <f t="shared" si="18"/>
        <v>308503</v>
      </c>
      <c r="Q56" s="17">
        <f t="shared" si="18"/>
        <v>247748</v>
      </c>
      <c r="R56" s="17">
        <f t="shared" si="18"/>
        <v>110108</v>
      </c>
      <c r="S56" s="17">
        <f t="shared" si="18"/>
        <v>111455</v>
      </c>
      <c r="T56" s="17">
        <f t="shared" ref="T56:Y56" si="19">SUM(T57:T60)</f>
        <v>349903</v>
      </c>
      <c r="U56" s="17">
        <f t="shared" si="19"/>
        <v>222761</v>
      </c>
      <c r="V56" s="17">
        <f t="shared" si="19"/>
        <v>118749</v>
      </c>
      <c r="W56" s="17">
        <f t="shared" si="19"/>
        <v>28958</v>
      </c>
      <c r="X56" s="17">
        <f t="shared" si="19"/>
        <v>89245</v>
      </c>
      <c r="Y56" s="17">
        <f t="shared" si="19"/>
        <v>19318</v>
      </c>
      <c r="Z56" s="17">
        <f>SUM(Z57:Z60)</f>
        <v>6184370</v>
      </c>
      <c r="AA56" s="44">
        <f>SUM(AA57:AA60)</f>
        <v>3</v>
      </c>
      <c r="AB56" s="45">
        <f t="shared" si="1"/>
        <v>4.850941090656489E-5</v>
      </c>
      <c r="AC56" s="17">
        <f>SUM(AC57:AC60)</f>
        <v>6184367</v>
      </c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57" s="5" customFormat="1" ht="12.75">
      <c r="A57" s="19" t="s">
        <v>34</v>
      </c>
      <c r="B57" s="17">
        <f>+C57</f>
        <v>138376</v>
      </c>
      <c r="C57" s="20">
        <v>138376</v>
      </c>
      <c r="D57" s="17">
        <v>1412366</v>
      </c>
      <c r="E57" s="21">
        <v>540264</v>
      </c>
      <c r="F57" s="20">
        <v>35959</v>
      </c>
      <c r="G57" s="20">
        <v>457047</v>
      </c>
      <c r="H57" s="20">
        <v>40474</v>
      </c>
      <c r="I57" s="20">
        <v>6784</v>
      </c>
      <c r="J57" s="46">
        <v>872102</v>
      </c>
      <c r="K57" s="20">
        <v>39325</v>
      </c>
      <c r="L57" s="20">
        <v>251519</v>
      </c>
      <c r="M57" s="20">
        <v>97259</v>
      </c>
      <c r="N57" s="20">
        <v>57215</v>
      </c>
      <c r="O57" s="20">
        <v>35207</v>
      </c>
      <c r="P57" s="20">
        <v>74790</v>
      </c>
      <c r="Q57" s="20">
        <v>61961</v>
      </c>
      <c r="R57" s="20">
        <v>26421</v>
      </c>
      <c r="S57" s="20">
        <v>25538</v>
      </c>
      <c r="T57" s="20">
        <v>87181</v>
      </c>
      <c r="U57" s="20">
        <v>53189</v>
      </c>
      <c r="V57" s="20">
        <v>29125</v>
      </c>
      <c r="W57" s="20">
        <v>5973</v>
      </c>
      <c r="X57" s="20">
        <v>22609</v>
      </c>
      <c r="Y57" s="20">
        <v>4792</v>
      </c>
      <c r="Z57" s="17">
        <f>+C57+SUM(F57:I57)+SUM(K57:Y57)</f>
        <v>1550744</v>
      </c>
      <c r="AA57" s="47">
        <f>+Z57-AC57</f>
        <v>2</v>
      </c>
      <c r="AB57" s="48">
        <f t="shared" si="1"/>
        <v>1.2897051862914655E-4</v>
      </c>
      <c r="AC57" s="17">
        <v>1550742</v>
      </c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s="5" customFormat="1" ht="12.75">
      <c r="A58" s="19" t="s">
        <v>35</v>
      </c>
      <c r="B58" s="17">
        <f>+C58</f>
        <v>125057</v>
      </c>
      <c r="C58" s="20">
        <v>125057</v>
      </c>
      <c r="D58" s="17">
        <v>1375052</v>
      </c>
      <c r="E58" s="21">
        <v>534897</v>
      </c>
      <c r="F58" s="20">
        <v>36914</v>
      </c>
      <c r="G58" s="20">
        <v>448628</v>
      </c>
      <c r="H58" s="20">
        <v>42285</v>
      </c>
      <c r="I58" s="20">
        <v>7070</v>
      </c>
      <c r="J58" s="46">
        <v>840156</v>
      </c>
      <c r="K58" s="20">
        <v>43165</v>
      </c>
      <c r="L58" s="20">
        <v>239741</v>
      </c>
      <c r="M58" s="20">
        <v>88596</v>
      </c>
      <c r="N58" s="20">
        <v>44343</v>
      </c>
      <c r="O58" s="20">
        <v>36214</v>
      </c>
      <c r="P58" s="20">
        <v>72500</v>
      </c>
      <c r="Q58" s="20">
        <v>61164</v>
      </c>
      <c r="R58" s="20">
        <v>27503</v>
      </c>
      <c r="S58" s="20">
        <v>26540</v>
      </c>
      <c r="T58" s="20">
        <v>86673</v>
      </c>
      <c r="U58" s="20">
        <v>54505</v>
      </c>
      <c r="V58" s="20">
        <v>27501</v>
      </c>
      <c r="W58" s="20">
        <v>5976</v>
      </c>
      <c r="X58" s="20">
        <v>20895</v>
      </c>
      <c r="Y58" s="20">
        <v>4840</v>
      </c>
      <c r="Z58" s="17">
        <f>+C58+SUM(F58:I58)+SUM(K58:Y58)</f>
        <v>1500110</v>
      </c>
      <c r="AA58" s="47">
        <f>+Z58-AC58</f>
        <v>1</v>
      </c>
      <c r="AB58" s="48">
        <f t="shared" si="1"/>
        <v>6.6661822574226281E-5</v>
      </c>
      <c r="AC58" s="17">
        <v>1500109</v>
      </c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</row>
    <row r="59" spans="1:57" s="5" customFormat="1" ht="12.75">
      <c r="A59" s="19" t="s">
        <v>36</v>
      </c>
      <c r="B59" s="17">
        <f>+C59</f>
        <v>114442</v>
      </c>
      <c r="C59" s="20">
        <v>114442</v>
      </c>
      <c r="D59" s="17">
        <v>1396563</v>
      </c>
      <c r="E59" s="21">
        <v>522864</v>
      </c>
      <c r="F59" s="20">
        <v>39250</v>
      </c>
      <c r="G59" s="20">
        <v>439054</v>
      </c>
      <c r="H59" s="20">
        <v>37500</v>
      </c>
      <c r="I59" s="20">
        <v>7060</v>
      </c>
      <c r="J59" s="46">
        <v>873700</v>
      </c>
      <c r="K59" s="20">
        <v>52823</v>
      </c>
      <c r="L59" s="20">
        <v>224079</v>
      </c>
      <c r="M59" s="20">
        <v>91511</v>
      </c>
      <c r="N59" s="20">
        <v>53083</v>
      </c>
      <c r="O59" s="20">
        <v>36659</v>
      </c>
      <c r="P59" s="20">
        <v>86362</v>
      </c>
      <c r="Q59" s="20">
        <v>63390</v>
      </c>
      <c r="R59" s="20">
        <v>27377</v>
      </c>
      <c r="S59" s="20">
        <v>29042</v>
      </c>
      <c r="T59" s="20">
        <v>89522</v>
      </c>
      <c r="U59" s="20">
        <v>56582</v>
      </c>
      <c r="V59" s="20">
        <v>29535</v>
      </c>
      <c r="W59" s="20">
        <v>7748</v>
      </c>
      <c r="X59" s="20">
        <v>21175</v>
      </c>
      <c r="Y59" s="20">
        <v>4812</v>
      </c>
      <c r="Z59" s="17">
        <f>+C59+SUM(F59:I59)+SUM(K59:Y59)</f>
        <v>1511006</v>
      </c>
      <c r="AA59" s="47">
        <f>+Z59-AC59</f>
        <v>1</v>
      </c>
      <c r="AB59" s="48">
        <f t="shared" si="1"/>
        <v>6.6181117865261857E-5</v>
      </c>
      <c r="AC59" s="17">
        <v>1511005</v>
      </c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</row>
    <row r="60" spans="1:57" s="5" customFormat="1" ht="12.75">
      <c r="A60" s="19" t="s">
        <v>37</v>
      </c>
      <c r="B60" s="17">
        <f>+C60</f>
        <v>183583</v>
      </c>
      <c r="C60" s="20">
        <v>183583</v>
      </c>
      <c r="D60" s="17">
        <v>1438927</v>
      </c>
      <c r="E60" s="21">
        <v>552266</v>
      </c>
      <c r="F60" s="20">
        <v>37388</v>
      </c>
      <c r="G60" s="20">
        <v>468299</v>
      </c>
      <c r="H60" s="20">
        <v>39151</v>
      </c>
      <c r="I60" s="20">
        <v>7428</v>
      </c>
      <c r="J60" s="46">
        <v>886662</v>
      </c>
      <c r="K60" s="20">
        <v>36337</v>
      </c>
      <c r="L60" s="20">
        <v>234767</v>
      </c>
      <c r="M60" s="20">
        <v>95951</v>
      </c>
      <c r="N60" s="20">
        <v>60565</v>
      </c>
      <c r="O60" s="20">
        <v>47514</v>
      </c>
      <c r="P60" s="20">
        <v>74851</v>
      </c>
      <c r="Q60" s="20">
        <v>61233</v>
      </c>
      <c r="R60" s="20">
        <v>28807</v>
      </c>
      <c r="S60" s="20">
        <v>30335</v>
      </c>
      <c r="T60" s="20">
        <v>86527</v>
      </c>
      <c r="U60" s="20">
        <v>58485</v>
      </c>
      <c r="V60" s="20">
        <v>32588</v>
      </c>
      <c r="W60" s="20">
        <v>9261</v>
      </c>
      <c r="X60" s="20">
        <v>24566</v>
      </c>
      <c r="Y60" s="20">
        <v>4874</v>
      </c>
      <c r="Z60" s="17">
        <f>+C60+SUM(F60:I60)+SUM(K60:Y60)</f>
        <v>1622510</v>
      </c>
      <c r="AA60" s="47">
        <f>+Z60-AC60</f>
        <v>-1</v>
      </c>
      <c r="AB60" s="48">
        <f t="shared" si="1"/>
        <v>-6.163286412233877E-5</v>
      </c>
      <c r="AC60" s="17">
        <v>1622511</v>
      </c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57" s="5" customFormat="1" ht="12.75">
      <c r="A61" s="22">
        <v>2004</v>
      </c>
      <c r="B61" s="17">
        <f t="shared" ref="B61:S61" si="20">SUM(B62:B65)</f>
        <v>555214</v>
      </c>
      <c r="C61" s="17">
        <f t="shared" si="20"/>
        <v>555214</v>
      </c>
      <c r="D61" s="17">
        <f t="shared" si="20"/>
        <v>6019940</v>
      </c>
      <c r="E61" s="18">
        <f t="shared" si="20"/>
        <v>2304212</v>
      </c>
      <c r="F61" s="17">
        <f t="shared" si="20"/>
        <v>153475</v>
      </c>
      <c r="G61" s="17">
        <f t="shared" si="20"/>
        <v>1948505</v>
      </c>
      <c r="H61" s="17">
        <f t="shared" si="20"/>
        <v>171560</v>
      </c>
      <c r="I61" s="17">
        <f t="shared" si="20"/>
        <v>30714</v>
      </c>
      <c r="J61" s="44">
        <f t="shared" si="20"/>
        <v>3715683</v>
      </c>
      <c r="K61" s="17">
        <f t="shared" si="20"/>
        <v>185574</v>
      </c>
      <c r="L61" s="17">
        <f t="shared" si="20"/>
        <v>995457</v>
      </c>
      <c r="M61" s="17">
        <f t="shared" si="20"/>
        <v>403177</v>
      </c>
      <c r="N61" s="17">
        <f t="shared" si="20"/>
        <v>233468</v>
      </c>
      <c r="O61" s="17">
        <f t="shared" si="20"/>
        <v>187244</v>
      </c>
      <c r="P61" s="17">
        <f t="shared" si="20"/>
        <v>328343</v>
      </c>
      <c r="Q61" s="17">
        <f t="shared" si="20"/>
        <v>263316</v>
      </c>
      <c r="R61" s="17">
        <f t="shared" si="20"/>
        <v>125460</v>
      </c>
      <c r="S61" s="17">
        <f t="shared" si="20"/>
        <v>128082</v>
      </c>
      <c r="T61" s="17">
        <f t="shared" ref="T61:Y61" si="21">SUM(T62:T65)</f>
        <v>350770</v>
      </c>
      <c r="U61" s="17">
        <f t="shared" si="21"/>
        <v>234358</v>
      </c>
      <c r="V61" s="17">
        <f t="shared" si="21"/>
        <v>126030</v>
      </c>
      <c r="W61" s="17">
        <f t="shared" si="21"/>
        <v>35978</v>
      </c>
      <c r="X61" s="17">
        <f t="shared" si="21"/>
        <v>100671</v>
      </c>
      <c r="Y61" s="17">
        <f t="shared" si="21"/>
        <v>18364</v>
      </c>
      <c r="Z61" s="17">
        <f>SUM(Z62:Z65)</f>
        <v>6575760</v>
      </c>
      <c r="AA61" s="44">
        <f>SUM(AA62:AA65)</f>
        <v>2437</v>
      </c>
      <c r="AB61" s="45">
        <f t="shared" si="1"/>
        <v>3.7074094791933999E-2</v>
      </c>
      <c r="AC61" s="17">
        <f>SUM(AC62:AC65)</f>
        <v>6573323</v>
      </c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57" s="5" customFormat="1" ht="12.75">
      <c r="A62" s="19" t="s">
        <v>34</v>
      </c>
      <c r="B62" s="17">
        <f>+C62</f>
        <v>141958</v>
      </c>
      <c r="C62" s="20">
        <v>141958</v>
      </c>
      <c r="D62" s="17">
        <v>1510324</v>
      </c>
      <c r="E62" s="21">
        <v>584224</v>
      </c>
      <c r="F62" s="20">
        <v>37400</v>
      </c>
      <c r="G62" s="20">
        <v>497238</v>
      </c>
      <c r="H62" s="20">
        <v>42189</v>
      </c>
      <c r="I62" s="20">
        <v>7436</v>
      </c>
      <c r="J62" s="46">
        <v>925942</v>
      </c>
      <c r="K62" s="20">
        <v>42832</v>
      </c>
      <c r="L62" s="20">
        <v>266648</v>
      </c>
      <c r="M62" s="20">
        <v>100189</v>
      </c>
      <c r="N62" s="20">
        <v>57010</v>
      </c>
      <c r="O62" s="20">
        <v>42923</v>
      </c>
      <c r="P62" s="20">
        <v>79371</v>
      </c>
      <c r="Q62" s="20">
        <v>65035</v>
      </c>
      <c r="R62" s="20">
        <v>28330</v>
      </c>
      <c r="S62" s="20">
        <v>29308</v>
      </c>
      <c r="T62" s="20">
        <v>87979</v>
      </c>
      <c r="U62" s="20">
        <v>56928</v>
      </c>
      <c r="V62" s="20">
        <v>30912</v>
      </c>
      <c r="W62" s="20">
        <v>9117</v>
      </c>
      <c r="X62" s="20">
        <v>25065</v>
      </c>
      <c r="Y62" s="20">
        <v>4650</v>
      </c>
      <c r="Z62" s="17">
        <f>+C62+SUM(F62:I62)+SUM(K62:Y62)</f>
        <v>1652518</v>
      </c>
      <c r="AA62" s="47">
        <f>+Z62-AC62</f>
        <v>589</v>
      </c>
      <c r="AB62" s="48">
        <f t="shared" si="1"/>
        <v>3.5655285426916046E-2</v>
      </c>
      <c r="AC62" s="17">
        <v>1651929</v>
      </c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</row>
    <row r="63" spans="1:57" s="5" customFormat="1" ht="12.75">
      <c r="A63" s="19" t="s">
        <v>35</v>
      </c>
      <c r="B63" s="17">
        <f>+C63</f>
        <v>114341</v>
      </c>
      <c r="C63" s="20">
        <v>114341</v>
      </c>
      <c r="D63" s="17">
        <v>1481898</v>
      </c>
      <c r="E63" s="21">
        <v>569310</v>
      </c>
      <c r="F63" s="20">
        <v>37532</v>
      </c>
      <c r="G63" s="20">
        <v>478539</v>
      </c>
      <c r="H63" s="20">
        <v>45133</v>
      </c>
      <c r="I63" s="20">
        <v>8082</v>
      </c>
      <c r="J63" s="46">
        <v>912527</v>
      </c>
      <c r="K63" s="20">
        <v>46008</v>
      </c>
      <c r="L63" s="20">
        <v>249926</v>
      </c>
      <c r="M63" s="20">
        <v>97108</v>
      </c>
      <c r="N63" s="20">
        <v>56047</v>
      </c>
      <c r="O63" s="20">
        <v>45022</v>
      </c>
      <c r="P63" s="20">
        <v>81038</v>
      </c>
      <c r="Q63" s="20">
        <v>64566</v>
      </c>
      <c r="R63" s="20">
        <v>30075</v>
      </c>
      <c r="S63" s="20">
        <v>30678</v>
      </c>
      <c r="T63" s="20">
        <v>87447</v>
      </c>
      <c r="U63" s="20">
        <v>59071</v>
      </c>
      <c r="V63" s="20">
        <v>29316</v>
      </c>
      <c r="W63" s="20">
        <v>7764</v>
      </c>
      <c r="X63" s="20">
        <v>24013</v>
      </c>
      <c r="Y63" s="20">
        <v>4596</v>
      </c>
      <c r="Z63" s="17">
        <f>+C63+SUM(F63:I63)+SUM(K63:Y63)</f>
        <v>1596302</v>
      </c>
      <c r="AA63" s="47">
        <f>+Z63-AC63</f>
        <v>1406</v>
      </c>
      <c r="AB63" s="48">
        <f t="shared" si="1"/>
        <v>8.8156218336493411E-2</v>
      </c>
      <c r="AC63" s="17">
        <v>1594896</v>
      </c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</row>
    <row r="64" spans="1:57" s="5" customFormat="1" ht="12.75">
      <c r="A64" s="19" t="s">
        <v>36</v>
      </c>
      <c r="B64" s="17">
        <f>+C64</f>
        <v>109842</v>
      </c>
      <c r="C64" s="20">
        <v>109842</v>
      </c>
      <c r="D64" s="17">
        <v>1488011</v>
      </c>
      <c r="E64" s="21">
        <v>562411</v>
      </c>
      <c r="F64" s="20">
        <v>39924</v>
      </c>
      <c r="G64" s="20">
        <v>472978</v>
      </c>
      <c r="H64" s="20">
        <v>42162</v>
      </c>
      <c r="I64" s="20">
        <v>7331</v>
      </c>
      <c r="J64" s="46">
        <v>925759</v>
      </c>
      <c r="K64" s="20">
        <v>54469</v>
      </c>
      <c r="L64" s="20">
        <v>234110</v>
      </c>
      <c r="M64" s="20">
        <v>98331</v>
      </c>
      <c r="N64" s="20">
        <v>59264</v>
      </c>
      <c r="O64" s="20">
        <v>45201</v>
      </c>
      <c r="P64" s="20">
        <v>85878</v>
      </c>
      <c r="Q64" s="20">
        <v>66548</v>
      </c>
      <c r="R64" s="20">
        <v>32409</v>
      </c>
      <c r="S64" s="20">
        <v>33146</v>
      </c>
      <c r="T64" s="20">
        <v>88897</v>
      </c>
      <c r="U64" s="20">
        <v>58485</v>
      </c>
      <c r="V64" s="20">
        <v>31241</v>
      </c>
      <c r="W64" s="20">
        <v>8928</v>
      </c>
      <c r="X64" s="20">
        <v>24132</v>
      </c>
      <c r="Y64" s="20">
        <v>4532</v>
      </c>
      <c r="Z64" s="17">
        <f>+C64+SUM(F64:I64)+SUM(K64:Y64)</f>
        <v>1597808</v>
      </c>
      <c r="AA64" s="47">
        <f>+Z64-AC64</f>
        <v>1502</v>
      </c>
      <c r="AB64" s="48">
        <f t="shared" si="1"/>
        <v>9.4092235448591938E-2</v>
      </c>
      <c r="AC64" s="17">
        <v>1596306</v>
      </c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57" s="5" customFormat="1" ht="12.75">
      <c r="A65" s="19" t="s">
        <v>37</v>
      </c>
      <c r="B65" s="17">
        <f>+C65</f>
        <v>189073</v>
      </c>
      <c r="C65" s="20">
        <v>189073</v>
      </c>
      <c r="D65" s="17">
        <v>1539707</v>
      </c>
      <c r="E65" s="21">
        <v>588267</v>
      </c>
      <c r="F65" s="20">
        <v>38619</v>
      </c>
      <c r="G65" s="20">
        <v>499750</v>
      </c>
      <c r="H65" s="20">
        <v>42076</v>
      </c>
      <c r="I65" s="20">
        <v>7865</v>
      </c>
      <c r="J65" s="46">
        <v>951455</v>
      </c>
      <c r="K65" s="20">
        <v>42265</v>
      </c>
      <c r="L65" s="20">
        <v>244773</v>
      </c>
      <c r="M65" s="20">
        <v>107549</v>
      </c>
      <c r="N65" s="20">
        <v>61147</v>
      </c>
      <c r="O65" s="20">
        <v>54098</v>
      </c>
      <c r="P65" s="20">
        <v>82056</v>
      </c>
      <c r="Q65" s="20">
        <v>67167</v>
      </c>
      <c r="R65" s="20">
        <v>34646</v>
      </c>
      <c r="S65" s="20">
        <v>34950</v>
      </c>
      <c r="T65" s="20">
        <v>86447</v>
      </c>
      <c r="U65" s="20">
        <v>59874</v>
      </c>
      <c r="V65" s="20">
        <v>34561</v>
      </c>
      <c r="W65" s="20">
        <v>10169</v>
      </c>
      <c r="X65" s="20">
        <v>27461</v>
      </c>
      <c r="Y65" s="20">
        <v>4586</v>
      </c>
      <c r="Z65" s="17">
        <f>+C65+SUM(F65:I65)+SUM(K65:Y65)</f>
        <v>1729132</v>
      </c>
      <c r="AA65" s="47">
        <f>+Z65-AC65</f>
        <v>-1060</v>
      </c>
      <c r="AB65" s="48">
        <f t="shared" si="1"/>
        <v>-6.1264876961632006E-2</v>
      </c>
      <c r="AC65" s="17">
        <v>1730192</v>
      </c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s="5" customFormat="1" ht="12.75">
      <c r="A66" s="16">
        <v>2005</v>
      </c>
      <c r="B66" s="17">
        <f t="shared" ref="B66:S66" si="22">SUM(B67:B70)</f>
        <v>554876</v>
      </c>
      <c r="C66" s="17">
        <f t="shared" si="22"/>
        <v>554876</v>
      </c>
      <c r="D66" s="17">
        <f t="shared" si="22"/>
        <v>6298231</v>
      </c>
      <c r="E66" s="18">
        <f t="shared" si="22"/>
        <v>2416840</v>
      </c>
      <c r="F66" s="17">
        <f t="shared" si="22"/>
        <v>172119</v>
      </c>
      <c r="G66" s="17">
        <f t="shared" si="22"/>
        <v>2030366</v>
      </c>
      <c r="H66" s="17">
        <f t="shared" si="22"/>
        <v>181358</v>
      </c>
      <c r="I66" s="17">
        <f t="shared" si="22"/>
        <v>32000</v>
      </c>
      <c r="J66" s="44">
        <f t="shared" si="22"/>
        <v>3881247</v>
      </c>
      <c r="K66" s="17">
        <f t="shared" si="22"/>
        <v>204071</v>
      </c>
      <c r="L66" s="17">
        <f t="shared" si="22"/>
        <v>1011847</v>
      </c>
      <c r="M66" s="17">
        <f t="shared" si="22"/>
        <v>416135</v>
      </c>
      <c r="N66" s="17">
        <f t="shared" si="22"/>
        <v>235083</v>
      </c>
      <c r="O66" s="17">
        <f t="shared" si="22"/>
        <v>212959</v>
      </c>
      <c r="P66" s="17">
        <f t="shared" si="22"/>
        <v>346378</v>
      </c>
      <c r="Q66" s="17">
        <f t="shared" si="22"/>
        <v>274329</v>
      </c>
      <c r="R66" s="17">
        <f t="shared" si="22"/>
        <v>138140</v>
      </c>
      <c r="S66" s="17">
        <f t="shared" si="22"/>
        <v>133632</v>
      </c>
      <c r="T66" s="17">
        <f t="shared" ref="T66:Y66" si="23">SUM(T67:T70)</f>
        <v>368576</v>
      </c>
      <c r="U66" s="17">
        <f t="shared" si="23"/>
        <v>244836</v>
      </c>
      <c r="V66" s="17">
        <f t="shared" si="23"/>
        <v>129700</v>
      </c>
      <c r="W66" s="17">
        <f t="shared" si="23"/>
        <v>42432</v>
      </c>
      <c r="X66" s="17">
        <f t="shared" si="23"/>
        <v>106491</v>
      </c>
      <c r="Y66" s="17">
        <f t="shared" si="23"/>
        <v>18392</v>
      </c>
      <c r="Z66" s="17">
        <f>SUM(Z67:Z70)</f>
        <v>6853720</v>
      </c>
      <c r="AA66" s="44">
        <f>SUM(AA67:AA70)</f>
        <v>5130</v>
      </c>
      <c r="AB66" s="45">
        <f t="shared" si="1"/>
        <v>7.4905929541701291E-2</v>
      </c>
      <c r="AC66" s="17">
        <f>SUM(AC67:AC70)</f>
        <v>6848590</v>
      </c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s="5" customFormat="1" ht="12.75">
      <c r="A67" s="19" t="s">
        <v>34</v>
      </c>
      <c r="B67" s="17">
        <f>+C67</f>
        <v>132916</v>
      </c>
      <c r="C67" s="20">
        <v>132916</v>
      </c>
      <c r="D67" s="17">
        <v>1584426</v>
      </c>
      <c r="E67" s="21">
        <v>609216</v>
      </c>
      <c r="F67" s="20">
        <v>40075</v>
      </c>
      <c r="G67" s="20">
        <v>514418</v>
      </c>
      <c r="H67" s="20">
        <v>46850</v>
      </c>
      <c r="I67" s="20">
        <v>7874</v>
      </c>
      <c r="J67" s="46">
        <v>975153</v>
      </c>
      <c r="K67" s="20">
        <v>49343</v>
      </c>
      <c r="L67" s="20">
        <v>270594</v>
      </c>
      <c r="M67" s="20">
        <v>103002</v>
      </c>
      <c r="N67" s="20">
        <v>53809</v>
      </c>
      <c r="O67" s="20">
        <v>50694</v>
      </c>
      <c r="P67" s="20">
        <v>86527</v>
      </c>
      <c r="Q67" s="20">
        <v>68676</v>
      </c>
      <c r="R67" s="20">
        <v>32028</v>
      </c>
      <c r="S67" s="20">
        <v>32472</v>
      </c>
      <c r="T67" s="20">
        <v>93020</v>
      </c>
      <c r="U67" s="20">
        <v>60758</v>
      </c>
      <c r="V67" s="20">
        <v>32654</v>
      </c>
      <c r="W67" s="20">
        <v>10133</v>
      </c>
      <c r="X67" s="20">
        <v>26769</v>
      </c>
      <c r="Y67" s="20">
        <v>4605</v>
      </c>
      <c r="Z67" s="17">
        <f>+C67+SUM(F67:I67)+SUM(K67:Y67)</f>
        <v>1717217</v>
      </c>
      <c r="AA67" s="47">
        <f>+Z67-AC67</f>
        <v>1678</v>
      </c>
      <c r="AB67" s="48">
        <f t="shared" si="1"/>
        <v>9.7811824738464129E-2</v>
      </c>
      <c r="AC67" s="17">
        <v>1715539</v>
      </c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57" s="5" customFormat="1" ht="12.75">
      <c r="A68" s="19" t="s">
        <v>35</v>
      </c>
      <c r="B68" s="17">
        <f>+C68</f>
        <v>111957</v>
      </c>
      <c r="C68" s="20">
        <v>111957</v>
      </c>
      <c r="D68" s="17">
        <v>1555663</v>
      </c>
      <c r="E68" s="21">
        <v>601332</v>
      </c>
      <c r="F68" s="20">
        <v>40341</v>
      </c>
      <c r="G68" s="20">
        <v>504083</v>
      </c>
      <c r="H68" s="20">
        <v>48502</v>
      </c>
      <c r="I68" s="20">
        <v>8277</v>
      </c>
      <c r="J68" s="46">
        <v>954223</v>
      </c>
      <c r="K68" s="20">
        <v>52732</v>
      </c>
      <c r="L68" s="20">
        <v>251053</v>
      </c>
      <c r="M68" s="20">
        <v>101229</v>
      </c>
      <c r="N68" s="20">
        <v>56733</v>
      </c>
      <c r="O68" s="20">
        <v>50174</v>
      </c>
      <c r="P68" s="20">
        <v>84747</v>
      </c>
      <c r="Q68" s="20">
        <v>67573</v>
      </c>
      <c r="R68" s="20">
        <v>33583</v>
      </c>
      <c r="S68" s="20">
        <v>32317</v>
      </c>
      <c r="T68" s="20">
        <v>91654</v>
      </c>
      <c r="U68" s="20">
        <v>61556</v>
      </c>
      <c r="V68" s="20">
        <v>30238</v>
      </c>
      <c r="W68" s="20">
        <v>10263</v>
      </c>
      <c r="X68" s="20">
        <v>25642</v>
      </c>
      <c r="Y68" s="20">
        <v>4690</v>
      </c>
      <c r="Z68" s="17">
        <f>+C68+SUM(F68:I68)+SUM(K68:Y68)</f>
        <v>1667344</v>
      </c>
      <c r="AA68" s="47">
        <f>+Z68-AC68</f>
        <v>3350</v>
      </c>
      <c r="AB68" s="48">
        <f t="shared" si="1"/>
        <v>0.20132284130832201</v>
      </c>
      <c r="AC68" s="17">
        <v>1663994</v>
      </c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57" s="5" customFormat="1" ht="12.75">
      <c r="A69" s="19" t="s">
        <v>36</v>
      </c>
      <c r="B69" s="17">
        <f>+C69</f>
        <v>113017</v>
      </c>
      <c r="C69" s="20">
        <v>113017</v>
      </c>
      <c r="D69" s="17">
        <v>1562671</v>
      </c>
      <c r="E69" s="21">
        <v>592130</v>
      </c>
      <c r="F69" s="20">
        <v>47240</v>
      </c>
      <c r="G69" s="20">
        <v>492555</v>
      </c>
      <c r="H69" s="20">
        <v>43509</v>
      </c>
      <c r="I69" s="20">
        <v>8169</v>
      </c>
      <c r="J69" s="46">
        <v>970629</v>
      </c>
      <c r="K69" s="20">
        <v>58344</v>
      </c>
      <c r="L69" s="20">
        <v>237638</v>
      </c>
      <c r="M69" s="20">
        <v>103419</v>
      </c>
      <c r="N69" s="20">
        <v>60646</v>
      </c>
      <c r="O69" s="20">
        <v>50354</v>
      </c>
      <c r="P69" s="20">
        <v>92277</v>
      </c>
      <c r="Q69" s="20">
        <v>69064</v>
      </c>
      <c r="R69" s="20">
        <v>36504</v>
      </c>
      <c r="S69" s="20">
        <v>33520</v>
      </c>
      <c r="T69" s="20">
        <v>93480</v>
      </c>
      <c r="U69" s="20">
        <v>61794</v>
      </c>
      <c r="V69" s="20">
        <v>32304</v>
      </c>
      <c r="W69" s="20">
        <v>10910</v>
      </c>
      <c r="X69" s="20">
        <v>25166</v>
      </c>
      <c r="Y69" s="20">
        <v>4605</v>
      </c>
      <c r="Z69" s="17">
        <f>+C69+SUM(F69:I69)+SUM(K69:Y69)</f>
        <v>1674515</v>
      </c>
      <c r="AA69" s="47">
        <f>+Z69-AC69</f>
        <v>2413</v>
      </c>
      <c r="AB69" s="48">
        <f t="shared" si="1"/>
        <v>0.14430937825563273</v>
      </c>
      <c r="AC69" s="17">
        <v>1672102</v>
      </c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</row>
    <row r="70" spans="1:57" s="5" customFormat="1" ht="12.75">
      <c r="A70" s="19" t="s">
        <v>37</v>
      </c>
      <c r="B70" s="17">
        <f>+C70</f>
        <v>196986</v>
      </c>
      <c r="C70" s="20">
        <v>196986</v>
      </c>
      <c r="D70" s="17">
        <v>1595471</v>
      </c>
      <c r="E70" s="21">
        <v>614162</v>
      </c>
      <c r="F70" s="20">
        <v>44463</v>
      </c>
      <c r="G70" s="20">
        <v>519310</v>
      </c>
      <c r="H70" s="20">
        <v>42497</v>
      </c>
      <c r="I70" s="20">
        <v>7680</v>
      </c>
      <c r="J70" s="46">
        <v>981242</v>
      </c>
      <c r="K70" s="20">
        <v>43652</v>
      </c>
      <c r="L70" s="20">
        <v>252562</v>
      </c>
      <c r="M70" s="20">
        <v>108485</v>
      </c>
      <c r="N70" s="20">
        <v>63895</v>
      </c>
      <c r="O70" s="20">
        <v>61737</v>
      </c>
      <c r="P70" s="20">
        <v>82827</v>
      </c>
      <c r="Q70" s="20">
        <v>69016</v>
      </c>
      <c r="R70" s="20">
        <v>36025</v>
      </c>
      <c r="S70" s="20">
        <v>35323</v>
      </c>
      <c r="T70" s="20">
        <v>90422</v>
      </c>
      <c r="U70" s="20">
        <v>60728</v>
      </c>
      <c r="V70" s="20">
        <v>34504</v>
      </c>
      <c r="W70" s="20">
        <v>11126</v>
      </c>
      <c r="X70" s="20">
        <v>28914</v>
      </c>
      <c r="Y70" s="20">
        <v>4492</v>
      </c>
      <c r="Z70" s="17">
        <f>+C70+SUM(F70:I70)+SUM(K70:Y70)</f>
        <v>1794644</v>
      </c>
      <c r="AA70" s="47">
        <f>+Z70-AC70</f>
        <v>-2311</v>
      </c>
      <c r="AB70" s="48">
        <f t="shared" ref="AB70:AB133" si="24">(+AA70/AC70)*100</f>
        <v>-0.12860644813030933</v>
      </c>
      <c r="AC70" s="17">
        <v>1796955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</row>
    <row r="71" spans="1:57" s="5" customFormat="1" ht="12.75">
      <c r="A71" s="16">
        <v>2006</v>
      </c>
      <c r="B71" s="17">
        <f t="shared" ref="B71:S71" si="25">SUM(B72:B75)</f>
        <v>576656</v>
      </c>
      <c r="C71" s="17">
        <f t="shared" si="25"/>
        <v>576656</v>
      </c>
      <c r="D71" s="17">
        <f t="shared" si="25"/>
        <v>6617766</v>
      </c>
      <c r="E71" s="18">
        <f t="shared" si="25"/>
        <v>2553115</v>
      </c>
      <c r="F71" s="17">
        <f t="shared" si="25"/>
        <v>187491</v>
      </c>
      <c r="G71" s="17">
        <f t="shared" si="25"/>
        <v>2145309</v>
      </c>
      <c r="H71" s="17">
        <f t="shared" si="25"/>
        <v>187420</v>
      </c>
      <c r="I71" s="17">
        <f t="shared" si="25"/>
        <v>30473</v>
      </c>
      <c r="J71" s="44">
        <f t="shared" si="25"/>
        <v>4064072</v>
      </c>
      <c r="K71" s="17">
        <f t="shared" si="25"/>
        <v>206505</v>
      </c>
      <c r="L71" s="17">
        <f t="shared" si="25"/>
        <v>1062685</v>
      </c>
      <c r="M71" s="17">
        <f t="shared" si="25"/>
        <v>433918</v>
      </c>
      <c r="N71" s="17">
        <f t="shared" si="25"/>
        <v>257526</v>
      </c>
      <c r="O71" s="17">
        <f t="shared" si="25"/>
        <v>249929</v>
      </c>
      <c r="P71" s="17">
        <f t="shared" si="25"/>
        <v>344481</v>
      </c>
      <c r="Q71" s="17">
        <f t="shared" si="25"/>
        <v>297644</v>
      </c>
      <c r="R71" s="17">
        <f t="shared" si="25"/>
        <v>147367</v>
      </c>
      <c r="S71" s="17">
        <f t="shared" si="25"/>
        <v>143138</v>
      </c>
      <c r="T71" s="17">
        <f t="shared" ref="T71:Y71" si="26">SUM(T72:T75)</f>
        <v>379416</v>
      </c>
      <c r="U71" s="17">
        <f t="shared" si="26"/>
        <v>252814</v>
      </c>
      <c r="V71" s="17">
        <f t="shared" si="26"/>
        <v>133127</v>
      </c>
      <c r="W71" s="17">
        <f t="shared" si="26"/>
        <v>41943</v>
      </c>
      <c r="X71" s="17">
        <f t="shared" si="26"/>
        <v>109559</v>
      </c>
      <c r="Y71" s="17">
        <f t="shared" si="26"/>
        <v>16871</v>
      </c>
      <c r="Z71" s="17">
        <f>SUM(Z72:Z75)</f>
        <v>7204272</v>
      </c>
      <c r="AA71" s="44">
        <f>SUM(AA72:AA75)</f>
        <v>15457</v>
      </c>
      <c r="AB71" s="45">
        <f t="shared" si="24"/>
        <v>0.2150145747247634</v>
      </c>
      <c r="AC71" s="17">
        <f>SUM(AC72:AC75)</f>
        <v>7188815</v>
      </c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</row>
    <row r="72" spans="1:57" s="5" customFormat="1" ht="12.75">
      <c r="A72" s="19" t="s">
        <v>34</v>
      </c>
      <c r="B72" s="17">
        <f>+C72</f>
        <v>141043</v>
      </c>
      <c r="C72" s="20">
        <v>141043</v>
      </c>
      <c r="D72" s="17">
        <v>1671052</v>
      </c>
      <c r="E72" s="21">
        <v>646076</v>
      </c>
      <c r="F72" s="20">
        <v>46930</v>
      </c>
      <c r="G72" s="20">
        <v>542912</v>
      </c>
      <c r="H72" s="20">
        <v>47900</v>
      </c>
      <c r="I72" s="20">
        <v>7829</v>
      </c>
      <c r="J72" s="46">
        <v>1024785</v>
      </c>
      <c r="K72" s="20">
        <v>50345</v>
      </c>
      <c r="L72" s="20">
        <v>283824</v>
      </c>
      <c r="M72" s="20">
        <v>109110</v>
      </c>
      <c r="N72" s="20">
        <v>61681</v>
      </c>
      <c r="O72" s="20">
        <v>60471</v>
      </c>
      <c r="P72" s="20">
        <v>87436</v>
      </c>
      <c r="Q72" s="20">
        <v>74522</v>
      </c>
      <c r="R72" s="20">
        <v>34889</v>
      </c>
      <c r="S72" s="20">
        <v>34249</v>
      </c>
      <c r="T72" s="20">
        <v>92930</v>
      </c>
      <c r="U72" s="20">
        <v>60644</v>
      </c>
      <c r="V72" s="20">
        <v>33378</v>
      </c>
      <c r="W72" s="20">
        <v>11257</v>
      </c>
      <c r="X72" s="20">
        <v>28481</v>
      </c>
      <c r="Y72" s="20">
        <v>4366</v>
      </c>
      <c r="Z72" s="17">
        <f>+C72+SUM(F72:I72)+SUM(K72:Y72)</f>
        <v>1814197</v>
      </c>
      <c r="AA72" s="47">
        <f>+Z72-AC72</f>
        <v>4134</v>
      </c>
      <c r="AB72" s="48">
        <f t="shared" si="24"/>
        <v>0.22838984057460984</v>
      </c>
      <c r="AC72" s="17">
        <v>1810063</v>
      </c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</row>
    <row r="73" spans="1:57" s="5" customFormat="1" ht="12.75">
      <c r="A73" s="19" t="s">
        <v>35</v>
      </c>
      <c r="B73" s="17">
        <f>+C73</f>
        <v>115580</v>
      </c>
      <c r="C73" s="20">
        <v>115580</v>
      </c>
      <c r="D73" s="17">
        <v>1627641</v>
      </c>
      <c r="E73" s="21">
        <v>629858</v>
      </c>
      <c r="F73" s="20">
        <v>46700</v>
      </c>
      <c r="G73" s="20">
        <v>524558</v>
      </c>
      <c r="H73" s="20">
        <v>50178</v>
      </c>
      <c r="I73" s="20">
        <v>7892</v>
      </c>
      <c r="J73" s="46">
        <v>997580</v>
      </c>
      <c r="K73" s="20">
        <v>53409</v>
      </c>
      <c r="L73" s="20">
        <v>262998</v>
      </c>
      <c r="M73" s="20">
        <v>104032</v>
      </c>
      <c r="N73" s="20">
        <v>62825</v>
      </c>
      <c r="O73" s="20">
        <v>59528</v>
      </c>
      <c r="P73" s="20">
        <v>84115</v>
      </c>
      <c r="Q73" s="20">
        <v>73534</v>
      </c>
      <c r="R73" s="20">
        <v>36191</v>
      </c>
      <c r="S73" s="20">
        <v>34185</v>
      </c>
      <c r="T73" s="20">
        <v>94074</v>
      </c>
      <c r="U73" s="20">
        <v>63930</v>
      </c>
      <c r="V73" s="20">
        <v>31302</v>
      </c>
      <c r="W73" s="20">
        <v>9944</v>
      </c>
      <c r="X73" s="20">
        <v>25869</v>
      </c>
      <c r="Y73" s="20">
        <v>4200</v>
      </c>
      <c r="Z73" s="17">
        <f>+C73+SUM(F73:I73)+SUM(K73:Y73)</f>
        <v>1745044</v>
      </c>
      <c r="AA73" s="47">
        <f>+Z73-AC73</f>
        <v>6740</v>
      </c>
      <c r="AB73" s="48">
        <f t="shared" si="24"/>
        <v>0.38773425131622546</v>
      </c>
      <c r="AC73" s="17">
        <v>1738304</v>
      </c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</row>
    <row r="74" spans="1:57" s="5" customFormat="1" ht="12.75">
      <c r="A74" s="19" t="s">
        <v>36</v>
      </c>
      <c r="B74" s="17">
        <f>+C74</f>
        <v>118530</v>
      </c>
      <c r="C74" s="20">
        <v>118530</v>
      </c>
      <c r="D74" s="17">
        <v>1632814</v>
      </c>
      <c r="E74" s="21">
        <v>620430</v>
      </c>
      <c r="F74" s="20">
        <v>48104</v>
      </c>
      <c r="G74" s="20">
        <v>518514</v>
      </c>
      <c r="H74" s="20">
        <v>45503</v>
      </c>
      <c r="I74" s="20">
        <v>7296</v>
      </c>
      <c r="J74" s="46">
        <v>1012547</v>
      </c>
      <c r="K74" s="20">
        <v>58889</v>
      </c>
      <c r="L74" s="20">
        <v>250047</v>
      </c>
      <c r="M74" s="20">
        <v>106131</v>
      </c>
      <c r="N74" s="20">
        <v>64970</v>
      </c>
      <c r="O74" s="20">
        <v>60783</v>
      </c>
      <c r="P74" s="20">
        <v>90394</v>
      </c>
      <c r="Q74" s="20">
        <v>74830</v>
      </c>
      <c r="R74" s="20">
        <v>38926</v>
      </c>
      <c r="S74" s="20">
        <v>33370</v>
      </c>
      <c r="T74" s="20">
        <v>96808</v>
      </c>
      <c r="U74" s="20">
        <v>64900</v>
      </c>
      <c r="V74" s="20">
        <v>33440</v>
      </c>
      <c r="W74" s="20">
        <v>10818</v>
      </c>
      <c r="X74" s="20">
        <v>26168</v>
      </c>
      <c r="Y74" s="20">
        <v>4138</v>
      </c>
      <c r="Z74" s="17">
        <f>+C74+SUM(F74:I74)+SUM(K74:Y74)</f>
        <v>1752559</v>
      </c>
      <c r="AA74" s="47">
        <f>+Z74-AC74</f>
        <v>5800</v>
      </c>
      <c r="AB74" s="48">
        <f t="shared" si="24"/>
        <v>0.3320435160202409</v>
      </c>
      <c r="AC74" s="17">
        <v>1746759</v>
      </c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</row>
    <row r="75" spans="1:57" s="5" customFormat="1" ht="12.75">
      <c r="A75" s="19" t="s">
        <v>37</v>
      </c>
      <c r="B75" s="17">
        <f>+C75</f>
        <v>201503</v>
      </c>
      <c r="C75" s="20">
        <v>201503</v>
      </c>
      <c r="D75" s="17">
        <v>1686259</v>
      </c>
      <c r="E75" s="21">
        <v>656751</v>
      </c>
      <c r="F75" s="20">
        <v>45757</v>
      </c>
      <c r="G75" s="20">
        <v>559325</v>
      </c>
      <c r="H75" s="20">
        <v>43839</v>
      </c>
      <c r="I75" s="20">
        <v>7456</v>
      </c>
      <c r="J75" s="46">
        <v>1029160</v>
      </c>
      <c r="K75" s="20">
        <v>43862</v>
      </c>
      <c r="L75" s="20">
        <v>265816</v>
      </c>
      <c r="M75" s="20">
        <v>114645</v>
      </c>
      <c r="N75" s="20">
        <v>68050</v>
      </c>
      <c r="O75" s="20">
        <v>69147</v>
      </c>
      <c r="P75" s="20">
        <v>82536</v>
      </c>
      <c r="Q75" s="20">
        <v>74758</v>
      </c>
      <c r="R75" s="20">
        <v>37361</v>
      </c>
      <c r="S75" s="20">
        <v>41334</v>
      </c>
      <c r="T75" s="20">
        <v>95604</v>
      </c>
      <c r="U75" s="20">
        <v>63340</v>
      </c>
      <c r="V75" s="20">
        <v>35007</v>
      </c>
      <c r="W75" s="20">
        <v>9924</v>
      </c>
      <c r="X75" s="20">
        <v>29041</v>
      </c>
      <c r="Y75" s="20">
        <v>4167</v>
      </c>
      <c r="Z75" s="17">
        <f>+C75+SUM(F75:I75)+SUM(K75:Y75)</f>
        <v>1892472</v>
      </c>
      <c r="AA75" s="47">
        <f>+Z75-AC75</f>
        <v>-1217</v>
      </c>
      <c r="AB75" s="48">
        <f t="shared" si="24"/>
        <v>-6.426609649208502E-2</v>
      </c>
      <c r="AC75" s="17">
        <v>1893689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</row>
    <row r="76" spans="1:57" s="5" customFormat="1" ht="12.75">
      <c r="A76" s="16">
        <v>2007</v>
      </c>
      <c r="B76" s="17">
        <f t="shared" ref="B76:S76" si="27">SUM(B77:B80)</f>
        <v>587662</v>
      </c>
      <c r="C76" s="17">
        <f t="shared" si="27"/>
        <v>587662</v>
      </c>
      <c r="D76" s="17">
        <f t="shared" si="27"/>
        <v>7001681</v>
      </c>
      <c r="E76" s="18">
        <f t="shared" si="27"/>
        <v>2727050</v>
      </c>
      <c r="F76" s="17">
        <f t="shared" si="27"/>
        <v>194235</v>
      </c>
      <c r="G76" s="17">
        <f t="shared" si="27"/>
        <v>2301302</v>
      </c>
      <c r="H76" s="17">
        <f t="shared" si="27"/>
        <v>199784</v>
      </c>
      <c r="I76" s="17">
        <f t="shared" si="27"/>
        <v>29863</v>
      </c>
      <c r="J76" s="44">
        <f t="shared" si="27"/>
        <v>4272436</v>
      </c>
      <c r="K76" s="17">
        <f t="shared" si="27"/>
        <v>214637</v>
      </c>
      <c r="L76" s="17">
        <f t="shared" si="27"/>
        <v>1136194</v>
      </c>
      <c r="M76" s="17">
        <f t="shared" si="27"/>
        <v>464847</v>
      </c>
      <c r="N76" s="17">
        <f t="shared" si="27"/>
        <v>267371</v>
      </c>
      <c r="O76" s="17">
        <f t="shared" si="27"/>
        <v>270875</v>
      </c>
      <c r="P76" s="17">
        <f t="shared" si="27"/>
        <v>355205</v>
      </c>
      <c r="Q76" s="17">
        <f t="shared" si="27"/>
        <v>303003</v>
      </c>
      <c r="R76" s="17">
        <f t="shared" si="27"/>
        <v>163532</v>
      </c>
      <c r="S76" s="17">
        <f t="shared" si="27"/>
        <v>137871</v>
      </c>
      <c r="T76" s="17">
        <f t="shared" ref="T76:Y76" si="28">SUM(T77:T80)</f>
        <v>408396</v>
      </c>
      <c r="U76" s="17">
        <f t="shared" si="28"/>
        <v>263994</v>
      </c>
      <c r="V76" s="17">
        <f t="shared" si="28"/>
        <v>138410</v>
      </c>
      <c r="W76" s="17">
        <f t="shared" si="28"/>
        <v>35646</v>
      </c>
      <c r="X76" s="17">
        <f t="shared" si="28"/>
        <v>108821</v>
      </c>
      <c r="Y76" s="17">
        <f t="shared" si="28"/>
        <v>17621</v>
      </c>
      <c r="Z76" s="17">
        <f>SUM(Z77:Z80)</f>
        <v>7599269</v>
      </c>
      <c r="AA76" s="44">
        <f>SUM(AA77:AA80)</f>
        <v>19731</v>
      </c>
      <c r="AB76" s="45">
        <f t="shared" si="24"/>
        <v>0.26031929650593477</v>
      </c>
      <c r="AC76" s="17">
        <f>SUM(AC77:AC80)</f>
        <v>7579538</v>
      </c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57" s="5" customFormat="1" ht="15.75" customHeight="1">
      <c r="A77" s="19" t="s">
        <v>34</v>
      </c>
      <c r="B77" s="17">
        <f>+C77</f>
        <v>145576</v>
      </c>
      <c r="C77" s="20">
        <v>145576</v>
      </c>
      <c r="D77" s="17">
        <v>1786469</v>
      </c>
      <c r="E77" s="21">
        <v>700896</v>
      </c>
      <c r="F77" s="20">
        <v>47339</v>
      </c>
      <c r="G77" s="20">
        <v>595064</v>
      </c>
      <c r="H77" s="20">
        <v>50977</v>
      </c>
      <c r="I77" s="20">
        <v>7503</v>
      </c>
      <c r="J77" s="46">
        <v>1084706</v>
      </c>
      <c r="K77" s="20">
        <v>50483</v>
      </c>
      <c r="L77" s="20">
        <v>310209</v>
      </c>
      <c r="M77" s="20">
        <v>117651</v>
      </c>
      <c r="N77" s="20">
        <v>65388</v>
      </c>
      <c r="O77" s="20">
        <v>65282</v>
      </c>
      <c r="P77" s="20">
        <v>85862</v>
      </c>
      <c r="Q77" s="20">
        <v>75021</v>
      </c>
      <c r="R77" s="20">
        <v>38393</v>
      </c>
      <c r="S77" s="20">
        <v>35508</v>
      </c>
      <c r="T77" s="20">
        <v>102999</v>
      </c>
      <c r="U77" s="20">
        <v>65164</v>
      </c>
      <c r="V77" s="20">
        <v>34552</v>
      </c>
      <c r="W77" s="20">
        <v>9290</v>
      </c>
      <c r="X77" s="20">
        <v>27880</v>
      </c>
      <c r="Y77" s="20">
        <v>4335</v>
      </c>
      <c r="Z77" s="17">
        <f>+C77+SUM(F77:I77)+SUM(K77:Y77)</f>
        <v>1934476</v>
      </c>
      <c r="AA77" s="47">
        <f>+Z77-AC77</f>
        <v>5684</v>
      </c>
      <c r="AB77" s="48">
        <f t="shared" si="24"/>
        <v>0.29469222186736566</v>
      </c>
      <c r="AC77" s="17">
        <v>1928792</v>
      </c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</row>
    <row r="78" spans="1:57" s="5" customFormat="1" ht="12.75">
      <c r="A78" s="19" t="s">
        <v>35</v>
      </c>
      <c r="B78" s="17">
        <f>+C78</f>
        <v>118794</v>
      </c>
      <c r="C78" s="20">
        <v>118794</v>
      </c>
      <c r="D78" s="17">
        <v>1717437</v>
      </c>
      <c r="E78" s="21">
        <v>672294</v>
      </c>
      <c r="F78" s="20">
        <v>49028</v>
      </c>
      <c r="G78" s="20">
        <v>562587</v>
      </c>
      <c r="H78" s="20">
        <v>52435</v>
      </c>
      <c r="I78" s="20">
        <v>7725</v>
      </c>
      <c r="J78" s="46">
        <v>1044400</v>
      </c>
      <c r="K78" s="20">
        <v>55765</v>
      </c>
      <c r="L78" s="20">
        <v>281037</v>
      </c>
      <c r="M78" s="20">
        <v>110468</v>
      </c>
      <c r="N78" s="20">
        <v>64145</v>
      </c>
      <c r="O78" s="20">
        <v>63657</v>
      </c>
      <c r="P78" s="20">
        <v>87039</v>
      </c>
      <c r="Q78" s="20">
        <v>75566</v>
      </c>
      <c r="R78" s="20">
        <v>39367</v>
      </c>
      <c r="S78" s="20">
        <v>33296</v>
      </c>
      <c r="T78" s="20">
        <v>99992</v>
      </c>
      <c r="U78" s="20">
        <v>65204</v>
      </c>
      <c r="V78" s="20">
        <v>32590</v>
      </c>
      <c r="W78" s="20">
        <v>8618</v>
      </c>
      <c r="X78" s="20">
        <v>25824</v>
      </c>
      <c r="Y78" s="20">
        <v>4404</v>
      </c>
      <c r="Z78" s="17">
        <f>+C78+SUM(F78:I78)+SUM(K78:Y78)</f>
        <v>1837541</v>
      </c>
      <c r="AA78" s="47">
        <f>+Z78-AC78</f>
        <v>8078</v>
      </c>
      <c r="AB78" s="48">
        <f t="shared" si="24"/>
        <v>0.44155033471570621</v>
      </c>
      <c r="AC78" s="17">
        <v>1829463</v>
      </c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</row>
    <row r="79" spans="1:57" s="5" customFormat="1" ht="12.75">
      <c r="A79" s="19" t="s">
        <v>36</v>
      </c>
      <c r="B79" s="17">
        <f>+C79</f>
        <v>116249</v>
      </c>
      <c r="C79" s="20">
        <v>116249</v>
      </c>
      <c r="D79" s="17">
        <v>1733402</v>
      </c>
      <c r="E79" s="21">
        <v>662826</v>
      </c>
      <c r="F79" s="20">
        <v>49728</v>
      </c>
      <c r="G79" s="20">
        <v>554011</v>
      </c>
      <c r="H79" s="20">
        <v>51234</v>
      </c>
      <c r="I79" s="20">
        <v>6939</v>
      </c>
      <c r="J79" s="46">
        <v>1070778</v>
      </c>
      <c r="K79" s="20">
        <v>60809</v>
      </c>
      <c r="L79" s="20">
        <v>269731</v>
      </c>
      <c r="M79" s="20">
        <v>112898</v>
      </c>
      <c r="N79" s="20">
        <v>65728</v>
      </c>
      <c r="O79" s="20">
        <v>63519</v>
      </c>
      <c r="P79" s="20">
        <v>96621</v>
      </c>
      <c r="Q79" s="20">
        <v>75433</v>
      </c>
      <c r="R79" s="20">
        <v>43070</v>
      </c>
      <c r="S79" s="20">
        <v>32978</v>
      </c>
      <c r="T79" s="20">
        <v>106002</v>
      </c>
      <c r="U79" s="20">
        <v>69179</v>
      </c>
      <c r="V79" s="20">
        <v>35219</v>
      </c>
      <c r="W79" s="20">
        <v>8764</v>
      </c>
      <c r="X79" s="20">
        <v>25773</v>
      </c>
      <c r="Y79" s="20">
        <v>4443</v>
      </c>
      <c r="Z79" s="17">
        <f>+C79+SUM(F79:I79)+SUM(K79:Y79)</f>
        <v>1848328</v>
      </c>
      <c r="AA79" s="47">
        <f>+Z79-AC79</f>
        <v>6136</v>
      </c>
      <c r="AB79" s="48">
        <f t="shared" si="24"/>
        <v>0.33308145947870799</v>
      </c>
      <c r="AC79" s="17">
        <v>1842192</v>
      </c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</row>
    <row r="80" spans="1:57" s="5" customFormat="1" ht="12.75">
      <c r="A80" s="19" t="s">
        <v>37</v>
      </c>
      <c r="B80" s="17">
        <f>+C80</f>
        <v>207043</v>
      </c>
      <c r="C80" s="20">
        <v>207043</v>
      </c>
      <c r="D80" s="17">
        <v>1764373</v>
      </c>
      <c r="E80" s="21">
        <v>691034</v>
      </c>
      <c r="F80" s="20">
        <v>48140</v>
      </c>
      <c r="G80" s="20">
        <v>589640</v>
      </c>
      <c r="H80" s="20">
        <v>45138</v>
      </c>
      <c r="I80" s="20">
        <v>7696</v>
      </c>
      <c r="J80" s="46">
        <v>1072552</v>
      </c>
      <c r="K80" s="20">
        <v>47580</v>
      </c>
      <c r="L80" s="20">
        <v>275217</v>
      </c>
      <c r="M80" s="20">
        <v>123830</v>
      </c>
      <c r="N80" s="20">
        <v>72110</v>
      </c>
      <c r="O80" s="20">
        <v>78417</v>
      </c>
      <c r="P80" s="20">
        <v>85683</v>
      </c>
      <c r="Q80" s="20">
        <v>76983</v>
      </c>
      <c r="R80" s="20">
        <v>42702</v>
      </c>
      <c r="S80" s="20">
        <v>36089</v>
      </c>
      <c r="T80" s="20">
        <v>99403</v>
      </c>
      <c r="U80" s="20">
        <v>64447</v>
      </c>
      <c r="V80" s="20">
        <v>36049</v>
      </c>
      <c r="W80" s="20">
        <v>8974</v>
      </c>
      <c r="X80" s="20">
        <v>29344</v>
      </c>
      <c r="Y80" s="20">
        <v>4439</v>
      </c>
      <c r="Z80" s="17">
        <f>+C80+SUM(F80:I80)+SUM(K80:Y80)</f>
        <v>1978924</v>
      </c>
      <c r="AA80" s="47">
        <f>+Z80-AC80</f>
        <v>-167</v>
      </c>
      <c r="AB80" s="48">
        <f t="shared" si="24"/>
        <v>-8.4382173432146369E-3</v>
      </c>
      <c r="AC80" s="17">
        <v>1979091</v>
      </c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</row>
    <row r="81" spans="1:57" s="5" customFormat="1" ht="12.75">
      <c r="A81" s="16">
        <v>2008</v>
      </c>
      <c r="B81" s="17">
        <f t="shared" ref="B81:S81" si="29">SUM(B82:B85)</f>
        <v>604896</v>
      </c>
      <c r="C81" s="17">
        <f t="shared" si="29"/>
        <v>604896</v>
      </c>
      <c r="D81" s="17">
        <f t="shared" si="29"/>
        <v>7113790</v>
      </c>
      <c r="E81" s="18">
        <f t="shared" si="29"/>
        <v>2807415</v>
      </c>
      <c r="F81" s="17">
        <f t="shared" si="29"/>
        <v>206926</v>
      </c>
      <c r="G81" s="17">
        <f t="shared" si="29"/>
        <v>2355846</v>
      </c>
      <c r="H81" s="17">
        <f t="shared" si="29"/>
        <v>210306</v>
      </c>
      <c r="I81" s="17">
        <f t="shared" si="29"/>
        <v>31317</v>
      </c>
      <c r="J81" s="44">
        <f t="shared" si="29"/>
        <v>4302034</v>
      </c>
      <c r="K81" s="17">
        <f t="shared" si="29"/>
        <v>203208</v>
      </c>
      <c r="L81" s="17">
        <f t="shared" si="29"/>
        <v>1134505</v>
      </c>
      <c r="M81" s="17">
        <f t="shared" si="29"/>
        <v>459607</v>
      </c>
      <c r="N81" s="17">
        <f t="shared" si="29"/>
        <v>278603</v>
      </c>
      <c r="O81" s="17">
        <f t="shared" si="29"/>
        <v>296404</v>
      </c>
      <c r="P81" s="17">
        <f t="shared" si="29"/>
        <v>352598</v>
      </c>
      <c r="Q81" s="17">
        <f t="shared" si="29"/>
        <v>308356</v>
      </c>
      <c r="R81" s="17">
        <f t="shared" si="29"/>
        <v>163460</v>
      </c>
      <c r="S81" s="17">
        <f t="shared" si="29"/>
        <v>138827</v>
      </c>
      <c r="T81" s="17">
        <f t="shared" ref="T81:Y81" si="30">SUM(T82:T85)</f>
        <v>422283</v>
      </c>
      <c r="U81" s="17">
        <f t="shared" si="30"/>
        <v>265668</v>
      </c>
      <c r="V81" s="17">
        <f t="shared" si="30"/>
        <v>141798</v>
      </c>
      <c r="W81" s="17">
        <f t="shared" si="30"/>
        <v>35481</v>
      </c>
      <c r="X81" s="17">
        <f t="shared" si="30"/>
        <v>108630</v>
      </c>
      <c r="Y81" s="17">
        <f t="shared" si="30"/>
        <v>16453</v>
      </c>
      <c r="Z81" s="17">
        <f>SUM(Z82:Z85)</f>
        <v>7735172</v>
      </c>
      <c r="AA81" s="44">
        <f>SUM(AA82:AA85)</f>
        <v>24834</v>
      </c>
      <c r="AB81" s="45">
        <f t="shared" si="24"/>
        <v>0.32208704728638354</v>
      </c>
      <c r="AC81" s="17">
        <f>SUM(AC82:AC85)</f>
        <v>7710338</v>
      </c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</row>
    <row r="82" spans="1:57" s="5" customFormat="1" ht="12.75">
      <c r="A82" s="19" t="s">
        <v>34</v>
      </c>
      <c r="B82" s="17">
        <f>+C82</f>
        <v>150210</v>
      </c>
      <c r="C82" s="20">
        <v>150210</v>
      </c>
      <c r="D82" s="17">
        <v>1846293</v>
      </c>
      <c r="E82" s="21">
        <v>732944</v>
      </c>
      <c r="F82" s="20">
        <v>49346</v>
      </c>
      <c r="G82" s="20">
        <v>623415</v>
      </c>
      <c r="H82" s="20">
        <v>52228</v>
      </c>
      <c r="I82" s="20">
        <v>7966</v>
      </c>
      <c r="J82" s="46">
        <v>1111975</v>
      </c>
      <c r="K82" s="20">
        <v>50911</v>
      </c>
      <c r="L82" s="20">
        <v>316852</v>
      </c>
      <c r="M82" s="20">
        <v>120395</v>
      </c>
      <c r="N82" s="20">
        <v>72281</v>
      </c>
      <c r="O82" s="20">
        <v>72751</v>
      </c>
      <c r="P82" s="20">
        <v>87063</v>
      </c>
      <c r="Q82" s="20">
        <v>80050</v>
      </c>
      <c r="R82" s="20">
        <v>39946</v>
      </c>
      <c r="S82" s="20">
        <v>36615</v>
      </c>
      <c r="T82" s="20">
        <v>102979</v>
      </c>
      <c r="U82" s="20">
        <v>62842</v>
      </c>
      <c r="V82" s="20">
        <v>35631</v>
      </c>
      <c r="W82" s="20">
        <v>8885</v>
      </c>
      <c r="X82" s="20">
        <v>28800</v>
      </c>
      <c r="Y82" s="20">
        <v>4145</v>
      </c>
      <c r="Z82" s="17">
        <f>+C82+SUM(F82:I82)+SUM(K82:Y82)</f>
        <v>2003311</v>
      </c>
      <c r="AA82" s="47">
        <f>+Z82-AC82</f>
        <v>10371</v>
      </c>
      <c r="AB82" s="48">
        <f t="shared" si="24"/>
        <v>0.52038696598994449</v>
      </c>
      <c r="AC82" s="17">
        <v>1992940</v>
      </c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</row>
    <row r="83" spans="1:57" s="5" customFormat="1" ht="12.75">
      <c r="A83" s="19" t="s">
        <v>35</v>
      </c>
      <c r="B83" s="17">
        <f>+C83</f>
        <v>126685</v>
      </c>
      <c r="C83" s="20">
        <v>126685</v>
      </c>
      <c r="D83" s="17">
        <v>1774310</v>
      </c>
      <c r="E83" s="21">
        <v>704646</v>
      </c>
      <c r="F83" s="20">
        <v>53426</v>
      </c>
      <c r="G83" s="20">
        <v>586802</v>
      </c>
      <c r="H83" s="20">
        <v>55605</v>
      </c>
      <c r="I83" s="20">
        <v>7957</v>
      </c>
      <c r="J83" s="46">
        <v>1068328</v>
      </c>
      <c r="K83" s="20">
        <v>53670</v>
      </c>
      <c r="L83" s="20">
        <v>285002</v>
      </c>
      <c r="M83" s="20">
        <v>113533</v>
      </c>
      <c r="N83" s="20">
        <v>69822</v>
      </c>
      <c r="O83" s="20">
        <v>71797</v>
      </c>
      <c r="P83" s="20">
        <v>85529</v>
      </c>
      <c r="Q83" s="20">
        <v>76981</v>
      </c>
      <c r="R83" s="20">
        <v>42898</v>
      </c>
      <c r="S83" s="20">
        <v>33635</v>
      </c>
      <c r="T83" s="20">
        <v>104253</v>
      </c>
      <c r="U83" s="20">
        <v>65625</v>
      </c>
      <c r="V83" s="20">
        <v>33684</v>
      </c>
      <c r="W83" s="20">
        <v>8295</v>
      </c>
      <c r="X83" s="20">
        <v>25520</v>
      </c>
      <c r="Y83" s="20">
        <v>4079</v>
      </c>
      <c r="Z83" s="17">
        <f>+C83+SUM(F83:I83)+SUM(K83:Y83)</f>
        <v>1904798</v>
      </c>
      <c r="AA83" s="47">
        <f>+Z83-AC83</f>
        <v>10859</v>
      </c>
      <c r="AB83" s="48">
        <f t="shared" si="24"/>
        <v>0.57335531925790639</v>
      </c>
      <c r="AC83" s="17">
        <v>1893939</v>
      </c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</row>
    <row r="84" spans="1:57" s="5" customFormat="1" ht="12.75">
      <c r="A84" s="19" t="s">
        <v>36</v>
      </c>
      <c r="B84" s="17">
        <f>+C84</f>
        <v>120433</v>
      </c>
      <c r="C84" s="20">
        <v>120433</v>
      </c>
      <c r="D84" s="17">
        <v>1771440</v>
      </c>
      <c r="E84" s="21">
        <v>697687</v>
      </c>
      <c r="F84" s="20">
        <v>54467</v>
      </c>
      <c r="G84" s="20">
        <v>581120</v>
      </c>
      <c r="H84" s="20">
        <v>53238</v>
      </c>
      <c r="I84" s="20">
        <v>7466</v>
      </c>
      <c r="J84" s="46">
        <v>1072753</v>
      </c>
      <c r="K84" s="20">
        <v>57099</v>
      </c>
      <c r="L84" s="20">
        <v>267393</v>
      </c>
      <c r="M84" s="20">
        <v>113133</v>
      </c>
      <c r="N84" s="20">
        <v>68313</v>
      </c>
      <c r="O84" s="20">
        <v>71883</v>
      </c>
      <c r="P84" s="20">
        <v>94548</v>
      </c>
      <c r="Q84" s="20">
        <v>76153</v>
      </c>
      <c r="R84" s="20">
        <v>42021</v>
      </c>
      <c r="S84" s="20">
        <v>34841</v>
      </c>
      <c r="T84" s="20">
        <v>106854</v>
      </c>
      <c r="U84" s="20">
        <v>67977</v>
      </c>
      <c r="V84" s="20">
        <v>36036</v>
      </c>
      <c r="W84" s="20">
        <v>8976</v>
      </c>
      <c r="X84" s="20">
        <v>25814</v>
      </c>
      <c r="Y84" s="20">
        <v>4081</v>
      </c>
      <c r="Z84" s="17">
        <f>+C84+SUM(F84:I84)+SUM(K84:Y84)</f>
        <v>1891846</v>
      </c>
      <c r="AA84" s="47">
        <f>+Z84-AC84</f>
        <v>8261</v>
      </c>
      <c r="AB84" s="48">
        <f t="shared" si="24"/>
        <v>0.43857856162583581</v>
      </c>
      <c r="AC84" s="17">
        <v>1883585</v>
      </c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</row>
    <row r="85" spans="1:57" s="5" customFormat="1" ht="12.75">
      <c r="A85" s="19" t="s">
        <v>37</v>
      </c>
      <c r="B85" s="17">
        <f>+C85</f>
        <v>207568</v>
      </c>
      <c r="C85" s="20">
        <v>207568</v>
      </c>
      <c r="D85" s="17">
        <v>1721747</v>
      </c>
      <c r="E85" s="21">
        <v>672138</v>
      </c>
      <c r="F85" s="20">
        <v>49687</v>
      </c>
      <c r="G85" s="20">
        <v>564509</v>
      </c>
      <c r="H85" s="20">
        <v>49235</v>
      </c>
      <c r="I85" s="20">
        <v>7928</v>
      </c>
      <c r="J85" s="46">
        <v>1048978</v>
      </c>
      <c r="K85" s="20">
        <v>41528</v>
      </c>
      <c r="L85" s="20">
        <v>265258</v>
      </c>
      <c r="M85" s="20">
        <v>112546</v>
      </c>
      <c r="N85" s="20">
        <v>68187</v>
      </c>
      <c r="O85" s="20">
        <v>79973</v>
      </c>
      <c r="P85" s="20">
        <v>85458</v>
      </c>
      <c r="Q85" s="20">
        <v>75172</v>
      </c>
      <c r="R85" s="20">
        <v>38595</v>
      </c>
      <c r="S85" s="20">
        <v>33736</v>
      </c>
      <c r="T85" s="20">
        <v>108197</v>
      </c>
      <c r="U85" s="20">
        <v>69224</v>
      </c>
      <c r="V85" s="20">
        <v>36447</v>
      </c>
      <c r="W85" s="20">
        <v>9325</v>
      </c>
      <c r="X85" s="20">
        <v>28496</v>
      </c>
      <c r="Y85" s="20">
        <v>4148</v>
      </c>
      <c r="Z85" s="17">
        <f>+C85+SUM(F85:I85)+SUM(K85:Y85)</f>
        <v>1935217</v>
      </c>
      <c r="AA85" s="47">
        <f>+Z85-AC85</f>
        <v>-4657</v>
      </c>
      <c r="AB85" s="48">
        <f t="shared" si="24"/>
        <v>-0.24006713838115259</v>
      </c>
      <c r="AC85" s="17">
        <v>1939874</v>
      </c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</row>
    <row r="86" spans="1:57" s="5" customFormat="1" ht="12.75">
      <c r="A86" s="16">
        <v>2009</v>
      </c>
      <c r="B86" s="17">
        <f t="shared" ref="B86:S86" si="31">SUM(B87:B90)</f>
        <v>603418</v>
      </c>
      <c r="C86" s="17">
        <f t="shared" si="31"/>
        <v>603418</v>
      </c>
      <c r="D86" s="17">
        <f t="shared" si="31"/>
        <v>7061105</v>
      </c>
      <c r="E86" s="18">
        <f t="shared" si="31"/>
        <v>2741834</v>
      </c>
      <c r="F86" s="17">
        <f t="shared" si="31"/>
        <v>209493</v>
      </c>
      <c r="G86" s="17">
        <f t="shared" si="31"/>
        <v>2277673</v>
      </c>
      <c r="H86" s="17">
        <f t="shared" si="31"/>
        <v>219682</v>
      </c>
      <c r="I86" s="17">
        <f t="shared" si="31"/>
        <v>31811</v>
      </c>
      <c r="J86" s="44">
        <f t="shared" si="31"/>
        <v>4317547</v>
      </c>
      <c r="K86" s="17">
        <f t="shared" si="31"/>
        <v>210465</v>
      </c>
      <c r="L86" s="17">
        <f t="shared" si="31"/>
        <v>1106531</v>
      </c>
      <c r="M86" s="17">
        <f t="shared" si="31"/>
        <v>454000</v>
      </c>
      <c r="N86" s="17">
        <f t="shared" si="31"/>
        <v>273925</v>
      </c>
      <c r="O86" s="17">
        <f t="shared" si="31"/>
        <v>294482</v>
      </c>
      <c r="P86" s="17">
        <f t="shared" si="31"/>
        <v>392178</v>
      </c>
      <c r="Q86" s="17">
        <f t="shared" si="31"/>
        <v>295288</v>
      </c>
      <c r="R86" s="17">
        <f t="shared" si="31"/>
        <v>144697</v>
      </c>
      <c r="S86" s="17">
        <f t="shared" si="31"/>
        <v>126743</v>
      </c>
      <c r="T86" s="17">
        <f t="shared" ref="T86:Y86" si="32">SUM(T87:T90)</f>
        <v>438334</v>
      </c>
      <c r="U86" s="17">
        <f t="shared" si="32"/>
        <v>273843</v>
      </c>
      <c r="V86" s="17">
        <f t="shared" si="32"/>
        <v>158039</v>
      </c>
      <c r="W86" s="17">
        <f t="shared" si="32"/>
        <v>34495</v>
      </c>
      <c r="X86" s="17">
        <f t="shared" si="32"/>
        <v>101756</v>
      </c>
      <c r="Y86" s="17">
        <f t="shared" si="32"/>
        <v>17960</v>
      </c>
      <c r="Z86" s="17">
        <f>SUM(Z87:Z90)</f>
        <v>7664813</v>
      </c>
      <c r="AA86" s="44">
        <f>SUM(AA87:AA90)</f>
        <v>7724</v>
      </c>
      <c r="AB86" s="45">
        <f t="shared" si="24"/>
        <v>0.1008738438328195</v>
      </c>
      <c r="AC86" s="17">
        <f>SUM(AC87:AC90)</f>
        <v>7657089</v>
      </c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</row>
    <row r="87" spans="1:57" s="5" customFormat="1" ht="12.75">
      <c r="A87" s="19" t="s">
        <v>34</v>
      </c>
      <c r="B87" s="17">
        <f>+C87</f>
        <v>156627</v>
      </c>
      <c r="C87" s="20">
        <v>156627</v>
      </c>
      <c r="D87" s="17">
        <v>1750902</v>
      </c>
      <c r="E87" s="21">
        <v>671060</v>
      </c>
      <c r="F87" s="20">
        <v>50878</v>
      </c>
      <c r="G87" s="20">
        <v>557513</v>
      </c>
      <c r="H87" s="20">
        <v>53972</v>
      </c>
      <c r="I87" s="20">
        <v>8100</v>
      </c>
      <c r="J87" s="46">
        <v>1079925</v>
      </c>
      <c r="K87" s="20">
        <v>48703</v>
      </c>
      <c r="L87" s="20">
        <v>300731</v>
      </c>
      <c r="M87" s="20">
        <v>110951</v>
      </c>
      <c r="N87" s="20">
        <v>67061</v>
      </c>
      <c r="O87" s="20">
        <v>73531</v>
      </c>
      <c r="P87" s="20">
        <v>93616</v>
      </c>
      <c r="Q87" s="20">
        <v>74721</v>
      </c>
      <c r="R87" s="20">
        <v>32312</v>
      </c>
      <c r="S87" s="20">
        <v>31035</v>
      </c>
      <c r="T87" s="20">
        <v>107472</v>
      </c>
      <c r="U87" s="20">
        <v>64997</v>
      </c>
      <c r="V87" s="20">
        <v>39476</v>
      </c>
      <c r="W87" s="20">
        <v>8396</v>
      </c>
      <c r="X87" s="20">
        <v>26421</v>
      </c>
      <c r="Y87" s="20">
        <v>4438</v>
      </c>
      <c r="Z87" s="17">
        <f>+C87+SUM(F87:I87)+SUM(K87:Y87)</f>
        <v>1910951</v>
      </c>
      <c r="AA87" s="47">
        <f>+Z87-AC87</f>
        <v>3278</v>
      </c>
      <c r="AB87" s="48">
        <f t="shared" si="24"/>
        <v>0.17183238427130856</v>
      </c>
      <c r="AC87" s="17">
        <v>1907673</v>
      </c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</row>
    <row r="88" spans="1:57" s="5" customFormat="1" ht="12.75">
      <c r="A88" s="19" t="s">
        <v>35</v>
      </c>
      <c r="B88" s="17">
        <f>+C88</f>
        <v>125654</v>
      </c>
      <c r="C88" s="20">
        <v>125654</v>
      </c>
      <c r="D88" s="17">
        <v>1718197</v>
      </c>
      <c r="E88" s="21">
        <v>672997</v>
      </c>
      <c r="F88" s="20">
        <v>52258</v>
      </c>
      <c r="G88" s="20">
        <v>553822</v>
      </c>
      <c r="H88" s="20">
        <v>58365</v>
      </c>
      <c r="I88" s="20">
        <v>8079</v>
      </c>
      <c r="J88" s="46">
        <v>1044443</v>
      </c>
      <c r="K88" s="20">
        <v>55995</v>
      </c>
      <c r="L88" s="20">
        <v>266731</v>
      </c>
      <c r="M88" s="20">
        <v>104889</v>
      </c>
      <c r="N88" s="20">
        <v>64348</v>
      </c>
      <c r="O88" s="20">
        <v>70632</v>
      </c>
      <c r="P88" s="20">
        <v>98324</v>
      </c>
      <c r="Q88" s="20">
        <v>72822</v>
      </c>
      <c r="R88" s="20">
        <v>35369</v>
      </c>
      <c r="S88" s="20">
        <v>30494</v>
      </c>
      <c r="T88" s="20">
        <v>106660</v>
      </c>
      <c r="U88" s="20">
        <v>66030</v>
      </c>
      <c r="V88" s="20">
        <v>36420</v>
      </c>
      <c r="W88" s="20">
        <v>8045</v>
      </c>
      <c r="X88" s="20">
        <v>23119</v>
      </c>
      <c r="Y88" s="20">
        <v>4494</v>
      </c>
      <c r="Z88" s="17">
        <f>+C88+SUM(F88:I88)+SUM(K88:Y88)</f>
        <v>1842550</v>
      </c>
      <c r="AA88" s="47">
        <f>+Z88-AC88</f>
        <v>6520</v>
      </c>
      <c r="AB88" s="48">
        <f t="shared" si="24"/>
        <v>0.35511402319134222</v>
      </c>
      <c r="AC88" s="17">
        <v>1836030</v>
      </c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</row>
    <row r="89" spans="1:57" s="5" customFormat="1" ht="12.75">
      <c r="A89" s="19" t="s">
        <v>36</v>
      </c>
      <c r="B89" s="17">
        <f>+C89</f>
        <v>120258</v>
      </c>
      <c r="C89" s="20">
        <v>120258</v>
      </c>
      <c r="D89" s="17">
        <v>1764397</v>
      </c>
      <c r="E89" s="21">
        <v>681284</v>
      </c>
      <c r="F89" s="20">
        <v>52931</v>
      </c>
      <c r="G89" s="20">
        <v>563274</v>
      </c>
      <c r="H89" s="20">
        <v>56638</v>
      </c>
      <c r="I89" s="20">
        <v>7591</v>
      </c>
      <c r="J89" s="46">
        <v>1082904</v>
      </c>
      <c r="K89" s="20">
        <v>60014</v>
      </c>
      <c r="L89" s="20">
        <v>257420</v>
      </c>
      <c r="M89" s="20">
        <v>114057</v>
      </c>
      <c r="N89" s="20">
        <v>65490</v>
      </c>
      <c r="O89" s="20">
        <v>70991</v>
      </c>
      <c r="P89" s="20">
        <v>106169</v>
      </c>
      <c r="Q89" s="20">
        <v>73102</v>
      </c>
      <c r="R89" s="20">
        <v>35753</v>
      </c>
      <c r="S89" s="20">
        <v>32007</v>
      </c>
      <c r="T89" s="20">
        <v>113683</v>
      </c>
      <c r="U89" s="20">
        <v>71753</v>
      </c>
      <c r="V89" s="20">
        <v>40464</v>
      </c>
      <c r="W89" s="20">
        <v>8696</v>
      </c>
      <c r="X89" s="20">
        <v>24491</v>
      </c>
      <c r="Y89" s="20">
        <v>4505</v>
      </c>
      <c r="Z89" s="17">
        <f>+C89+SUM(F89:I89)+SUM(K89:Y89)</f>
        <v>1879287</v>
      </c>
      <c r="AA89" s="47">
        <f>+Z89-AC89</f>
        <v>5154</v>
      </c>
      <c r="AB89" s="48">
        <f t="shared" si="24"/>
        <v>0.27500716331231562</v>
      </c>
      <c r="AC89" s="17">
        <v>1874133</v>
      </c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</row>
    <row r="90" spans="1:57" s="5" customFormat="1" ht="12.75">
      <c r="A90" s="19" t="s">
        <v>37</v>
      </c>
      <c r="B90" s="17">
        <f>+C90</f>
        <v>200879</v>
      </c>
      <c r="C90" s="20">
        <v>200879</v>
      </c>
      <c r="D90" s="17">
        <v>1827609</v>
      </c>
      <c r="E90" s="21">
        <v>716493</v>
      </c>
      <c r="F90" s="20">
        <v>53426</v>
      </c>
      <c r="G90" s="20">
        <v>603064</v>
      </c>
      <c r="H90" s="20">
        <v>50707</v>
      </c>
      <c r="I90" s="20">
        <v>8041</v>
      </c>
      <c r="J90" s="46">
        <v>1110275</v>
      </c>
      <c r="K90" s="20">
        <v>45753</v>
      </c>
      <c r="L90" s="20">
        <v>281649</v>
      </c>
      <c r="M90" s="20">
        <v>124103</v>
      </c>
      <c r="N90" s="20">
        <v>77026</v>
      </c>
      <c r="O90" s="20">
        <v>79328</v>
      </c>
      <c r="P90" s="20">
        <v>94069</v>
      </c>
      <c r="Q90" s="20">
        <v>74643</v>
      </c>
      <c r="R90" s="20">
        <v>41263</v>
      </c>
      <c r="S90" s="20">
        <v>33207</v>
      </c>
      <c r="T90" s="20">
        <v>110519</v>
      </c>
      <c r="U90" s="20">
        <v>71063</v>
      </c>
      <c r="V90" s="20">
        <v>41679</v>
      </c>
      <c r="W90" s="20">
        <v>9358</v>
      </c>
      <c r="X90" s="20">
        <v>27725</v>
      </c>
      <c r="Y90" s="20">
        <v>4523</v>
      </c>
      <c r="Z90" s="17">
        <f>+C90+SUM(F90:I90)+SUM(K90:Y90)</f>
        <v>2032025</v>
      </c>
      <c r="AA90" s="47">
        <f>+Z90-AC90</f>
        <v>-7228</v>
      </c>
      <c r="AB90" s="48">
        <f t="shared" si="24"/>
        <v>-0.3544435143653093</v>
      </c>
      <c r="AC90" s="17">
        <v>2039253</v>
      </c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</row>
    <row r="91" spans="1:57" s="5" customFormat="1" ht="12.75">
      <c r="A91" s="16">
        <v>2010</v>
      </c>
      <c r="B91" s="17">
        <f t="shared" ref="B91:S91" si="33">SUM(B92:B95)</f>
        <v>600655</v>
      </c>
      <c r="C91" s="17">
        <f t="shared" si="33"/>
        <v>600655</v>
      </c>
      <c r="D91" s="17">
        <f t="shared" si="33"/>
        <v>7652694</v>
      </c>
      <c r="E91" s="18">
        <f t="shared" si="33"/>
        <v>3032780</v>
      </c>
      <c r="F91" s="17">
        <f t="shared" si="33"/>
        <v>224233</v>
      </c>
      <c r="G91" s="17">
        <f t="shared" si="33"/>
        <v>2537467</v>
      </c>
      <c r="H91" s="17">
        <f t="shared" si="33"/>
        <v>234718</v>
      </c>
      <c r="I91" s="17">
        <f t="shared" si="33"/>
        <v>33831</v>
      </c>
      <c r="J91" s="44">
        <f t="shared" si="33"/>
        <v>4615856</v>
      </c>
      <c r="K91" s="17">
        <f t="shared" si="33"/>
        <v>228357</v>
      </c>
      <c r="L91" s="17">
        <f t="shared" si="33"/>
        <v>1207320</v>
      </c>
      <c r="M91" s="17">
        <f t="shared" si="33"/>
        <v>489175</v>
      </c>
      <c r="N91" s="17">
        <f t="shared" si="33"/>
        <v>299483</v>
      </c>
      <c r="O91" s="17">
        <f t="shared" si="33"/>
        <v>312393</v>
      </c>
      <c r="P91" s="17">
        <f t="shared" si="33"/>
        <v>407456</v>
      </c>
      <c r="Q91" s="17">
        <f t="shared" si="33"/>
        <v>308304</v>
      </c>
      <c r="R91" s="17">
        <f t="shared" si="33"/>
        <v>161272</v>
      </c>
      <c r="S91" s="17">
        <f t="shared" si="33"/>
        <v>134701</v>
      </c>
      <c r="T91" s="17">
        <f t="shared" ref="T91:Y91" si="34">SUM(T92:T95)</f>
        <v>456060</v>
      </c>
      <c r="U91" s="17">
        <f t="shared" si="34"/>
        <v>288617</v>
      </c>
      <c r="V91" s="17">
        <f t="shared" si="34"/>
        <v>166527</v>
      </c>
      <c r="W91" s="17">
        <f t="shared" si="34"/>
        <v>41993</v>
      </c>
      <c r="X91" s="17">
        <f t="shared" si="34"/>
        <v>104318</v>
      </c>
      <c r="Y91" s="17">
        <f t="shared" si="34"/>
        <v>17636</v>
      </c>
      <c r="Z91" s="17">
        <f>SUM(Z92:Z95)</f>
        <v>8254516</v>
      </c>
      <c r="AA91" s="44">
        <f>SUM(AA92:AA95)</f>
        <v>22120</v>
      </c>
      <c r="AB91" s="45">
        <f t="shared" si="24"/>
        <v>0.26869455745326148</v>
      </c>
      <c r="AC91" s="17">
        <f>SUM(AC92:AC95)</f>
        <v>8232396</v>
      </c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</row>
    <row r="92" spans="1:57" s="5" customFormat="1" ht="12.75">
      <c r="A92" s="19" t="s">
        <v>34</v>
      </c>
      <c r="B92" s="17">
        <f>+C92</f>
        <v>155474</v>
      </c>
      <c r="C92" s="20">
        <v>155474</v>
      </c>
      <c r="D92" s="17">
        <v>1989813</v>
      </c>
      <c r="E92" s="21">
        <v>813883</v>
      </c>
      <c r="F92" s="20">
        <v>54282</v>
      </c>
      <c r="G92" s="20">
        <v>689104</v>
      </c>
      <c r="H92" s="20">
        <v>62680</v>
      </c>
      <c r="I92" s="20">
        <v>8523</v>
      </c>
      <c r="J92" s="46">
        <v>1173961</v>
      </c>
      <c r="K92" s="20">
        <v>54311</v>
      </c>
      <c r="L92" s="20">
        <v>327248</v>
      </c>
      <c r="M92" s="20">
        <v>124329</v>
      </c>
      <c r="N92" s="20">
        <v>76548</v>
      </c>
      <c r="O92" s="20">
        <v>76407</v>
      </c>
      <c r="P92" s="20">
        <v>103022</v>
      </c>
      <c r="Q92" s="20">
        <v>77208</v>
      </c>
      <c r="R92" s="20">
        <v>37263</v>
      </c>
      <c r="S92" s="20">
        <v>32599</v>
      </c>
      <c r="T92" s="20">
        <v>112584</v>
      </c>
      <c r="U92" s="20">
        <v>70442</v>
      </c>
      <c r="V92" s="20">
        <v>42689</v>
      </c>
      <c r="W92" s="20">
        <v>9733</v>
      </c>
      <c r="X92" s="20">
        <v>26164</v>
      </c>
      <c r="Y92" s="20">
        <v>4452</v>
      </c>
      <c r="Z92" s="17">
        <f>+C92+SUM(F92:I92)+SUM(K92:Y92)</f>
        <v>2145062</v>
      </c>
      <c r="AA92" s="47">
        <f>+Z92-AC92</f>
        <v>5394</v>
      </c>
      <c r="AB92" s="48">
        <f t="shared" si="24"/>
        <v>0.25209518486045501</v>
      </c>
      <c r="AC92" s="17">
        <v>2139668</v>
      </c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</row>
    <row r="93" spans="1:57" s="5" customFormat="1" ht="12.75">
      <c r="A93" s="19" t="s">
        <v>35</v>
      </c>
      <c r="B93" s="17">
        <f>+C93</f>
        <v>132524</v>
      </c>
      <c r="C93" s="20">
        <v>132524</v>
      </c>
      <c r="D93" s="17">
        <v>1877119</v>
      </c>
      <c r="E93" s="21">
        <v>760285</v>
      </c>
      <c r="F93" s="20">
        <v>56062</v>
      </c>
      <c r="G93" s="20">
        <v>632722</v>
      </c>
      <c r="H93" s="20">
        <v>62380</v>
      </c>
      <c r="I93" s="20">
        <v>8885</v>
      </c>
      <c r="J93" s="46">
        <v>1115249</v>
      </c>
      <c r="K93" s="20">
        <v>62611</v>
      </c>
      <c r="L93" s="20">
        <v>295883</v>
      </c>
      <c r="M93" s="20">
        <v>113723</v>
      </c>
      <c r="N93" s="20">
        <v>65196</v>
      </c>
      <c r="O93" s="20">
        <v>74516</v>
      </c>
      <c r="P93" s="20">
        <v>101815</v>
      </c>
      <c r="Q93" s="20">
        <v>74059</v>
      </c>
      <c r="R93" s="20">
        <v>38801</v>
      </c>
      <c r="S93" s="20">
        <v>32172</v>
      </c>
      <c r="T93" s="20">
        <v>109094</v>
      </c>
      <c r="U93" s="20">
        <v>69740</v>
      </c>
      <c r="V93" s="20">
        <v>38718</v>
      </c>
      <c r="W93" s="20">
        <v>9711</v>
      </c>
      <c r="X93" s="20">
        <v>24409</v>
      </c>
      <c r="Y93" s="20">
        <v>4393</v>
      </c>
      <c r="Z93" s="17">
        <f>+C93+SUM(F93:I93)+SUM(K93:Y93)</f>
        <v>2007414</v>
      </c>
      <c r="AA93" s="47">
        <f>+Z93-AC93</f>
        <v>6494</v>
      </c>
      <c r="AB93" s="48">
        <f t="shared" si="24"/>
        <v>0.32455070667492952</v>
      </c>
      <c r="AC93" s="17">
        <v>2000920</v>
      </c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</row>
    <row r="94" spans="1:57" s="5" customFormat="1" ht="12.75">
      <c r="A94" s="19" t="s">
        <v>36</v>
      </c>
      <c r="B94" s="17">
        <f>+C94</f>
        <v>114802</v>
      </c>
      <c r="C94" s="20">
        <v>114802</v>
      </c>
      <c r="D94" s="17">
        <v>1880526</v>
      </c>
      <c r="E94" s="21">
        <v>728222</v>
      </c>
      <c r="F94" s="20">
        <v>58061</v>
      </c>
      <c r="G94" s="20">
        <v>604057</v>
      </c>
      <c r="H94" s="20">
        <v>56299</v>
      </c>
      <c r="I94" s="20">
        <v>8146</v>
      </c>
      <c r="J94" s="46">
        <v>1151922</v>
      </c>
      <c r="K94" s="20">
        <v>62713</v>
      </c>
      <c r="L94" s="20">
        <v>285745</v>
      </c>
      <c r="M94" s="20">
        <v>120301</v>
      </c>
      <c r="N94" s="20">
        <v>73031</v>
      </c>
      <c r="O94" s="20">
        <v>76176</v>
      </c>
      <c r="P94" s="20">
        <v>106513</v>
      </c>
      <c r="Q94" s="20">
        <v>77362</v>
      </c>
      <c r="R94" s="20">
        <v>41783</v>
      </c>
      <c r="S94" s="20">
        <v>33532</v>
      </c>
      <c r="T94" s="20">
        <v>118016</v>
      </c>
      <c r="U94" s="20">
        <v>74708</v>
      </c>
      <c r="V94" s="20">
        <v>41757</v>
      </c>
      <c r="W94" s="20">
        <v>10792</v>
      </c>
      <c r="X94" s="20">
        <v>24603</v>
      </c>
      <c r="Y94" s="20">
        <v>4321</v>
      </c>
      <c r="Z94" s="17">
        <f>+C94+SUM(F94:I94)+SUM(K94:Y94)</f>
        <v>1992718</v>
      </c>
      <c r="AA94" s="47">
        <f>+Z94-AC94</f>
        <v>10473</v>
      </c>
      <c r="AB94" s="48">
        <f t="shared" si="24"/>
        <v>0.52834034138060626</v>
      </c>
      <c r="AC94" s="17">
        <v>1982245</v>
      </c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</row>
    <row r="95" spans="1:57" s="5" customFormat="1" ht="12.75">
      <c r="A95" s="19" t="s">
        <v>37</v>
      </c>
      <c r="B95" s="17">
        <f>+C95</f>
        <v>197855</v>
      </c>
      <c r="C95" s="20">
        <v>197855</v>
      </c>
      <c r="D95" s="17">
        <v>1905236</v>
      </c>
      <c r="E95" s="21">
        <v>730390</v>
      </c>
      <c r="F95" s="20">
        <v>55828</v>
      </c>
      <c r="G95" s="20">
        <v>611584</v>
      </c>
      <c r="H95" s="20">
        <v>53359</v>
      </c>
      <c r="I95" s="20">
        <v>8277</v>
      </c>
      <c r="J95" s="46">
        <v>1174724</v>
      </c>
      <c r="K95" s="20">
        <v>48722</v>
      </c>
      <c r="L95" s="20">
        <v>298444</v>
      </c>
      <c r="M95" s="20">
        <v>130822</v>
      </c>
      <c r="N95" s="20">
        <v>84708</v>
      </c>
      <c r="O95" s="20">
        <v>85294</v>
      </c>
      <c r="P95" s="20">
        <v>96106</v>
      </c>
      <c r="Q95" s="20">
        <v>79675</v>
      </c>
      <c r="R95" s="20">
        <v>43425</v>
      </c>
      <c r="S95" s="20">
        <v>36398</v>
      </c>
      <c r="T95" s="20">
        <v>116366</v>
      </c>
      <c r="U95" s="20">
        <v>73727</v>
      </c>
      <c r="V95" s="20">
        <v>43363</v>
      </c>
      <c r="W95" s="20">
        <v>11757</v>
      </c>
      <c r="X95" s="20">
        <v>29142</v>
      </c>
      <c r="Y95" s="20">
        <v>4470</v>
      </c>
      <c r="Z95" s="17">
        <f>+C95+SUM(F95:I95)+SUM(K95:Y95)</f>
        <v>2109322</v>
      </c>
      <c r="AA95" s="47">
        <f>+Z95-AC95</f>
        <v>-241</v>
      </c>
      <c r="AB95" s="48">
        <f t="shared" si="24"/>
        <v>-1.1424166995723758E-2</v>
      </c>
      <c r="AC95" s="17">
        <v>2109563</v>
      </c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</row>
    <row r="96" spans="1:57" s="5" customFormat="1" ht="12.75">
      <c r="A96" s="16">
        <v>2011</v>
      </c>
      <c r="B96" s="17">
        <f t="shared" ref="B96:S96" si="35">SUM(B97:B100)</f>
        <v>638486</v>
      </c>
      <c r="C96" s="17">
        <f t="shared" si="35"/>
        <v>638486</v>
      </c>
      <c r="D96" s="17">
        <f t="shared" si="35"/>
        <v>7667868</v>
      </c>
      <c r="E96" s="18">
        <f t="shared" si="35"/>
        <v>2907683</v>
      </c>
      <c r="F96" s="17">
        <f t="shared" si="35"/>
        <v>220689</v>
      </c>
      <c r="G96" s="17">
        <f t="shared" si="35"/>
        <v>2414065</v>
      </c>
      <c r="H96" s="17">
        <f t="shared" si="35"/>
        <v>237736</v>
      </c>
      <c r="I96" s="17">
        <f t="shared" si="35"/>
        <v>33370</v>
      </c>
      <c r="J96" s="44">
        <f t="shared" si="35"/>
        <v>4766472</v>
      </c>
      <c r="K96" s="17">
        <f t="shared" si="35"/>
        <v>218453</v>
      </c>
      <c r="L96" s="17">
        <f t="shared" si="35"/>
        <v>1207539</v>
      </c>
      <c r="M96" s="17">
        <f t="shared" si="35"/>
        <v>497052</v>
      </c>
      <c r="N96" s="17">
        <f t="shared" si="35"/>
        <v>336296</v>
      </c>
      <c r="O96" s="17">
        <f t="shared" si="35"/>
        <v>338725</v>
      </c>
      <c r="P96" s="17">
        <f t="shared" si="35"/>
        <v>432408</v>
      </c>
      <c r="Q96" s="17">
        <f t="shared" si="35"/>
        <v>319236</v>
      </c>
      <c r="R96" s="17">
        <f t="shared" si="35"/>
        <v>171606</v>
      </c>
      <c r="S96" s="17">
        <f t="shared" si="35"/>
        <v>142974</v>
      </c>
      <c r="T96" s="17">
        <f t="shared" ref="T96:Y96" si="36">SUM(T97:T100)</f>
        <v>473339</v>
      </c>
      <c r="U96" s="17">
        <f t="shared" si="36"/>
        <v>296470</v>
      </c>
      <c r="V96" s="17">
        <f t="shared" si="36"/>
        <v>174522</v>
      </c>
      <c r="W96" s="17">
        <f t="shared" si="36"/>
        <v>47524</v>
      </c>
      <c r="X96" s="17">
        <f t="shared" si="36"/>
        <v>111669</v>
      </c>
      <c r="Y96" s="17">
        <f t="shared" si="36"/>
        <v>18688</v>
      </c>
      <c r="Z96" s="17">
        <f>SUM(Z97:Z100)</f>
        <v>8330847</v>
      </c>
      <c r="AA96" s="44">
        <f>SUM(AA97:AA100)</f>
        <v>29288</v>
      </c>
      <c r="AB96" s="45">
        <f t="shared" si="24"/>
        <v>0.35280120276203542</v>
      </c>
      <c r="AC96" s="17">
        <f>SUM(AC97:AC100)</f>
        <v>8301559</v>
      </c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5" customFormat="1" ht="12.75">
      <c r="A97" s="19" t="s">
        <v>34</v>
      </c>
      <c r="B97" s="17">
        <f>+C97</f>
        <v>162689</v>
      </c>
      <c r="C97" s="20">
        <v>162689</v>
      </c>
      <c r="D97" s="17">
        <v>2051950</v>
      </c>
      <c r="E97" s="21">
        <v>808257</v>
      </c>
      <c r="F97" s="20">
        <v>56105</v>
      </c>
      <c r="G97" s="20">
        <v>681668</v>
      </c>
      <c r="H97" s="20">
        <v>61939</v>
      </c>
      <c r="I97" s="20">
        <v>8602</v>
      </c>
      <c r="J97" s="46">
        <v>1242993</v>
      </c>
      <c r="K97" s="20">
        <v>53733</v>
      </c>
      <c r="L97" s="20">
        <v>346459</v>
      </c>
      <c r="M97" s="20">
        <v>132599</v>
      </c>
      <c r="N97" s="20">
        <v>86670</v>
      </c>
      <c r="O97" s="20">
        <v>81397</v>
      </c>
      <c r="P97" s="20">
        <v>104506</v>
      </c>
      <c r="Q97" s="20">
        <v>79564</v>
      </c>
      <c r="R97" s="20">
        <v>42161</v>
      </c>
      <c r="S97" s="20">
        <v>35726</v>
      </c>
      <c r="T97" s="20">
        <v>120331</v>
      </c>
      <c r="U97" s="20">
        <v>73329</v>
      </c>
      <c r="V97" s="20">
        <v>44711</v>
      </c>
      <c r="W97" s="20">
        <v>11448</v>
      </c>
      <c r="X97" s="20">
        <v>28910</v>
      </c>
      <c r="Y97" s="20">
        <v>4631</v>
      </c>
      <c r="Z97" s="17">
        <f>+C97+SUM(F97:I97)+SUM(K97:Y97)</f>
        <v>2217178</v>
      </c>
      <c r="AA97" s="47">
        <f>+Z97-AC97</f>
        <v>7435</v>
      </c>
      <c r="AB97" s="48">
        <f t="shared" si="24"/>
        <v>0.3364644666823246</v>
      </c>
      <c r="AC97" s="17">
        <v>2209743</v>
      </c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  <row r="98" spans="1:57" s="5" customFormat="1" ht="12.75">
      <c r="A98" s="19" t="s">
        <v>35</v>
      </c>
      <c r="B98" s="17">
        <f>+C98</f>
        <v>140342</v>
      </c>
      <c r="C98" s="20">
        <v>140342</v>
      </c>
      <c r="D98" s="17">
        <v>1906483</v>
      </c>
      <c r="E98" s="21">
        <v>739740</v>
      </c>
      <c r="F98" s="20">
        <v>56025</v>
      </c>
      <c r="G98" s="20">
        <v>614049</v>
      </c>
      <c r="H98" s="20">
        <v>60628</v>
      </c>
      <c r="I98" s="20">
        <v>8649</v>
      </c>
      <c r="J98" s="46">
        <v>1166978</v>
      </c>
      <c r="K98" s="20">
        <v>57900</v>
      </c>
      <c r="L98" s="20">
        <v>289010</v>
      </c>
      <c r="M98" s="20">
        <v>123624</v>
      </c>
      <c r="N98" s="20">
        <v>81746</v>
      </c>
      <c r="O98" s="20">
        <v>81798</v>
      </c>
      <c r="P98" s="20">
        <v>105927</v>
      </c>
      <c r="Q98" s="20">
        <v>80087</v>
      </c>
      <c r="R98" s="20">
        <v>44056</v>
      </c>
      <c r="S98" s="20">
        <v>36617</v>
      </c>
      <c r="T98" s="20">
        <v>115339</v>
      </c>
      <c r="U98" s="20">
        <v>72104</v>
      </c>
      <c r="V98" s="20">
        <v>40684</v>
      </c>
      <c r="W98" s="20">
        <v>11265</v>
      </c>
      <c r="X98" s="20">
        <v>26807</v>
      </c>
      <c r="Y98" s="20">
        <v>4669</v>
      </c>
      <c r="Z98" s="17">
        <f>+C98+SUM(F98:I98)+SUM(K98:Y98)</f>
        <v>2051326</v>
      </c>
      <c r="AA98" s="47">
        <f>+Z98-AC98</f>
        <v>13832</v>
      </c>
      <c r="AB98" s="48">
        <f t="shared" si="24"/>
        <v>0.67887316477987181</v>
      </c>
      <c r="AC98" s="17">
        <v>2037494</v>
      </c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s="5" customFormat="1" ht="12.75">
      <c r="A99" s="19" t="s">
        <v>36</v>
      </c>
      <c r="B99" s="17">
        <f>+C99</f>
        <v>117546</v>
      </c>
      <c r="C99" s="20">
        <v>117546</v>
      </c>
      <c r="D99" s="17">
        <v>1932780</v>
      </c>
      <c r="E99" s="21">
        <v>730216</v>
      </c>
      <c r="F99" s="20">
        <v>54973</v>
      </c>
      <c r="G99" s="20">
        <v>605713</v>
      </c>
      <c r="H99" s="20">
        <v>61135</v>
      </c>
      <c r="I99" s="20">
        <v>8231</v>
      </c>
      <c r="J99" s="46">
        <v>1204362</v>
      </c>
      <c r="K99" s="20">
        <v>60581</v>
      </c>
      <c r="L99" s="20">
        <v>281550</v>
      </c>
      <c r="M99" s="20">
        <v>123567</v>
      </c>
      <c r="N99" s="20">
        <v>84532</v>
      </c>
      <c r="O99" s="20">
        <v>85537</v>
      </c>
      <c r="P99" s="20">
        <v>117624</v>
      </c>
      <c r="Q99" s="20">
        <v>79931</v>
      </c>
      <c r="R99" s="20">
        <v>45023</v>
      </c>
      <c r="S99" s="20">
        <v>37355</v>
      </c>
      <c r="T99" s="20">
        <v>124690</v>
      </c>
      <c r="U99" s="20">
        <v>77254</v>
      </c>
      <c r="V99" s="20">
        <v>45019</v>
      </c>
      <c r="W99" s="20">
        <v>12345</v>
      </c>
      <c r="X99" s="20">
        <v>27211</v>
      </c>
      <c r="Y99" s="20">
        <v>4591</v>
      </c>
      <c r="Z99" s="17">
        <f>+C99+SUM(F99:I99)+SUM(K99:Y99)</f>
        <v>2054408</v>
      </c>
      <c r="AA99" s="47">
        <f>+Z99-AC99</f>
        <v>24476</v>
      </c>
      <c r="AB99" s="48">
        <f t="shared" si="24"/>
        <v>1.2057546755260768</v>
      </c>
      <c r="AC99" s="17">
        <v>2029932</v>
      </c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</row>
    <row r="100" spans="1:57" s="5" customFormat="1" ht="12.75">
      <c r="A100" s="19" t="s">
        <v>37</v>
      </c>
      <c r="B100" s="17">
        <f>+C100</f>
        <v>217909</v>
      </c>
      <c r="C100" s="20">
        <v>217909</v>
      </c>
      <c r="D100" s="17">
        <v>1776655</v>
      </c>
      <c r="E100" s="21">
        <v>629470</v>
      </c>
      <c r="F100" s="20">
        <v>53586</v>
      </c>
      <c r="G100" s="20">
        <v>512635</v>
      </c>
      <c r="H100" s="20">
        <v>54034</v>
      </c>
      <c r="I100" s="20">
        <v>7888</v>
      </c>
      <c r="J100" s="46">
        <v>1152139</v>
      </c>
      <c r="K100" s="20">
        <v>46239</v>
      </c>
      <c r="L100" s="20">
        <v>290520</v>
      </c>
      <c r="M100" s="20">
        <v>117262</v>
      </c>
      <c r="N100" s="20">
        <v>83348</v>
      </c>
      <c r="O100" s="20">
        <v>89993</v>
      </c>
      <c r="P100" s="20">
        <v>104351</v>
      </c>
      <c r="Q100" s="20">
        <v>79654</v>
      </c>
      <c r="R100" s="20">
        <v>40366</v>
      </c>
      <c r="S100" s="20">
        <v>33276</v>
      </c>
      <c r="T100" s="20">
        <v>112979</v>
      </c>
      <c r="U100" s="20">
        <v>73783</v>
      </c>
      <c r="V100" s="20">
        <v>44108</v>
      </c>
      <c r="W100" s="20">
        <v>12466</v>
      </c>
      <c r="X100" s="20">
        <v>28741</v>
      </c>
      <c r="Y100" s="20">
        <v>4797</v>
      </c>
      <c r="Z100" s="17">
        <f>+C100+SUM(F100:I100)+SUM(K100:Y100)</f>
        <v>2007935</v>
      </c>
      <c r="AA100" s="47">
        <f>+Z100-AC100</f>
        <v>-16455</v>
      </c>
      <c r="AB100" s="48">
        <f t="shared" si="24"/>
        <v>-0.81283744732981289</v>
      </c>
      <c r="AC100" s="17">
        <v>2024390</v>
      </c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</row>
    <row r="101" spans="1:57" s="5" customFormat="1" ht="12.75">
      <c r="A101" s="16">
        <v>2012</v>
      </c>
      <c r="B101" s="17">
        <f t="shared" ref="B101:S101" si="37">SUM(B102:B105)</f>
        <v>655758</v>
      </c>
      <c r="C101" s="17">
        <f t="shared" si="37"/>
        <v>655758</v>
      </c>
      <c r="D101" s="17">
        <f t="shared" si="37"/>
        <v>8268855</v>
      </c>
      <c r="E101" s="18">
        <f t="shared" si="37"/>
        <v>3118310</v>
      </c>
      <c r="F101" s="17">
        <f t="shared" si="37"/>
        <v>237731</v>
      </c>
      <c r="G101" s="17">
        <f t="shared" si="37"/>
        <v>2581220</v>
      </c>
      <c r="H101" s="17">
        <f t="shared" si="37"/>
        <v>262119</v>
      </c>
      <c r="I101" s="17">
        <f t="shared" si="37"/>
        <v>36147</v>
      </c>
      <c r="J101" s="44">
        <f t="shared" si="37"/>
        <v>5158861</v>
      </c>
      <c r="K101" s="17">
        <f t="shared" si="37"/>
        <v>235806</v>
      </c>
      <c r="L101" s="17">
        <f t="shared" si="37"/>
        <v>1270533</v>
      </c>
      <c r="M101" s="17">
        <f t="shared" si="37"/>
        <v>538883</v>
      </c>
      <c r="N101" s="17">
        <f t="shared" si="37"/>
        <v>383695</v>
      </c>
      <c r="O101" s="17">
        <f t="shared" si="37"/>
        <v>368590</v>
      </c>
      <c r="P101" s="17">
        <f t="shared" si="37"/>
        <v>498637</v>
      </c>
      <c r="Q101" s="17">
        <f t="shared" si="37"/>
        <v>328439</v>
      </c>
      <c r="R101" s="17">
        <f t="shared" si="37"/>
        <v>201068</v>
      </c>
      <c r="S101" s="17">
        <f t="shared" si="37"/>
        <v>166532</v>
      </c>
      <c r="T101" s="17">
        <f t="shared" ref="T101:Y101" si="38">SUM(T102:T105)</f>
        <v>492986</v>
      </c>
      <c r="U101" s="17">
        <f t="shared" si="38"/>
        <v>311026</v>
      </c>
      <c r="V101" s="17">
        <f t="shared" si="38"/>
        <v>184772</v>
      </c>
      <c r="W101" s="17">
        <f t="shared" si="38"/>
        <v>56219</v>
      </c>
      <c r="X101" s="17">
        <f t="shared" si="38"/>
        <v>125054</v>
      </c>
      <c r="Y101" s="17">
        <f t="shared" si="38"/>
        <v>19116</v>
      </c>
      <c r="Z101" s="17">
        <f>SUM(Z102:Z105)</f>
        <v>8954331</v>
      </c>
      <c r="AA101" s="44">
        <f>SUM(AA102:AA105)</f>
        <v>51507</v>
      </c>
      <c r="AB101" s="45">
        <f t="shared" si="24"/>
        <v>0.57854676224083501</v>
      </c>
      <c r="AC101" s="17">
        <f>SUM(AC102:AC105)</f>
        <v>8902824</v>
      </c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</row>
    <row r="102" spans="1:57" s="5" customFormat="1" ht="12.75">
      <c r="A102" s="19" t="s">
        <v>34</v>
      </c>
      <c r="B102" s="17">
        <f>+C102</f>
        <v>176570</v>
      </c>
      <c r="C102" s="20">
        <v>176570</v>
      </c>
      <c r="D102" s="17">
        <v>2096534</v>
      </c>
      <c r="E102" s="21">
        <v>795778</v>
      </c>
      <c r="F102" s="20">
        <v>56912</v>
      </c>
      <c r="G102" s="20">
        <v>662251</v>
      </c>
      <c r="H102" s="20">
        <v>68677</v>
      </c>
      <c r="I102" s="20">
        <v>9210</v>
      </c>
      <c r="J102" s="46">
        <v>1302411</v>
      </c>
      <c r="K102" s="20">
        <v>54349</v>
      </c>
      <c r="L102" s="20">
        <v>351948</v>
      </c>
      <c r="M102" s="20">
        <v>134904</v>
      </c>
      <c r="N102" s="20">
        <v>93500</v>
      </c>
      <c r="O102" s="20">
        <v>87892</v>
      </c>
      <c r="P102" s="20">
        <v>116452</v>
      </c>
      <c r="Q102" s="20">
        <v>80062</v>
      </c>
      <c r="R102" s="20">
        <v>47483</v>
      </c>
      <c r="S102" s="20">
        <v>39403</v>
      </c>
      <c r="T102" s="20">
        <v>124420</v>
      </c>
      <c r="U102" s="20">
        <v>76508</v>
      </c>
      <c r="V102" s="20">
        <v>47303</v>
      </c>
      <c r="W102" s="20">
        <v>12965</v>
      </c>
      <c r="X102" s="20">
        <v>34055</v>
      </c>
      <c r="Y102" s="20">
        <v>5001</v>
      </c>
      <c r="Z102" s="17">
        <f>+C102+SUM(F102:I102)+SUM(K102:Y102)</f>
        <v>2279865</v>
      </c>
      <c r="AA102" s="47">
        <f>+Z102-AC102</f>
        <v>7060</v>
      </c>
      <c r="AB102" s="48">
        <f t="shared" si="24"/>
        <v>0.31062937647532457</v>
      </c>
      <c r="AC102" s="17">
        <v>2272805</v>
      </c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</row>
    <row r="103" spans="1:57" s="5" customFormat="1" ht="12.75">
      <c r="A103" s="19" t="s">
        <v>35</v>
      </c>
      <c r="B103" s="17">
        <f>+C103</f>
        <v>135797</v>
      </c>
      <c r="C103" s="20">
        <v>135797</v>
      </c>
      <c r="D103" s="17">
        <v>2043203</v>
      </c>
      <c r="E103" s="21">
        <v>779841</v>
      </c>
      <c r="F103" s="20">
        <v>59053</v>
      </c>
      <c r="G103" s="20">
        <v>642889</v>
      </c>
      <c r="H103" s="20">
        <v>68994</v>
      </c>
      <c r="I103" s="20">
        <v>9378</v>
      </c>
      <c r="J103" s="46">
        <v>1264596</v>
      </c>
      <c r="K103" s="20">
        <v>62291</v>
      </c>
      <c r="L103" s="20">
        <v>306682</v>
      </c>
      <c r="M103" s="20">
        <v>131672</v>
      </c>
      <c r="N103" s="20">
        <v>91331</v>
      </c>
      <c r="O103" s="20">
        <v>89875</v>
      </c>
      <c r="P103" s="20">
        <v>124381</v>
      </c>
      <c r="Q103" s="20">
        <v>81767</v>
      </c>
      <c r="R103" s="20">
        <v>51949</v>
      </c>
      <c r="S103" s="20">
        <v>41133</v>
      </c>
      <c r="T103" s="20">
        <v>121224</v>
      </c>
      <c r="U103" s="20">
        <v>75805</v>
      </c>
      <c r="V103" s="20">
        <v>43865</v>
      </c>
      <c r="W103" s="20">
        <v>13365</v>
      </c>
      <c r="X103" s="20">
        <v>28674</v>
      </c>
      <c r="Y103" s="20">
        <v>4992</v>
      </c>
      <c r="Z103" s="17">
        <f>+C103+SUM(F103:I103)+SUM(K103:Y103)</f>
        <v>2185117</v>
      </c>
      <c r="AA103" s="47">
        <f>+Z103-AC103</f>
        <v>24809</v>
      </c>
      <c r="AB103" s="48">
        <f t="shared" si="24"/>
        <v>1.1484010613301436</v>
      </c>
      <c r="AC103" s="17">
        <v>2160308</v>
      </c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</row>
    <row r="104" spans="1:57" s="5" customFormat="1" ht="12.75">
      <c r="A104" s="19" t="s">
        <v>36</v>
      </c>
      <c r="B104" s="17">
        <f>+C104</f>
        <v>122198</v>
      </c>
      <c r="C104" s="20">
        <v>122198</v>
      </c>
      <c r="D104" s="17">
        <v>2035240</v>
      </c>
      <c r="E104" s="21">
        <v>746583</v>
      </c>
      <c r="F104" s="20">
        <v>61176</v>
      </c>
      <c r="G104" s="20">
        <v>611152</v>
      </c>
      <c r="H104" s="20">
        <v>64072</v>
      </c>
      <c r="I104" s="20">
        <v>8709</v>
      </c>
      <c r="J104" s="46">
        <v>1292548</v>
      </c>
      <c r="K104" s="20">
        <v>66591</v>
      </c>
      <c r="L104" s="20">
        <v>298085</v>
      </c>
      <c r="M104" s="20">
        <v>133305</v>
      </c>
      <c r="N104" s="20">
        <v>92538</v>
      </c>
      <c r="O104" s="20">
        <v>92575</v>
      </c>
      <c r="P104" s="20">
        <v>135665</v>
      </c>
      <c r="Q104" s="20">
        <v>82536</v>
      </c>
      <c r="R104" s="20">
        <v>50436</v>
      </c>
      <c r="S104" s="20">
        <v>43952</v>
      </c>
      <c r="T104" s="20">
        <v>126403</v>
      </c>
      <c r="U104" s="20">
        <v>78972</v>
      </c>
      <c r="V104" s="20">
        <v>45992</v>
      </c>
      <c r="W104" s="20">
        <v>14919</v>
      </c>
      <c r="X104" s="20">
        <v>28267</v>
      </c>
      <c r="Y104" s="20">
        <v>4674</v>
      </c>
      <c r="Z104" s="17">
        <f>+C104+SUM(F104:I104)+SUM(K104:Y104)</f>
        <v>2162217</v>
      </c>
      <c r="AA104" s="47">
        <f>+Z104-AC104</f>
        <v>30025</v>
      </c>
      <c r="AB104" s="48">
        <f t="shared" si="24"/>
        <v>1.4081752487580856</v>
      </c>
      <c r="AC104" s="17">
        <v>2132192</v>
      </c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</row>
    <row r="105" spans="1:57" s="5" customFormat="1" ht="12.75">
      <c r="A105" s="19" t="s">
        <v>37</v>
      </c>
      <c r="B105" s="17">
        <f>+C105</f>
        <v>221193</v>
      </c>
      <c r="C105" s="20">
        <v>221193</v>
      </c>
      <c r="D105" s="17">
        <v>2093878</v>
      </c>
      <c r="E105" s="21">
        <v>796108</v>
      </c>
      <c r="F105" s="20">
        <v>60590</v>
      </c>
      <c r="G105" s="20">
        <v>664928</v>
      </c>
      <c r="H105" s="20">
        <v>60376</v>
      </c>
      <c r="I105" s="20">
        <v>8850</v>
      </c>
      <c r="J105" s="46">
        <v>1299306</v>
      </c>
      <c r="K105" s="20">
        <v>52575</v>
      </c>
      <c r="L105" s="20">
        <v>313818</v>
      </c>
      <c r="M105" s="20">
        <v>139002</v>
      </c>
      <c r="N105" s="20">
        <v>106326</v>
      </c>
      <c r="O105" s="20">
        <v>98248</v>
      </c>
      <c r="P105" s="20">
        <v>122139</v>
      </c>
      <c r="Q105" s="20">
        <v>84074</v>
      </c>
      <c r="R105" s="20">
        <v>51200</v>
      </c>
      <c r="S105" s="20">
        <v>42044</v>
      </c>
      <c r="T105" s="20">
        <v>120939</v>
      </c>
      <c r="U105" s="20">
        <v>79741</v>
      </c>
      <c r="V105" s="20">
        <v>47612</v>
      </c>
      <c r="W105" s="20">
        <v>14970</v>
      </c>
      <c r="X105" s="20">
        <v>34058</v>
      </c>
      <c r="Y105" s="20">
        <v>4449</v>
      </c>
      <c r="Z105" s="17">
        <f>+C105+SUM(F105:I105)+SUM(K105:Y105)</f>
        <v>2327132</v>
      </c>
      <c r="AA105" s="47">
        <f>+Z105-AC105</f>
        <v>-10387</v>
      </c>
      <c r="AB105" s="48">
        <f t="shared" si="24"/>
        <v>-0.44436002445327716</v>
      </c>
      <c r="AC105" s="17">
        <v>2337519</v>
      </c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</row>
    <row r="106" spans="1:57" s="5" customFormat="1" ht="12.75">
      <c r="A106" s="16">
        <v>2013</v>
      </c>
      <c r="B106" s="17">
        <f t="shared" ref="B106:S106" si="39">SUM(B107:B110)</f>
        <v>660365</v>
      </c>
      <c r="C106" s="17">
        <f t="shared" si="39"/>
        <v>660365</v>
      </c>
      <c r="D106" s="17">
        <f t="shared" si="39"/>
        <v>8512404</v>
      </c>
      <c r="E106" s="18">
        <f t="shared" si="39"/>
        <v>3171496</v>
      </c>
      <c r="F106" s="17">
        <f t="shared" si="39"/>
        <v>242847</v>
      </c>
      <c r="G106" s="17">
        <f t="shared" si="39"/>
        <v>2629739</v>
      </c>
      <c r="H106" s="17">
        <f t="shared" si="39"/>
        <v>257166</v>
      </c>
      <c r="I106" s="17">
        <f t="shared" si="39"/>
        <v>38762</v>
      </c>
      <c r="J106" s="44">
        <f t="shared" si="39"/>
        <v>5351838</v>
      </c>
      <c r="K106" s="17">
        <f t="shared" si="39"/>
        <v>235097</v>
      </c>
      <c r="L106" s="17">
        <f t="shared" si="39"/>
        <v>1280405</v>
      </c>
      <c r="M106" s="17">
        <f t="shared" si="39"/>
        <v>566732</v>
      </c>
      <c r="N106" s="17">
        <f t="shared" si="39"/>
        <v>420921</v>
      </c>
      <c r="O106" s="17">
        <f t="shared" si="39"/>
        <v>403820</v>
      </c>
      <c r="P106" s="17">
        <f t="shared" si="39"/>
        <v>560170</v>
      </c>
      <c r="Q106" s="17">
        <f t="shared" si="39"/>
        <v>331763</v>
      </c>
      <c r="R106" s="17">
        <f t="shared" si="39"/>
        <v>204636</v>
      </c>
      <c r="S106" s="17">
        <f t="shared" si="39"/>
        <v>168454</v>
      </c>
      <c r="T106" s="17">
        <f t="shared" ref="T106:Y106" si="40">SUM(T107:T110)</f>
        <v>495464</v>
      </c>
      <c r="U106" s="17">
        <f t="shared" si="40"/>
        <v>316789</v>
      </c>
      <c r="V106" s="17">
        <f t="shared" si="40"/>
        <v>191676</v>
      </c>
      <c r="W106" s="17">
        <f t="shared" si="40"/>
        <v>60834</v>
      </c>
      <c r="X106" s="17">
        <f t="shared" si="40"/>
        <v>132437</v>
      </c>
      <c r="Y106" s="17">
        <f t="shared" si="40"/>
        <v>17731</v>
      </c>
      <c r="Z106" s="17">
        <f>SUM(Z107:Z110)</f>
        <v>9215808</v>
      </c>
      <c r="AA106" s="44">
        <f>SUM(AA107:AA110)</f>
        <v>73721</v>
      </c>
      <c r="AB106" s="45">
        <f t="shared" si="24"/>
        <v>0.80639136337249917</v>
      </c>
      <c r="AC106" s="17">
        <f>SUM(AC107:AC110)</f>
        <v>9142087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</row>
    <row r="107" spans="1:57" s="5" customFormat="1" ht="12.75">
      <c r="A107" s="19" t="s">
        <v>34</v>
      </c>
      <c r="B107" s="17">
        <f>+C107</f>
        <v>180909</v>
      </c>
      <c r="C107" s="20">
        <v>180909</v>
      </c>
      <c r="D107" s="17">
        <v>2217418</v>
      </c>
      <c r="E107" s="21">
        <v>836293</v>
      </c>
      <c r="F107" s="20">
        <v>60941</v>
      </c>
      <c r="G107" s="20">
        <v>695596</v>
      </c>
      <c r="H107" s="20">
        <v>71402</v>
      </c>
      <c r="I107" s="20">
        <v>9711</v>
      </c>
      <c r="J107" s="46">
        <v>1383351</v>
      </c>
      <c r="K107" s="20">
        <v>59458</v>
      </c>
      <c r="L107" s="20">
        <v>375076</v>
      </c>
      <c r="M107" s="20">
        <v>144259</v>
      </c>
      <c r="N107" s="20">
        <v>104467</v>
      </c>
      <c r="O107" s="20">
        <v>97416</v>
      </c>
      <c r="P107" s="20">
        <v>135871</v>
      </c>
      <c r="Q107" s="20">
        <v>82356</v>
      </c>
      <c r="R107" s="20">
        <v>49102</v>
      </c>
      <c r="S107" s="20">
        <v>42857</v>
      </c>
      <c r="T107" s="20">
        <v>120893</v>
      </c>
      <c r="U107" s="20">
        <v>76009</v>
      </c>
      <c r="V107" s="20">
        <v>47715</v>
      </c>
      <c r="W107" s="20">
        <v>15438</v>
      </c>
      <c r="X107" s="20">
        <v>34201</v>
      </c>
      <c r="Y107" s="20">
        <v>4796</v>
      </c>
      <c r="Z107" s="17">
        <f>+C107+SUM(F107:I107)+SUM(K107:Y107)</f>
        <v>2408473</v>
      </c>
      <c r="AA107" s="47">
        <f>+Z107-AC107</f>
        <v>13145</v>
      </c>
      <c r="AB107" s="48">
        <f t="shared" si="24"/>
        <v>0.54877661848398207</v>
      </c>
      <c r="AC107" s="17">
        <v>2395328</v>
      </c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</row>
    <row r="108" spans="1:57" s="5" customFormat="1" ht="12.75">
      <c r="A108" s="19" t="s">
        <v>35</v>
      </c>
      <c r="B108" s="17">
        <f>+C108</f>
        <v>137270</v>
      </c>
      <c r="C108" s="20">
        <v>137270</v>
      </c>
      <c r="D108" s="17">
        <v>2104084</v>
      </c>
      <c r="E108" s="21">
        <v>789364</v>
      </c>
      <c r="F108" s="20">
        <v>61384</v>
      </c>
      <c r="G108" s="20">
        <v>648164</v>
      </c>
      <c r="H108" s="20">
        <v>69340</v>
      </c>
      <c r="I108" s="20">
        <v>10225</v>
      </c>
      <c r="J108" s="46">
        <v>1317089</v>
      </c>
      <c r="K108" s="20">
        <v>64821</v>
      </c>
      <c r="L108" s="20">
        <v>306805</v>
      </c>
      <c r="M108" s="20">
        <v>136690</v>
      </c>
      <c r="N108" s="20">
        <v>101057</v>
      </c>
      <c r="O108" s="20">
        <v>99373</v>
      </c>
      <c r="P108" s="20">
        <v>139557</v>
      </c>
      <c r="Q108" s="20">
        <v>82820</v>
      </c>
      <c r="R108" s="20">
        <v>52070</v>
      </c>
      <c r="S108" s="20">
        <v>41633</v>
      </c>
      <c r="T108" s="20">
        <v>123557</v>
      </c>
      <c r="U108" s="20">
        <v>78817</v>
      </c>
      <c r="V108" s="20">
        <v>46507</v>
      </c>
      <c r="W108" s="20">
        <v>14814</v>
      </c>
      <c r="X108" s="20">
        <v>31202</v>
      </c>
      <c r="Y108" s="20">
        <v>4529</v>
      </c>
      <c r="Z108" s="17">
        <f>+C108+SUM(F108:I108)+SUM(K108:Y108)</f>
        <v>2250635</v>
      </c>
      <c r="AA108" s="47">
        <f>+Z108-AC108</f>
        <v>31448</v>
      </c>
      <c r="AB108" s="48">
        <f t="shared" si="24"/>
        <v>1.4170955399432315</v>
      </c>
      <c r="AC108" s="17">
        <v>2219187</v>
      </c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</row>
    <row r="109" spans="1:57" s="5" customFormat="1" ht="12.75">
      <c r="A109" s="19" t="s">
        <v>36</v>
      </c>
      <c r="B109" s="17">
        <f>+C109</f>
        <v>120973</v>
      </c>
      <c r="C109" s="20">
        <v>120973</v>
      </c>
      <c r="D109" s="17">
        <v>2095210</v>
      </c>
      <c r="E109" s="21">
        <v>760463</v>
      </c>
      <c r="F109" s="20">
        <v>59412</v>
      </c>
      <c r="G109" s="20">
        <v>628948</v>
      </c>
      <c r="H109" s="20">
        <v>61382</v>
      </c>
      <c r="I109" s="20">
        <v>9353</v>
      </c>
      <c r="J109" s="46">
        <v>1338672</v>
      </c>
      <c r="K109" s="20">
        <v>64013</v>
      </c>
      <c r="L109" s="20">
        <v>289219</v>
      </c>
      <c r="M109" s="20">
        <v>140420</v>
      </c>
      <c r="N109" s="20">
        <v>104234</v>
      </c>
      <c r="O109" s="20">
        <v>100388</v>
      </c>
      <c r="P109" s="20">
        <v>149749</v>
      </c>
      <c r="Q109" s="20">
        <v>82514</v>
      </c>
      <c r="R109" s="20">
        <v>51191</v>
      </c>
      <c r="S109" s="20">
        <v>43959</v>
      </c>
      <c r="T109" s="20">
        <v>132352</v>
      </c>
      <c r="U109" s="20">
        <v>84276</v>
      </c>
      <c r="V109" s="20">
        <v>50247</v>
      </c>
      <c r="W109" s="20">
        <v>15022</v>
      </c>
      <c r="X109" s="20">
        <v>31442</v>
      </c>
      <c r="Y109" s="20">
        <v>4321</v>
      </c>
      <c r="Z109" s="17">
        <f>+C109+SUM(F109:I109)+SUM(K109:Y109)</f>
        <v>2223415</v>
      </c>
      <c r="AA109" s="47">
        <f>+Z109-AC109</f>
        <v>38138</v>
      </c>
      <c r="AB109" s="48">
        <f t="shared" si="24"/>
        <v>1.7452249760556668</v>
      </c>
      <c r="AC109" s="17">
        <v>2185277</v>
      </c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</row>
    <row r="110" spans="1:57" s="5" customFormat="1" ht="12.75">
      <c r="A110" s="19" t="s">
        <v>37</v>
      </c>
      <c r="B110" s="17">
        <f>+C110</f>
        <v>221213</v>
      </c>
      <c r="C110" s="20">
        <v>221213</v>
      </c>
      <c r="D110" s="17">
        <v>2095692</v>
      </c>
      <c r="E110" s="21">
        <v>785376</v>
      </c>
      <c r="F110" s="20">
        <v>61110</v>
      </c>
      <c r="G110" s="20">
        <v>657031</v>
      </c>
      <c r="H110" s="20">
        <v>55042</v>
      </c>
      <c r="I110" s="20">
        <v>9473</v>
      </c>
      <c r="J110" s="46">
        <v>1312726</v>
      </c>
      <c r="K110" s="20">
        <v>46805</v>
      </c>
      <c r="L110" s="20">
        <v>309305</v>
      </c>
      <c r="M110" s="20">
        <v>145363</v>
      </c>
      <c r="N110" s="20">
        <v>111163</v>
      </c>
      <c r="O110" s="20">
        <v>106643</v>
      </c>
      <c r="P110" s="20">
        <v>134993</v>
      </c>
      <c r="Q110" s="20">
        <v>84073</v>
      </c>
      <c r="R110" s="20">
        <v>52273</v>
      </c>
      <c r="S110" s="20">
        <v>40005</v>
      </c>
      <c r="T110" s="20">
        <v>118662</v>
      </c>
      <c r="U110" s="20">
        <v>77687</v>
      </c>
      <c r="V110" s="20">
        <v>47207</v>
      </c>
      <c r="W110" s="20">
        <v>15560</v>
      </c>
      <c r="X110" s="20">
        <v>35592</v>
      </c>
      <c r="Y110" s="20">
        <v>4085</v>
      </c>
      <c r="Z110" s="17">
        <f>+C110+SUM(F110:I110)+SUM(K110:Y110)</f>
        <v>2333285</v>
      </c>
      <c r="AA110" s="47">
        <f>+Z110-AC110</f>
        <v>-9010</v>
      </c>
      <c r="AB110" s="48">
        <f t="shared" si="24"/>
        <v>-0.38466546698857318</v>
      </c>
      <c r="AC110" s="17">
        <v>2342295</v>
      </c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</row>
    <row r="111" spans="1:57" s="5" customFormat="1" ht="12.75">
      <c r="A111" s="16">
        <v>2014</v>
      </c>
      <c r="B111" s="17">
        <f t="shared" ref="B111:S111" si="41">SUM(B112:B115)</f>
        <v>658463</v>
      </c>
      <c r="C111" s="17">
        <f t="shared" si="41"/>
        <v>658463</v>
      </c>
      <c r="D111" s="17">
        <f t="shared" si="41"/>
        <v>8610047</v>
      </c>
      <c r="E111" s="18">
        <f t="shared" si="41"/>
        <v>3174364</v>
      </c>
      <c r="F111" s="17">
        <f t="shared" si="41"/>
        <v>238881</v>
      </c>
      <c r="G111" s="17">
        <f t="shared" si="41"/>
        <v>2630599</v>
      </c>
      <c r="H111" s="17">
        <f t="shared" si="41"/>
        <v>265070</v>
      </c>
      <c r="I111" s="17">
        <f t="shared" si="41"/>
        <v>39827</v>
      </c>
      <c r="J111" s="44">
        <f t="shared" si="41"/>
        <v>5448770</v>
      </c>
      <c r="K111" s="17">
        <f t="shared" si="41"/>
        <v>229387</v>
      </c>
      <c r="L111" s="17">
        <f t="shared" si="41"/>
        <v>1270240</v>
      </c>
      <c r="M111" s="17">
        <f t="shared" si="41"/>
        <v>584018</v>
      </c>
      <c r="N111" s="17">
        <f t="shared" si="41"/>
        <v>431373</v>
      </c>
      <c r="O111" s="17">
        <f t="shared" si="41"/>
        <v>425190</v>
      </c>
      <c r="P111" s="17">
        <f t="shared" si="41"/>
        <v>602103</v>
      </c>
      <c r="Q111" s="17">
        <f t="shared" si="41"/>
        <v>339123</v>
      </c>
      <c r="R111" s="17">
        <f t="shared" si="41"/>
        <v>202427</v>
      </c>
      <c r="S111" s="17">
        <f t="shared" si="41"/>
        <v>163717</v>
      </c>
      <c r="T111" s="17">
        <f t="shared" ref="T111:Y111" si="42">SUM(T112:T115)</f>
        <v>502005</v>
      </c>
      <c r="U111" s="17">
        <f t="shared" si="42"/>
        <v>323734</v>
      </c>
      <c r="V111" s="17">
        <f t="shared" si="42"/>
        <v>202001</v>
      </c>
      <c r="W111" s="17">
        <f t="shared" si="42"/>
        <v>61035</v>
      </c>
      <c r="X111" s="17">
        <f t="shared" si="42"/>
        <v>135405</v>
      </c>
      <c r="Y111" s="17">
        <f t="shared" si="42"/>
        <v>16946</v>
      </c>
      <c r="Z111" s="17">
        <f>SUM(Z112:Z115)</f>
        <v>9321544</v>
      </c>
      <c r="AA111" s="44">
        <f>SUM(AA112:AA115)</f>
        <v>89456</v>
      </c>
      <c r="AB111" s="45">
        <f t="shared" si="24"/>
        <v>0.96896823340505422</v>
      </c>
      <c r="AC111" s="17">
        <f>SUM(AC112:AC115)</f>
        <v>9232088</v>
      </c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</row>
    <row r="112" spans="1:57" s="5" customFormat="1" ht="12.75">
      <c r="A112" s="19" t="s">
        <v>34</v>
      </c>
      <c r="B112" s="17">
        <f>+C112</f>
        <v>184691</v>
      </c>
      <c r="C112" s="20">
        <v>184691</v>
      </c>
      <c r="D112" s="17">
        <v>2201813.5343564567</v>
      </c>
      <c r="E112" s="21">
        <v>822274</v>
      </c>
      <c r="F112" s="20">
        <v>58957</v>
      </c>
      <c r="G112" s="20">
        <v>687488</v>
      </c>
      <c r="H112" s="20">
        <v>67262</v>
      </c>
      <c r="I112" s="20">
        <v>9876</v>
      </c>
      <c r="J112" s="46">
        <v>1382248.2831271181</v>
      </c>
      <c r="K112" s="20">
        <v>54267</v>
      </c>
      <c r="L112" s="20">
        <v>359991</v>
      </c>
      <c r="M112" s="20">
        <v>146490</v>
      </c>
      <c r="N112" s="20">
        <v>106068</v>
      </c>
      <c r="O112" s="20">
        <v>99435</v>
      </c>
      <c r="P112" s="20">
        <v>144584</v>
      </c>
      <c r="Q112" s="20">
        <v>83786</v>
      </c>
      <c r="R112" s="20">
        <v>48019</v>
      </c>
      <c r="S112" s="20">
        <v>41024</v>
      </c>
      <c r="T112" s="20">
        <v>122033</v>
      </c>
      <c r="U112" s="20">
        <v>79393</v>
      </c>
      <c r="V112" s="20">
        <v>51476</v>
      </c>
      <c r="W112" s="20">
        <v>14994</v>
      </c>
      <c r="X112" s="20">
        <v>34046</v>
      </c>
      <c r="Y112" s="20">
        <v>4270</v>
      </c>
      <c r="Z112" s="17">
        <f>+C112+SUM(F112:I112)+SUM(K112:Y112)</f>
        <v>2398150</v>
      </c>
      <c r="AA112" s="47">
        <f>+Z112-AC112</f>
        <v>11705.966021973174</v>
      </c>
      <c r="AB112" s="48">
        <f t="shared" si="24"/>
        <v>0.49051919321402182</v>
      </c>
      <c r="AC112" s="17">
        <v>2386444.0339780268</v>
      </c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</row>
    <row r="113" spans="1:57" s="5" customFormat="1" ht="12.75">
      <c r="A113" s="19" t="s">
        <v>35</v>
      </c>
      <c r="B113" s="17">
        <f>+C113</f>
        <v>142093</v>
      </c>
      <c r="C113" s="20">
        <v>142093</v>
      </c>
      <c r="D113" s="17">
        <v>2115814.4744271254</v>
      </c>
      <c r="E113" s="21">
        <v>792819</v>
      </c>
      <c r="F113" s="20">
        <v>60291</v>
      </c>
      <c r="G113" s="20">
        <v>649831</v>
      </c>
      <c r="H113" s="20">
        <v>72021</v>
      </c>
      <c r="I113" s="20">
        <v>11046</v>
      </c>
      <c r="J113" s="46">
        <v>1325436.1892878031</v>
      </c>
      <c r="K113" s="20">
        <v>63329</v>
      </c>
      <c r="L113" s="20">
        <v>299358</v>
      </c>
      <c r="M113" s="20">
        <v>139538</v>
      </c>
      <c r="N113" s="20">
        <v>100318</v>
      </c>
      <c r="O113" s="20">
        <v>102320</v>
      </c>
      <c r="P113" s="20">
        <v>150029</v>
      </c>
      <c r="Q113" s="20">
        <v>85083</v>
      </c>
      <c r="R113" s="20">
        <v>51697</v>
      </c>
      <c r="S113" s="20">
        <v>39313</v>
      </c>
      <c r="T113" s="20">
        <v>123584</v>
      </c>
      <c r="U113" s="20">
        <v>79916</v>
      </c>
      <c r="V113" s="20">
        <v>47623</v>
      </c>
      <c r="W113" s="20">
        <v>14413</v>
      </c>
      <c r="X113" s="20">
        <v>31848</v>
      </c>
      <c r="Y113" s="20">
        <v>4275</v>
      </c>
      <c r="Z113" s="17">
        <f>+C113+SUM(F113:I113)+SUM(K113:Y113)</f>
        <v>2267926</v>
      </c>
      <c r="AA113" s="47">
        <f>+Z113-AC113</f>
        <v>30158.030439064372</v>
      </c>
      <c r="AB113" s="48">
        <f t="shared" si="24"/>
        <v>1.3476835332923982</v>
      </c>
      <c r="AC113" s="17">
        <v>2237767.9695609356</v>
      </c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</row>
    <row r="114" spans="1:57" s="5" customFormat="1" ht="12.75">
      <c r="A114" s="19" t="s">
        <v>36</v>
      </c>
      <c r="B114" s="17">
        <f>+C114</f>
        <v>119166</v>
      </c>
      <c r="C114" s="20">
        <v>119166</v>
      </c>
      <c r="D114" s="17">
        <v>2123248.4796075886</v>
      </c>
      <c r="E114" s="21">
        <v>763785</v>
      </c>
      <c r="F114" s="20">
        <v>58786</v>
      </c>
      <c r="G114" s="20">
        <v>630384</v>
      </c>
      <c r="H114" s="20">
        <v>65545</v>
      </c>
      <c r="I114" s="20">
        <v>8482</v>
      </c>
      <c r="J114" s="46">
        <v>1363847.2527332359</v>
      </c>
      <c r="K114" s="20">
        <v>62712</v>
      </c>
      <c r="L114" s="20">
        <v>292918</v>
      </c>
      <c r="M114" s="20">
        <v>144652</v>
      </c>
      <c r="N114" s="20">
        <v>104101</v>
      </c>
      <c r="O114" s="20">
        <v>104516</v>
      </c>
      <c r="P114" s="20">
        <v>162439</v>
      </c>
      <c r="Q114" s="20">
        <v>84352</v>
      </c>
      <c r="R114" s="20">
        <v>50360</v>
      </c>
      <c r="S114" s="20">
        <v>42037</v>
      </c>
      <c r="T114" s="20">
        <v>131505</v>
      </c>
      <c r="U114" s="20">
        <v>84175</v>
      </c>
      <c r="V114" s="20">
        <v>51459</v>
      </c>
      <c r="W114" s="20">
        <v>15279</v>
      </c>
      <c r="X114" s="20">
        <v>33444</v>
      </c>
      <c r="Y114" s="20">
        <v>4211</v>
      </c>
      <c r="Z114" s="17">
        <f>+C114+SUM(F114:I114)+SUM(K114:Y114)</f>
        <v>2250523</v>
      </c>
      <c r="AA114" s="47">
        <f>+Z114-AC114</f>
        <v>41611.042941550259</v>
      </c>
      <c r="AB114" s="48">
        <f t="shared" si="24"/>
        <v>1.8837800578055903</v>
      </c>
      <c r="AC114" s="17">
        <v>2208911.9570584497</v>
      </c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</row>
    <row r="115" spans="1:57" s="5" customFormat="1" ht="12.75">
      <c r="A115" s="19" t="s">
        <v>37</v>
      </c>
      <c r="B115" s="17">
        <f>+C115</f>
        <v>212513</v>
      </c>
      <c r="C115" s="20">
        <v>212513</v>
      </c>
      <c r="D115" s="17">
        <v>2169170.5116088297</v>
      </c>
      <c r="E115" s="21">
        <v>795486</v>
      </c>
      <c r="F115" s="20">
        <v>60847</v>
      </c>
      <c r="G115" s="20">
        <v>662896</v>
      </c>
      <c r="H115" s="20">
        <v>60242</v>
      </c>
      <c r="I115" s="20">
        <v>10423</v>
      </c>
      <c r="J115" s="46">
        <v>1377238.2748518426</v>
      </c>
      <c r="K115" s="20">
        <v>49079</v>
      </c>
      <c r="L115" s="20">
        <v>317973</v>
      </c>
      <c r="M115" s="20">
        <v>153338</v>
      </c>
      <c r="N115" s="20">
        <v>120886</v>
      </c>
      <c r="O115" s="20">
        <v>118919</v>
      </c>
      <c r="P115" s="20">
        <v>145051</v>
      </c>
      <c r="Q115" s="20">
        <v>85902</v>
      </c>
      <c r="R115" s="20">
        <v>52351</v>
      </c>
      <c r="S115" s="20">
        <v>41343</v>
      </c>
      <c r="T115" s="20">
        <v>124883</v>
      </c>
      <c r="U115" s="20">
        <v>80250</v>
      </c>
      <c r="V115" s="20">
        <v>51443</v>
      </c>
      <c r="W115" s="20">
        <v>16349</v>
      </c>
      <c r="X115" s="20">
        <v>36067</v>
      </c>
      <c r="Y115" s="20">
        <v>4190</v>
      </c>
      <c r="Z115" s="17">
        <f>+C115+SUM(F115:I115)+SUM(K115:Y115)</f>
        <v>2404945</v>
      </c>
      <c r="AA115" s="47">
        <f>+Z115-AC115</f>
        <v>5980.9605974121951</v>
      </c>
      <c r="AB115" s="48">
        <f t="shared" si="24"/>
        <v>0.24931430814201069</v>
      </c>
      <c r="AC115" s="17">
        <v>2398964.0394025878</v>
      </c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</row>
    <row r="116" spans="1:57" s="5" customFormat="1" ht="12.75">
      <c r="A116" s="16">
        <v>2015</v>
      </c>
      <c r="B116" s="17">
        <f t="shared" ref="B116:Y116" si="43">SUM(B117:B120)</f>
        <v>615883</v>
      </c>
      <c r="C116" s="17">
        <f t="shared" si="43"/>
        <v>615883</v>
      </c>
      <c r="D116" s="17">
        <f t="shared" si="43"/>
        <v>8972642</v>
      </c>
      <c r="E116" s="18">
        <f t="shared" si="43"/>
        <v>3235844</v>
      </c>
      <c r="F116" s="17">
        <f t="shared" si="43"/>
        <v>244584</v>
      </c>
      <c r="G116" s="17">
        <f t="shared" si="43"/>
        <v>2670305</v>
      </c>
      <c r="H116" s="17">
        <f t="shared" si="43"/>
        <v>277959</v>
      </c>
      <c r="I116" s="17">
        <f t="shared" si="43"/>
        <v>43416</v>
      </c>
      <c r="J116" s="44">
        <f t="shared" si="43"/>
        <v>5754370</v>
      </c>
      <c r="K116" s="17">
        <f t="shared" si="43"/>
        <v>268505</v>
      </c>
      <c r="L116" s="17">
        <f t="shared" si="43"/>
        <v>1340762</v>
      </c>
      <c r="M116" s="17">
        <f t="shared" si="43"/>
        <v>607660</v>
      </c>
      <c r="N116" s="17">
        <f t="shared" si="43"/>
        <v>496116</v>
      </c>
      <c r="O116" s="17">
        <f t="shared" si="43"/>
        <v>468106</v>
      </c>
      <c r="P116" s="17">
        <f t="shared" si="43"/>
        <v>652506</v>
      </c>
      <c r="Q116" s="17">
        <f t="shared" si="43"/>
        <v>344219</v>
      </c>
      <c r="R116" s="17">
        <f t="shared" si="43"/>
        <v>199454</v>
      </c>
      <c r="S116" s="17">
        <f t="shared" si="43"/>
        <v>169532</v>
      </c>
      <c r="T116" s="17">
        <f t="shared" si="43"/>
        <v>507469</v>
      </c>
      <c r="U116" s="17">
        <f t="shared" si="43"/>
        <v>324306</v>
      </c>
      <c r="V116" s="17">
        <f t="shared" si="43"/>
        <v>208550</v>
      </c>
      <c r="W116" s="17">
        <f t="shared" si="43"/>
        <v>66656</v>
      </c>
      <c r="X116" s="17">
        <f t="shared" si="43"/>
        <v>139544</v>
      </c>
      <c r="Y116" s="17">
        <f t="shared" si="43"/>
        <v>17581</v>
      </c>
      <c r="Z116" s="17">
        <f>SUM(Z117:Z120)</f>
        <v>9663113</v>
      </c>
      <c r="AA116" s="44">
        <f>SUM(AA117:AA120)</f>
        <v>141687</v>
      </c>
      <c r="AB116" s="45">
        <f t="shared" si="24"/>
        <v>1.4880859232640153</v>
      </c>
      <c r="AC116" s="17">
        <f>SUM(AC117:AC120)</f>
        <v>9521426</v>
      </c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</row>
    <row r="117" spans="1:57" s="5" customFormat="1" ht="12.75">
      <c r="A117" s="19" t="s">
        <v>34</v>
      </c>
      <c r="B117" s="17">
        <f>+C117</f>
        <v>167102</v>
      </c>
      <c r="C117" s="20">
        <v>167102</v>
      </c>
      <c r="D117" s="17">
        <v>2306168.1123550679</v>
      </c>
      <c r="E117" s="21">
        <v>844674</v>
      </c>
      <c r="F117" s="20">
        <v>59822</v>
      </c>
      <c r="G117" s="20">
        <v>705352</v>
      </c>
      <c r="H117" s="20">
        <v>70805</v>
      </c>
      <c r="I117" s="20">
        <v>10580</v>
      </c>
      <c r="J117" s="46">
        <v>1465301.5835475482</v>
      </c>
      <c r="K117" s="20">
        <v>65276</v>
      </c>
      <c r="L117" s="20">
        <v>377140</v>
      </c>
      <c r="M117" s="20">
        <v>155838</v>
      </c>
      <c r="N117" s="20">
        <v>127728</v>
      </c>
      <c r="O117" s="20">
        <v>109966</v>
      </c>
      <c r="P117" s="20">
        <v>159374</v>
      </c>
      <c r="Q117" s="20">
        <v>85302</v>
      </c>
      <c r="R117" s="20">
        <v>47567</v>
      </c>
      <c r="S117" s="20">
        <v>42613</v>
      </c>
      <c r="T117" s="20">
        <v>121473</v>
      </c>
      <c r="U117" s="20">
        <v>77676</v>
      </c>
      <c r="V117" s="20">
        <v>51786</v>
      </c>
      <c r="W117" s="20">
        <v>15859</v>
      </c>
      <c r="X117" s="20">
        <v>34971</v>
      </c>
      <c r="Y117" s="20">
        <v>4401</v>
      </c>
      <c r="Z117" s="17">
        <f>+C117+SUM(F117:I117)+SUM(K117:Y117)</f>
        <v>2490631</v>
      </c>
      <c r="AA117" s="47">
        <f>+Z117-AC117</f>
        <v>30956.350051168818</v>
      </c>
      <c r="AB117" s="48">
        <f t="shared" si="24"/>
        <v>1.2585546650168877</v>
      </c>
      <c r="AC117" s="17">
        <v>2459674.6499488312</v>
      </c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</row>
    <row r="118" spans="1:57" s="5" customFormat="1" ht="12.75">
      <c r="A118" s="19" t="s">
        <v>35</v>
      </c>
      <c r="B118" s="17">
        <f t="shared" ref="B118:B130" si="44">+C118</f>
        <v>130198</v>
      </c>
      <c r="C118" s="20">
        <v>130198</v>
      </c>
      <c r="D118" s="17">
        <v>2197900.9192931927</v>
      </c>
      <c r="E118" s="21">
        <v>794495</v>
      </c>
      <c r="F118" s="20">
        <v>60708</v>
      </c>
      <c r="G118" s="20">
        <v>647216</v>
      </c>
      <c r="H118" s="20">
        <v>75914</v>
      </c>
      <c r="I118" s="20">
        <v>11225</v>
      </c>
      <c r="J118" s="46">
        <v>1407609.4030830925</v>
      </c>
      <c r="K118" s="20">
        <v>72815</v>
      </c>
      <c r="L118" s="20">
        <v>315283</v>
      </c>
      <c r="M118" s="20">
        <v>149566</v>
      </c>
      <c r="N118" s="20">
        <v>124261</v>
      </c>
      <c r="O118" s="20">
        <v>113746</v>
      </c>
      <c r="P118" s="20">
        <v>163122</v>
      </c>
      <c r="Q118" s="20">
        <v>82654</v>
      </c>
      <c r="R118" s="20">
        <v>51288</v>
      </c>
      <c r="S118" s="20">
        <v>41249</v>
      </c>
      <c r="T118" s="20">
        <v>125678</v>
      </c>
      <c r="U118" s="20">
        <v>79480</v>
      </c>
      <c r="V118" s="20">
        <v>47903</v>
      </c>
      <c r="W118" s="20">
        <v>15489</v>
      </c>
      <c r="X118" s="20">
        <v>33210</v>
      </c>
      <c r="Y118" s="20">
        <v>4417</v>
      </c>
      <c r="Z118" s="17">
        <f>+C118+SUM(F118:I118)+SUM(K118:Y118)</f>
        <v>2345422</v>
      </c>
      <c r="AA118" s="47">
        <f>+Z118-AC118</f>
        <v>42326.646060120314</v>
      </c>
      <c r="AB118" s="48">
        <f t="shared" si="24"/>
        <v>1.8378156157413366</v>
      </c>
      <c r="AC118" s="17">
        <v>2303095.3539398797</v>
      </c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</row>
    <row r="119" spans="1:57" s="5" customFormat="1" ht="12.75">
      <c r="A119" s="19" t="s">
        <v>36</v>
      </c>
      <c r="B119" s="17">
        <f t="shared" si="44"/>
        <v>111868</v>
      </c>
      <c r="C119" s="20">
        <v>111868</v>
      </c>
      <c r="D119" s="17">
        <v>2206089.9338958291</v>
      </c>
      <c r="E119" s="21">
        <v>781321</v>
      </c>
      <c r="F119" s="20">
        <v>60812</v>
      </c>
      <c r="G119" s="20">
        <v>640886</v>
      </c>
      <c r="H119" s="20">
        <v>68316</v>
      </c>
      <c r="I119" s="20">
        <v>10668</v>
      </c>
      <c r="J119" s="46">
        <v>1429867.4727076134</v>
      </c>
      <c r="K119" s="20">
        <v>69523</v>
      </c>
      <c r="L119" s="20">
        <v>305382</v>
      </c>
      <c r="M119" s="20">
        <v>148852</v>
      </c>
      <c r="N119" s="20">
        <v>117991</v>
      </c>
      <c r="O119" s="20">
        <v>117782</v>
      </c>
      <c r="P119" s="20">
        <v>173571</v>
      </c>
      <c r="Q119" s="20">
        <v>83906</v>
      </c>
      <c r="R119" s="20">
        <v>49518</v>
      </c>
      <c r="S119" s="20">
        <v>43512</v>
      </c>
      <c r="T119" s="20">
        <v>135618</v>
      </c>
      <c r="U119" s="20">
        <v>85481</v>
      </c>
      <c r="V119" s="20">
        <v>53099</v>
      </c>
      <c r="W119" s="20">
        <v>16485</v>
      </c>
      <c r="X119" s="20">
        <v>34160</v>
      </c>
      <c r="Y119" s="20">
        <v>4380</v>
      </c>
      <c r="Z119" s="17">
        <f>+C119+SUM(F119:I119)+SUM(K119:Y119)</f>
        <v>2331810</v>
      </c>
      <c r="AA119" s="47">
        <f>+Z119-AC119</f>
        <v>46749.680154867936</v>
      </c>
      <c r="AB119" s="48">
        <f t="shared" si="24"/>
        <v>2.0458838547437712</v>
      </c>
      <c r="AC119" s="17">
        <v>2285060.3198451321</v>
      </c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</row>
    <row r="120" spans="1:57" s="5" customFormat="1" ht="12.75">
      <c r="A120" s="19" t="s">
        <v>37</v>
      </c>
      <c r="B120" s="17">
        <f t="shared" si="44"/>
        <v>206715</v>
      </c>
      <c r="C120" s="20">
        <v>206715</v>
      </c>
      <c r="D120" s="17">
        <v>2262483.0344559108</v>
      </c>
      <c r="E120" s="21">
        <v>815354</v>
      </c>
      <c r="F120" s="20">
        <v>63242</v>
      </c>
      <c r="G120" s="20">
        <v>676851</v>
      </c>
      <c r="H120" s="20">
        <v>62924</v>
      </c>
      <c r="I120" s="20">
        <v>10943</v>
      </c>
      <c r="J120" s="46">
        <v>1451591.5406617462</v>
      </c>
      <c r="K120" s="20">
        <v>60891</v>
      </c>
      <c r="L120" s="20">
        <v>342957</v>
      </c>
      <c r="M120" s="20">
        <v>153404</v>
      </c>
      <c r="N120" s="20">
        <v>126136</v>
      </c>
      <c r="O120" s="20">
        <v>126612</v>
      </c>
      <c r="P120" s="20">
        <v>156439</v>
      </c>
      <c r="Q120" s="20">
        <v>92357</v>
      </c>
      <c r="R120" s="20">
        <v>51081</v>
      </c>
      <c r="S120" s="20">
        <v>42158</v>
      </c>
      <c r="T120" s="20">
        <v>124700</v>
      </c>
      <c r="U120" s="20">
        <v>81669</v>
      </c>
      <c r="V120" s="20">
        <v>55762</v>
      </c>
      <c r="W120" s="20">
        <v>18823</v>
      </c>
      <c r="X120" s="20">
        <v>37203</v>
      </c>
      <c r="Y120" s="20">
        <v>4383</v>
      </c>
      <c r="Z120" s="17">
        <f>+C120+SUM(F120:I120)+SUM(K120:Y120)</f>
        <v>2495250</v>
      </c>
      <c r="AA120" s="47">
        <f>+Z120-AC120</f>
        <v>21654.323733842932</v>
      </c>
      <c r="AB120" s="48">
        <f t="shared" si="24"/>
        <v>0.87541888682994862</v>
      </c>
      <c r="AC120" s="17">
        <v>2473595.6762661571</v>
      </c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</row>
    <row r="121" spans="1:57" s="5" customFormat="1" ht="12.75">
      <c r="A121" s="16">
        <v>2016</v>
      </c>
      <c r="B121" s="17">
        <f t="shared" ref="B121:Y121" si="45">SUM(B122:B125)</f>
        <v>608753</v>
      </c>
      <c r="C121" s="17">
        <f t="shared" si="45"/>
        <v>608753</v>
      </c>
      <c r="D121" s="17">
        <f t="shared" si="45"/>
        <v>9320992</v>
      </c>
      <c r="E121" s="18">
        <f t="shared" si="45"/>
        <v>3308253</v>
      </c>
      <c r="F121" s="17">
        <f t="shared" si="45"/>
        <v>246599</v>
      </c>
      <c r="G121" s="17">
        <f t="shared" si="45"/>
        <v>2730588</v>
      </c>
      <c r="H121" s="17">
        <f t="shared" si="45"/>
        <v>286155</v>
      </c>
      <c r="I121" s="17">
        <f t="shared" si="45"/>
        <v>46681</v>
      </c>
      <c r="J121" s="44">
        <f t="shared" si="45"/>
        <v>6032560</v>
      </c>
      <c r="K121" s="17">
        <f t="shared" si="45"/>
        <v>289919</v>
      </c>
      <c r="L121" s="17">
        <f t="shared" si="45"/>
        <v>1423314</v>
      </c>
      <c r="M121" s="17">
        <f t="shared" si="45"/>
        <v>639932</v>
      </c>
      <c r="N121" s="17">
        <f t="shared" si="45"/>
        <v>542053</v>
      </c>
      <c r="O121" s="17">
        <f t="shared" si="45"/>
        <v>479366</v>
      </c>
      <c r="P121" s="17">
        <f t="shared" si="45"/>
        <v>698410</v>
      </c>
      <c r="Q121" s="17">
        <f t="shared" si="45"/>
        <v>368471</v>
      </c>
      <c r="R121" s="17">
        <f t="shared" si="45"/>
        <v>194997</v>
      </c>
      <c r="S121" s="17">
        <f t="shared" si="45"/>
        <v>172063</v>
      </c>
      <c r="T121" s="17">
        <f t="shared" si="45"/>
        <v>509646</v>
      </c>
      <c r="U121" s="17">
        <f t="shared" si="45"/>
        <v>323601</v>
      </c>
      <c r="V121" s="17">
        <f t="shared" si="45"/>
        <v>214831</v>
      </c>
      <c r="W121" s="17">
        <f t="shared" si="45"/>
        <v>80860</v>
      </c>
      <c r="X121" s="17">
        <f t="shared" si="45"/>
        <v>144949</v>
      </c>
      <c r="Y121" s="17">
        <f t="shared" si="45"/>
        <v>17564</v>
      </c>
      <c r="Z121" s="17">
        <f>SUM(Z122:Z125)</f>
        <v>10018752</v>
      </c>
      <c r="AA121" s="44">
        <f>SUM(AA122:AA125)</f>
        <v>170250</v>
      </c>
      <c r="AB121" s="45">
        <f t="shared" si="24"/>
        <v>1.7286892971134087</v>
      </c>
      <c r="AC121" s="17">
        <f>SUM(AC122:AC125)</f>
        <v>9848502</v>
      </c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</row>
    <row r="122" spans="1:57" s="5" customFormat="1" ht="12.75">
      <c r="A122" s="19" t="s">
        <v>34</v>
      </c>
      <c r="B122" s="17">
        <f>+C122</f>
        <v>160071</v>
      </c>
      <c r="C122" s="20">
        <v>160071</v>
      </c>
      <c r="D122" s="17">
        <v>2401198</v>
      </c>
      <c r="E122" s="21">
        <v>854932</v>
      </c>
      <c r="F122" s="20">
        <v>64130</v>
      </c>
      <c r="G122" s="20">
        <v>707744</v>
      </c>
      <c r="H122" s="20">
        <v>71871</v>
      </c>
      <c r="I122" s="20">
        <v>11237</v>
      </c>
      <c r="J122" s="46">
        <v>1551297</v>
      </c>
      <c r="K122" s="20">
        <v>73002</v>
      </c>
      <c r="L122" s="20">
        <v>399999</v>
      </c>
      <c r="M122" s="20">
        <v>168590</v>
      </c>
      <c r="N122" s="20">
        <v>142561</v>
      </c>
      <c r="O122" s="20">
        <v>113371</v>
      </c>
      <c r="P122" s="20">
        <v>167820</v>
      </c>
      <c r="Q122" s="20">
        <v>90470</v>
      </c>
      <c r="R122" s="20">
        <v>46658</v>
      </c>
      <c r="S122" s="20">
        <v>42941</v>
      </c>
      <c r="T122" s="20">
        <v>125942</v>
      </c>
      <c r="U122" s="20">
        <v>79846</v>
      </c>
      <c r="V122" s="20">
        <v>53200</v>
      </c>
      <c r="W122" s="20">
        <v>19739</v>
      </c>
      <c r="X122" s="20">
        <v>35993</v>
      </c>
      <c r="Y122" s="20">
        <v>4423</v>
      </c>
      <c r="Z122" s="17">
        <f>+C122+SUM(F122:I122)+SUM(K122:Y122)</f>
        <v>2579608</v>
      </c>
      <c r="AA122" s="47">
        <f>+Z122-AC122</f>
        <v>38059</v>
      </c>
      <c r="AB122" s="48">
        <f t="shared" si="24"/>
        <v>1.4974726043054845</v>
      </c>
      <c r="AC122" s="17">
        <v>2541549</v>
      </c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57" s="5" customFormat="1" ht="12.75">
      <c r="A123" s="19" t="s">
        <v>35</v>
      </c>
      <c r="B123" s="17">
        <f t="shared" si="44"/>
        <v>127708</v>
      </c>
      <c r="C123" s="20">
        <v>127708</v>
      </c>
      <c r="D123" s="17">
        <v>2291292</v>
      </c>
      <c r="E123" s="21">
        <v>824797</v>
      </c>
      <c r="F123" s="20">
        <v>61928</v>
      </c>
      <c r="G123" s="20">
        <v>671838</v>
      </c>
      <c r="H123" s="20">
        <v>80556</v>
      </c>
      <c r="I123" s="20">
        <v>11993</v>
      </c>
      <c r="J123" s="46">
        <v>1471030</v>
      </c>
      <c r="K123" s="20">
        <v>79050</v>
      </c>
      <c r="L123" s="20">
        <v>333981</v>
      </c>
      <c r="M123" s="20">
        <v>154116</v>
      </c>
      <c r="N123" s="20">
        <v>135201</v>
      </c>
      <c r="O123" s="20">
        <v>116240</v>
      </c>
      <c r="P123" s="20">
        <v>175387</v>
      </c>
      <c r="Q123" s="20">
        <v>90118</v>
      </c>
      <c r="R123" s="20">
        <v>49841</v>
      </c>
      <c r="S123" s="20">
        <v>41714</v>
      </c>
      <c r="T123" s="20">
        <v>124628</v>
      </c>
      <c r="U123" s="20">
        <v>79354</v>
      </c>
      <c r="V123" s="20">
        <v>49481</v>
      </c>
      <c r="W123" s="20">
        <v>19648</v>
      </c>
      <c r="X123" s="20">
        <v>33952</v>
      </c>
      <c r="Y123" s="20">
        <v>4410</v>
      </c>
      <c r="Z123" s="17">
        <f>+C123+SUM(F123:I123)+SUM(K123:Y123)</f>
        <v>2441144</v>
      </c>
      <c r="AA123" s="47">
        <f>+Z123-AC123</f>
        <v>50268</v>
      </c>
      <c r="AB123" s="48">
        <f t="shared" si="24"/>
        <v>2.1024929774693462</v>
      </c>
      <c r="AC123" s="17">
        <v>2390876</v>
      </c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57" s="5" customFormat="1" ht="12.75">
      <c r="A124" s="19" t="s">
        <v>36</v>
      </c>
      <c r="B124" s="17">
        <f t="shared" si="44"/>
        <v>109870</v>
      </c>
      <c r="C124" s="20">
        <v>109870</v>
      </c>
      <c r="D124" s="17">
        <v>2282567</v>
      </c>
      <c r="E124" s="21">
        <v>798442</v>
      </c>
      <c r="F124" s="20">
        <v>60465</v>
      </c>
      <c r="G124" s="20">
        <v>656344</v>
      </c>
      <c r="H124" s="20">
        <v>70516</v>
      </c>
      <c r="I124" s="20">
        <v>11500</v>
      </c>
      <c r="J124" s="46">
        <v>1489323</v>
      </c>
      <c r="K124" s="20">
        <v>72932</v>
      </c>
      <c r="L124" s="20">
        <v>324293</v>
      </c>
      <c r="M124" s="20">
        <v>156670</v>
      </c>
      <c r="N124" s="20">
        <v>131096</v>
      </c>
      <c r="O124" s="20">
        <v>118673</v>
      </c>
      <c r="P124" s="20">
        <v>185001</v>
      </c>
      <c r="Q124" s="20">
        <v>89419</v>
      </c>
      <c r="R124" s="20">
        <v>48016</v>
      </c>
      <c r="S124" s="20">
        <v>44636</v>
      </c>
      <c r="T124" s="20">
        <v>132754</v>
      </c>
      <c r="U124" s="20">
        <v>83609</v>
      </c>
      <c r="V124" s="20">
        <v>54480</v>
      </c>
      <c r="W124" s="20">
        <v>20803</v>
      </c>
      <c r="X124" s="20">
        <v>35646</v>
      </c>
      <c r="Y124" s="20">
        <v>4456</v>
      </c>
      <c r="Z124" s="17">
        <f>+C124+SUM(F124:I124)+SUM(K124:Y124)</f>
        <v>2411179</v>
      </c>
      <c r="AA124" s="47">
        <f>+Z124-AC124</f>
        <v>53208</v>
      </c>
      <c r="AB124" s="48">
        <f t="shared" si="24"/>
        <v>2.2565163015151586</v>
      </c>
      <c r="AC124" s="17">
        <v>2357971</v>
      </c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57" s="5" customFormat="1" ht="12.75">
      <c r="A125" s="19" t="s">
        <v>37</v>
      </c>
      <c r="B125" s="17">
        <f t="shared" si="44"/>
        <v>211104</v>
      </c>
      <c r="C125" s="20">
        <v>211104</v>
      </c>
      <c r="D125" s="17">
        <v>2345935</v>
      </c>
      <c r="E125" s="21">
        <v>830082</v>
      </c>
      <c r="F125" s="20">
        <v>60076</v>
      </c>
      <c r="G125" s="20">
        <v>694662</v>
      </c>
      <c r="H125" s="20">
        <v>63212</v>
      </c>
      <c r="I125" s="20">
        <v>11951</v>
      </c>
      <c r="J125" s="46">
        <v>1520910</v>
      </c>
      <c r="K125" s="20">
        <v>64935</v>
      </c>
      <c r="L125" s="20">
        <v>365041</v>
      </c>
      <c r="M125" s="20">
        <v>160556</v>
      </c>
      <c r="N125" s="20">
        <v>133195</v>
      </c>
      <c r="O125" s="20">
        <v>131082</v>
      </c>
      <c r="P125" s="20">
        <v>170202</v>
      </c>
      <c r="Q125" s="20">
        <v>98464</v>
      </c>
      <c r="R125" s="20">
        <v>50482</v>
      </c>
      <c r="S125" s="20">
        <v>42772</v>
      </c>
      <c r="T125" s="20">
        <v>126322</v>
      </c>
      <c r="U125" s="20">
        <v>80792</v>
      </c>
      <c r="V125" s="20">
        <v>57670</v>
      </c>
      <c r="W125" s="20">
        <v>20670</v>
      </c>
      <c r="X125" s="20">
        <v>39358</v>
      </c>
      <c r="Y125" s="20">
        <v>4275</v>
      </c>
      <c r="Z125" s="17">
        <f>+C125+SUM(F125:I125)+SUM(K125:Y125)</f>
        <v>2586821</v>
      </c>
      <c r="AA125" s="47">
        <f>+Z125-AC125</f>
        <v>28715</v>
      </c>
      <c r="AB125" s="48">
        <f t="shared" si="24"/>
        <v>1.1225101696333146</v>
      </c>
      <c r="AC125" s="17">
        <v>2558106</v>
      </c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57" s="5" customFormat="1" ht="12.75">
      <c r="A126" s="16">
        <v>2017</v>
      </c>
      <c r="B126" s="17">
        <f t="shared" ref="B126:Y126" si="46">SUM(B127:B130)</f>
        <v>638106</v>
      </c>
      <c r="C126" s="17">
        <f t="shared" si="46"/>
        <v>638106</v>
      </c>
      <c r="D126" s="17">
        <f t="shared" si="46"/>
        <v>9704831</v>
      </c>
      <c r="E126" s="18">
        <f t="shared" si="46"/>
        <v>3378509</v>
      </c>
      <c r="F126" s="17">
        <f t="shared" si="46"/>
        <v>231893</v>
      </c>
      <c r="G126" s="17">
        <f t="shared" si="46"/>
        <v>2809907</v>
      </c>
      <c r="H126" s="17">
        <f t="shared" si="46"/>
        <v>291274</v>
      </c>
      <c r="I126" s="17">
        <f t="shared" si="46"/>
        <v>49776</v>
      </c>
      <c r="J126" s="44">
        <f t="shared" si="46"/>
        <v>6348319</v>
      </c>
      <c r="K126" s="17">
        <f t="shared" si="46"/>
        <v>281274</v>
      </c>
      <c r="L126" s="17">
        <f t="shared" si="46"/>
        <v>1514519</v>
      </c>
      <c r="M126" s="17">
        <f t="shared" si="46"/>
        <v>691372</v>
      </c>
      <c r="N126" s="17">
        <f t="shared" si="46"/>
        <v>600672</v>
      </c>
      <c r="O126" s="17">
        <f t="shared" si="46"/>
        <v>497972</v>
      </c>
      <c r="P126" s="17">
        <f t="shared" si="46"/>
        <v>744929</v>
      </c>
      <c r="Q126" s="17">
        <f t="shared" si="46"/>
        <v>393071</v>
      </c>
      <c r="R126" s="17">
        <f t="shared" si="46"/>
        <v>207217</v>
      </c>
      <c r="S126" s="17">
        <f t="shared" si="46"/>
        <v>177330</v>
      </c>
      <c r="T126" s="17">
        <f t="shared" si="46"/>
        <v>513564</v>
      </c>
      <c r="U126" s="17">
        <f t="shared" si="46"/>
        <v>324972</v>
      </c>
      <c r="V126" s="17">
        <f t="shared" si="46"/>
        <v>223610</v>
      </c>
      <c r="W126" s="17">
        <f t="shared" si="46"/>
        <v>90652</v>
      </c>
      <c r="X126" s="17">
        <f t="shared" si="46"/>
        <v>151937</v>
      </c>
      <c r="Y126" s="17">
        <f t="shared" si="46"/>
        <v>17071</v>
      </c>
      <c r="Z126" s="17">
        <f>SUM(Z127:Z130)</f>
        <v>10451118</v>
      </c>
      <c r="AA126" s="44">
        <f>SUM(AA127:AA130)</f>
        <v>191177</v>
      </c>
      <c r="AB126" s="45">
        <f t="shared" si="24"/>
        <v>1.8633343018249326</v>
      </c>
      <c r="AC126" s="17">
        <f>SUM(AC127:AC130)</f>
        <v>10259941</v>
      </c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57" s="5" customFormat="1" ht="12.75">
      <c r="A127" s="19" t="s">
        <v>34</v>
      </c>
      <c r="B127" s="17">
        <f>+C127</f>
        <v>167596</v>
      </c>
      <c r="C127" s="20">
        <v>167596</v>
      </c>
      <c r="D127" s="17">
        <v>2491218</v>
      </c>
      <c r="E127" s="21">
        <v>868968</v>
      </c>
      <c r="F127" s="20">
        <v>59796</v>
      </c>
      <c r="G127" s="20">
        <v>725163</v>
      </c>
      <c r="H127" s="20">
        <v>73388</v>
      </c>
      <c r="I127" s="20">
        <v>11370</v>
      </c>
      <c r="J127" s="46">
        <v>1627859</v>
      </c>
      <c r="K127" s="20">
        <v>75117</v>
      </c>
      <c r="L127" s="20">
        <v>422519</v>
      </c>
      <c r="M127" s="20">
        <v>180781</v>
      </c>
      <c r="N127" s="20">
        <v>152996</v>
      </c>
      <c r="O127" s="20">
        <v>118934</v>
      </c>
      <c r="P127" s="20">
        <v>178290</v>
      </c>
      <c r="Q127" s="20">
        <v>94949</v>
      </c>
      <c r="R127" s="20">
        <v>49095</v>
      </c>
      <c r="S127" s="20">
        <v>43768</v>
      </c>
      <c r="T127" s="20">
        <v>127295</v>
      </c>
      <c r="U127" s="20">
        <v>78684</v>
      </c>
      <c r="V127" s="20">
        <v>56445</v>
      </c>
      <c r="W127" s="20">
        <v>22059</v>
      </c>
      <c r="X127" s="20">
        <v>38020</v>
      </c>
      <c r="Y127" s="20">
        <v>4367</v>
      </c>
      <c r="Z127" s="17">
        <f>+C127+SUM(F127:I127)+SUM(K127:Y127)</f>
        <v>2680632</v>
      </c>
      <c r="AA127" s="47">
        <f>+Z127-AC127</f>
        <v>41714</v>
      </c>
      <c r="AB127" s="48">
        <f t="shared" si="24"/>
        <v>1.580723614754229</v>
      </c>
      <c r="AC127" s="17">
        <v>2638918</v>
      </c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</row>
    <row r="128" spans="1:57" s="5" customFormat="1" ht="12.75">
      <c r="A128" s="19" t="s">
        <v>35</v>
      </c>
      <c r="B128" s="17">
        <f t="shared" si="44"/>
        <v>146754</v>
      </c>
      <c r="C128" s="20">
        <v>146754</v>
      </c>
      <c r="D128" s="17">
        <v>2371734</v>
      </c>
      <c r="E128" s="21">
        <v>828614</v>
      </c>
      <c r="F128" s="20">
        <v>56149</v>
      </c>
      <c r="G128" s="20">
        <v>682488</v>
      </c>
      <c r="H128" s="20">
        <v>79431</v>
      </c>
      <c r="I128" s="20">
        <v>12564</v>
      </c>
      <c r="J128" s="46">
        <v>1548431</v>
      </c>
      <c r="K128" s="20">
        <v>74133</v>
      </c>
      <c r="L128" s="20">
        <v>354604</v>
      </c>
      <c r="M128" s="20">
        <v>168757</v>
      </c>
      <c r="N128" s="20">
        <v>148581</v>
      </c>
      <c r="O128" s="20">
        <v>119274</v>
      </c>
      <c r="P128" s="20">
        <v>189227</v>
      </c>
      <c r="Q128" s="20">
        <v>96157</v>
      </c>
      <c r="R128" s="20">
        <v>52638</v>
      </c>
      <c r="S128" s="20">
        <v>43127</v>
      </c>
      <c r="T128" s="20">
        <v>126960</v>
      </c>
      <c r="U128" s="20">
        <v>80147</v>
      </c>
      <c r="V128" s="20">
        <v>51937</v>
      </c>
      <c r="W128" s="20">
        <v>21534</v>
      </c>
      <c r="X128" s="20">
        <v>35830</v>
      </c>
      <c r="Y128" s="20">
        <v>4321</v>
      </c>
      <c r="Z128" s="17">
        <f>+C128+SUM(F128:I128)+SUM(K128:Y128)</f>
        <v>2544613</v>
      </c>
      <c r="AA128" s="47">
        <f>+Z128-AC128</f>
        <v>49820</v>
      </c>
      <c r="AB128" s="48">
        <f t="shared" si="24"/>
        <v>1.9969592667608096</v>
      </c>
      <c r="AC128" s="17">
        <v>2494793</v>
      </c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</row>
    <row r="129" spans="1:57" s="5" customFormat="1" ht="12.75">
      <c r="A129" s="19" t="s">
        <v>36</v>
      </c>
      <c r="B129" s="17">
        <f t="shared" si="44"/>
        <v>118180</v>
      </c>
      <c r="C129" s="20">
        <v>118180</v>
      </c>
      <c r="D129" s="17">
        <v>2380046</v>
      </c>
      <c r="E129" s="21">
        <v>823730</v>
      </c>
      <c r="F129" s="20">
        <v>56032</v>
      </c>
      <c r="G129" s="20">
        <v>683551</v>
      </c>
      <c r="H129" s="20">
        <v>73001</v>
      </c>
      <c r="I129" s="20">
        <v>12522</v>
      </c>
      <c r="J129" s="46">
        <v>1561816</v>
      </c>
      <c r="K129" s="20">
        <v>71225</v>
      </c>
      <c r="L129" s="20">
        <v>345437</v>
      </c>
      <c r="M129" s="20">
        <v>167989</v>
      </c>
      <c r="N129" s="20">
        <v>143729</v>
      </c>
      <c r="O129" s="20">
        <v>122903</v>
      </c>
      <c r="P129" s="20">
        <v>197570</v>
      </c>
      <c r="Q129" s="20">
        <v>95887</v>
      </c>
      <c r="R129" s="20">
        <v>51209</v>
      </c>
      <c r="S129" s="20">
        <v>45743</v>
      </c>
      <c r="T129" s="20">
        <v>132900</v>
      </c>
      <c r="U129" s="20">
        <v>83672</v>
      </c>
      <c r="V129" s="20">
        <v>56538</v>
      </c>
      <c r="W129" s="20">
        <v>22826</v>
      </c>
      <c r="X129" s="20">
        <v>37521</v>
      </c>
      <c r="Y129" s="20">
        <v>4198</v>
      </c>
      <c r="Z129" s="17">
        <f>+C129+SUM(F129:I129)+SUM(K129:Y129)</f>
        <v>2522633</v>
      </c>
      <c r="AA129" s="47">
        <f>+Z129-AC129</f>
        <v>58985</v>
      </c>
      <c r="AB129" s="48">
        <f t="shared" si="24"/>
        <v>2.3942137837872943</v>
      </c>
      <c r="AC129" s="17">
        <v>2463648</v>
      </c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</row>
    <row r="130" spans="1:57" s="5" customFormat="1" ht="12.75">
      <c r="A130" s="19" t="s">
        <v>37</v>
      </c>
      <c r="B130" s="17">
        <f t="shared" si="44"/>
        <v>205576</v>
      </c>
      <c r="C130" s="20">
        <v>205576</v>
      </c>
      <c r="D130" s="17">
        <v>2461833</v>
      </c>
      <c r="E130" s="21">
        <v>857197</v>
      </c>
      <c r="F130" s="20">
        <v>59916</v>
      </c>
      <c r="G130" s="20">
        <v>718705</v>
      </c>
      <c r="H130" s="20">
        <v>65454</v>
      </c>
      <c r="I130" s="20">
        <v>13320</v>
      </c>
      <c r="J130" s="46">
        <v>1610213</v>
      </c>
      <c r="K130" s="20">
        <v>60799</v>
      </c>
      <c r="L130" s="20">
        <v>391959</v>
      </c>
      <c r="M130" s="20">
        <v>173845</v>
      </c>
      <c r="N130" s="20">
        <v>155366</v>
      </c>
      <c r="O130" s="20">
        <v>136861</v>
      </c>
      <c r="P130" s="20">
        <v>179842</v>
      </c>
      <c r="Q130" s="20">
        <v>106078</v>
      </c>
      <c r="R130" s="20">
        <v>54275</v>
      </c>
      <c r="S130" s="20">
        <v>44692</v>
      </c>
      <c r="T130" s="20">
        <v>126409</v>
      </c>
      <c r="U130" s="20">
        <v>82469</v>
      </c>
      <c r="V130" s="20">
        <v>58690</v>
      </c>
      <c r="W130" s="20">
        <v>24233</v>
      </c>
      <c r="X130" s="20">
        <v>40566</v>
      </c>
      <c r="Y130" s="20">
        <v>4185</v>
      </c>
      <c r="Z130" s="17">
        <f>+C130+SUM(F130:I130)+SUM(K130:Y130)</f>
        <v>2703240</v>
      </c>
      <c r="AA130" s="47">
        <f>+Z130-AC130</f>
        <v>40658</v>
      </c>
      <c r="AB130" s="48">
        <f t="shared" si="24"/>
        <v>1.5270140037001678</v>
      </c>
      <c r="AC130" s="17">
        <v>2662582</v>
      </c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</row>
    <row r="131" spans="1:57" s="5" customFormat="1" ht="12.75">
      <c r="A131" s="16">
        <v>2018</v>
      </c>
      <c r="B131" s="17">
        <f t="shared" ref="B131:Y131" si="47">SUM(B132:B135)</f>
        <v>677010</v>
      </c>
      <c r="C131" s="17">
        <f t="shared" si="47"/>
        <v>677010</v>
      </c>
      <c r="D131" s="17">
        <f t="shared" si="47"/>
        <v>10097962</v>
      </c>
      <c r="E131" s="18">
        <f t="shared" si="47"/>
        <v>3476652</v>
      </c>
      <c r="F131" s="17">
        <f t="shared" si="47"/>
        <v>225099</v>
      </c>
      <c r="G131" s="17">
        <f t="shared" si="47"/>
        <v>2907209</v>
      </c>
      <c r="H131" s="17">
        <f t="shared" si="47"/>
        <v>297763</v>
      </c>
      <c r="I131" s="17">
        <f t="shared" si="47"/>
        <v>52717</v>
      </c>
      <c r="J131" s="44">
        <f t="shared" si="47"/>
        <v>6645434</v>
      </c>
      <c r="K131" s="17">
        <f t="shared" si="47"/>
        <v>287681</v>
      </c>
      <c r="L131" s="17">
        <f t="shared" si="47"/>
        <v>1610858</v>
      </c>
      <c r="M131" s="17">
        <f t="shared" si="47"/>
        <v>718049</v>
      </c>
      <c r="N131" s="17">
        <f t="shared" si="47"/>
        <v>648597</v>
      </c>
      <c r="O131" s="17">
        <f t="shared" si="47"/>
        <v>541729</v>
      </c>
      <c r="P131" s="17">
        <f t="shared" si="47"/>
        <v>772489</v>
      </c>
      <c r="Q131" s="17">
        <f t="shared" si="47"/>
        <v>414465</v>
      </c>
      <c r="R131" s="17">
        <f t="shared" si="47"/>
        <v>212968</v>
      </c>
      <c r="S131" s="17">
        <f t="shared" si="47"/>
        <v>183491</v>
      </c>
      <c r="T131" s="17">
        <f t="shared" si="47"/>
        <v>521430</v>
      </c>
      <c r="U131" s="17">
        <f t="shared" si="47"/>
        <v>328186</v>
      </c>
      <c r="V131" s="17">
        <f t="shared" si="47"/>
        <v>234365</v>
      </c>
      <c r="W131" s="17">
        <f t="shared" si="47"/>
        <v>101747</v>
      </c>
      <c r="X131" s="17">
        <f t="shared" si="47"/>
        <v>158319</v>
      </c>
      <c r="Y131" s="17">
        <f t="shared" si="47"/>
        <v>16633</v>
      </c>
      <c r="Z131" s="17">
        <f>SUM(Z132:Z135)</f>
        <v>10910805</v>
      </c>
      <c r="AA131" s="44">
        <f>SUM(AA132:AA135)</f>
        <v>217600</v>
      </c>
      <c r="AB131" s="45">
        <f t="shared" si="24"/>
        <v>2.0349371399874969</v>
      </c>
      <c r="AC131" s="17">
        <f>SUM(AC132:AC135)</f>
        <v>10693205</v>
      </c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</row>
    <row r="132" spans="1:57" s="5" customFormat="1" ht="12.75">
      <c r="A132" s="19" t="s">
        <v>34</v>
      </c>
      <c r="B132" s="17">
        <v>182444</v>
      </c>
      <c r="C132" s="20">
        <v>182444</v>
      </c>
      <c r="D132" s="17">
        <v>2608281</v>
      </c>
      <c r="E132" s="21">
        <v>896903</v>
      </c>
      <c r="F132" s="20">
        <v>57332</v>
      </c>
      <c r="G132" s="20">
        <v>753909</v>
      </c>
      <c r="H132" s="20">
        <v>74982</v>
      </c>
      <c r="I132" s="20">
        <v>11946</v>
      </c>
      <c r="J132" s="46">
        <v>1717644</v>
      </c>
      <c r="K132" s="20">
        <v>75626</v>
      </c>
      <c r="L132" s="20">
        <v>447249</v>
      </c>
      <c r="M132" s="20">
        <v>190735</v>
      </c>
      <c r="N132" s="20">
        <v>173590</v>
      </c>
      <c r="O132" s="20">
        <v>126669</v>
      </c>
      <c r="P132" s="20">
        <v>186900</v>
      </c>
      <c r="Q132" s="20">
        <v>100896</v>
      </c>
      <c r="R132" s="20">
        <v>50773</v>
      </c>
      <c r="S132" s="20">
        <v>46181</v>
      </c>
      <c r="T132" s="20">
        <v>129487</v>
      </c>
      <c r="U132" s="20">
        <v>81078</v>
      </c>
      <c r="V132" s="20">
        <v>59716</v>
      </c>
      <c r="W132" s="20">
        <v>24536</v>
      </c>
      <c r="X132" s="20">
        <v>39401</v>
      </c>
      <c r="Y132" s="20">
        <v>4236</v>
      </c>
      <c r="Z132" s="17">
        <f>+C132+SUM(F132:I132)+SUM(K132:Y132)</f>
        <v>2817686</v>
      </c>
      <c r="AA132" s="47">
        <f>+Z132-AC132</f>
        <v>45412</v>
      </c>
      <c r="AB132" s="48">
        <f t="shared" si="24"/>
        <v>1.6380776214760879</v>
      </c>
      <c r="AC132" s="17">
        <v>2772274</v>
      </c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</row>
    <row r="133" spans="1:57" s="5" customFormat="1" ht="12.75">
      <c r="A133" s="19" t="s">
        <v>35</v>
      </c>
      <c r="B133" s="17">
        <v>162765</v>
      </c>
      <c r="C133" s="20">
        <v>162765</v>
      </c>
      <c r="D133" s="17">
        <v>2468979</v>
      </c>
      <c r="E133" s="21">
        <v>851698</v>
      </c>
      <c r="F133" s="20">
        <v>54801</v>
      </c>
      <c r="G133" s="20">
        <v>705275</v>
      </c>
      <c r="H133" s="20">
        <v>80551</v>
      </c>
      <c r="I133" s="20">
        <v>13333</v>
      </c>
      <c r="J133" s="46">
        <v>1623125</v>
      </c>
      <c r="K133" s="20">
        <v>75327</v>
      </c>
      <c r="L133" s="20">
        <v>378627</v>
      </c>
      <c r="M133" s="20">
        <v>174714</v>
      </c>
      <c r="N133" s="20">
        <v>162216</v>
      </c>
      <c r="O133" s="20">
        <v>130543</v>
      </c>
      <c r="P133" s="20">
        <v>198504</v>
      </c>
      <c r="Q133" s="20">
        <v>100276</v>
      </c>
      <c r="R133" s="20">
        <v>53698</v>
      </c>
      <c r="S133" s="20">
        <v>44854</v>
      </c>
      <c r="T133" s="20">
        <v>128581</v>
      </c>
      <c r="U133" s="20">
        <v>80833</v>
      </c>
      <c r="V133" s="20">
        <v>54673</v>
      </c>
      <c r="W133" s="20">
        <v>23451</v>
      </c>
      <c r="X133" s="20">
        <v>36941</v>
      </c>
      <c r="Y133" s="20">
        <v>4217</v>
      </c>
      <c r="Z133" s="17">
        <f>+C133+SUM(F133:I133)+SUM(K133:Y133)</f>
        <v>2664180</v>
      </c>
      <c r="AA133" s="47">
        <f>+Z133-AC133</f>
        <v>53397</v>
      </c>
      <c r="AB133" s="48">
        <f t="shared" si="24"/>
        <v>2.045248494417192</v>
      </c>
      <c r="AC133" s="17">
        <v>2610783</v>
      </c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</row>
    <row r="134" spans="1:57" s="5" customFormat="1" ht="12.75">
      <c r="A134" s="19" t="s">
        <v>36</v>
      </c>
      <c r="B134" s="17">
        <v>122680</v>
      </c>
      <c r="C134" s="20">
        <v>122680</v>
      </c>
      <c r="D134" s="17">
        <v>2455367</v>
      </c>
      <c r="E134" s="21">
        <v>836639</v>
      </c>
      <c r="F134" s="20">
        <v>54387</v>
      </c>
      <c r="G134" s="20">
        <v>697123</v>
      </c>
      <c r="H134" s="20">
        <v>73649</v>
      </c>
      <c r="I134" s="20">
        <v>13170</v>
      </c>
      <c r="J134" s="46">
        <v>1624871</v>
      </c>
      <c r="K134" s="20">
        <v>74062</v>
      </c>
      <c r="L134" s="20">
        <v>367549</v>
      </c>
      <c r="M134" s="20">
        <v>172456</v>
      </c>
      <c r="N134" s="20">
        <v>149575</v>
      </c>
      <c r="O134" s="20">
        <v>134691</v>
      </c>
      <c r="P134" s="20">
        <v>204140</v>
      </c>
      <c r="Q134" s="20">
        <v>101837</v>
      </c>
      <c r="R134" s="20">
        <v>52820</v>
      </c>
      <c r="S134" s="20">
        <v>46514</v>
      </c>
      <c r="T134" s="20">
        <v>134474</v>
      </c>
      <c r="U134" s="20">
        <v>83559</v>
      </c>
      <c r="V134" s="20">
        <v>58350</v>
      </c>
      <c r="W134" s="20">
        <v>26288</v>
      </c>
      <c r="X134" s="20">
        <v>39481</v>
      </c>
      <c r="Y134" s="20">
        <v>4085</v>
      </c>
      <c r="Z134" s="17">
        <f>+C134+SUM(F134:I134)+SUM(K134:Y134)</f>
        <v>2610890</v>
      </c>
      <c r="AA134" s="47">
        <f>+Z134-AC134</f>
        <v>67476</v>
      </c>
      <c r="AB134" s="48">
        <f t="shared" ref="AB134:AB173" si="48">(+AA134/AC134)*100</f>
        <v>2.6529695912659128</v>
      </c>
      <c r="AC134" s="17">
        <v>2543414</v>
      </c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</row>
    <row r="135" spans="1:57" s="5" customFormat="1" ht="12.75">
      <c r="A135" s="19" t="s">
        <v>37</v>
      </c>
      <c r="B135" s="17">
        <v>209121</v>
      </c>
      <c r="C135" s="20">
        <v>209121</v>
      </c>
      <c r="D135" s="17">
        <v>2565335</v>
      </c>
      <c r="E135" s="21">
        <v>891412</v>
      </c>
      <c r="F135" s="20">
        <v>58579</v>
      </c>
      <c r="G135" s="20">
        <v>750902</v>
      </c>
      <c r="H135" s="20">
        <v>68581</v>
      </c>
      <c r="I135" s="20">
        <v>14268</v>
      </c>
      <c r="J135" s="46">
        <v>1679794</v>
      </c>
      <c r="K135" s="20">
        <v>62666</v>
      </c>
      <c r="L135" s="20">
        <v>417433</v>
      </c>
      <c r="M135" s="20">
        <v>180144</v>
      </c>
      <c r="N135" s="20">
        <v>163216</v>
      </c>
      <c r="O135" s="20">
        <v>149826</v>
      </c>
      <c r="P135" s="20">
        <v>182945</v>
      </c>
      <c r="Q135" s="20">
        <v>111456</v>
      </c>
      <c r="R135" s="20">
        <v>55677</v>
      </c>
      <c r="S135" s="20">
        <v>45942</v>
      </c>
      <c r="T135" s="20">
        <v>128888</v>
      </c>
      <c r="U135" s="20">
        <v>82716</v>
      </c>
      <c r="V135" s="20">
        <v>61626</v>
      </c>
      <c r="W135" s="20">
        <v>27472</v>
      </c>
      <c r="X135" s="20">
        <v>42496</v>
      </c>
      <c r="Y135" s="20">
        <v>4095</v>
      </c>
      <c r="Z135" s="17">
        <f>+C135+SUM(F135:I135)+SUM(K135:Y135)</f>
        <v>2818049</v>
      </c>
      <c r="AA135" s="47">
        <f>+Z135-AC135</f>
        <v>51315</v>
      </c>
      <c r="AB135" s="48">
        <f t="shared" si="48"/>
        <v>1.8547138973244264</v>
      </c>
      <c r="AC135" s="17">
        <v>2766734</v>
      </c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</row>
    <row r="136" spans="1:57" s="5" customFormat="1" ht="12.75">
      <c r="A136" s="16">
        <v>2019</v>
      </c>
      <c r="B136" s="17">
        <f t="shared" ref="B136:Y136" si="49">SUM(B137:B140)</f>
        <v>670375</v>
      </c>
      <c r="C136" s="17">
        <f t="shared" si="49"/>
        <v>670375</v>
      </c>
      <c r="D136" s="17">
        <f t="shared" si="49"/>
        <v>10339413</v>
      </c>
      <c r="E136" s="18">
        <f t="shared" si="49"/>
        <v>3472213</v>
      </c>
      <c r="F136" s="17">
        <f t="shared" si="49"/>
        <v>228914</v>
      </c>
      <c r="G136" s="17">
        <f t="shared" si="49"/>
        <v>2882595</v>
      </c>
      <c r="H136" s="17">
        <f t="shared" si="49"/>
        <v>311535</v>
      </c>
      <c r="I136" s="17">
        <f t="shared" si="49"/>
        <v>55683</v>
      </c>
      <c r="J136" s="44">
        <f t="shared" si="49"/>
        <v>6894937</v>
      </c>
      <c r="K136" s="17">
        <f t="shared" si="49"/>
        <v>292174</v>
      </c>
      <c r="L136" s="17">
        <f t="shared" si="49"/>
        <v>1682048</v>
      </c>
      <c r="M136" s="17">
        <f t="shared" si="49"/>
        <v>737410</v>
      </c>
      <c r="N136" s="17">
        <f t="shared" si="49"/>
        <v>697935</v>
      </c>
      <c r="O136" s="17">
        <f t="shared" si="49"/>
        <v>603743</v>
      </c>
      <c r="P136" s="17">
        <f t="shared" si="49"/>
        <v>786463</v>
      </c>
      <c r="Q136" s="17">
        <f t="shared" si="49"/>
        <v>430114</v>
      </c>
      <c r="R136" s="17">
        <f t="shared" si="49"/>
        <v>216952</v>
      </c>
      <c r="S136" s="17">
        <f t="shared" si="49"/>
        <v>187600</v>
      </c>
      <c r="T136" s="17">
        <f t="shared" si="49"/>
        <v>528249</v>
      </c>
      <c r="U136" s="17">
        <f t="shared" si="49"/>
        <v>333378</v>
      </c>
      <c r="V136" s="17">
        <f t="shared" si="49"/>
        <v>243165</v>
      </c>
      <c r="W136" s="17">
        <f t="shared" si="49"/>
        <v>116455</v>
      </c>
      <c r="X136" s="17">
        <f t="shared" si="49"/>
        <v>162608</v>
      </c>
      <c r="Y136" s="17">
        <f t="shared" si="49"/>
        <v>16535</v>
      </c>
      <c r="Z136" s="17">
        <f>SUM(Z137:Z140)</f>
        <v>11183931</v>
      </c>
      <c r="AA136" s="44">
        <f>SUM(AA137:AA140)</f>
        <v>264612</v>
      </c>
      <c r="AB136" s="45">
        <f t="shared" si="48"/>
        <v>2.4233379389319061</v>
      </c>
      <c r="AC136" s="17">
        <f>SUM(AC137:AC140)</f>
        <v>10919319</v>
      </c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</row>
    <row r="137" spans="1:57" s="5" customFormat="1" ht="12.75">
      <c r="A137" s="19" t="s">
        <v>34</v>
      </c>
      <c r="B137" s="17">
        <v>182748</v>
      </c>
      <c r="C137" s="20">
        <v>182748</v>
      </c>
      <c r="D137" s="17">
        <v>2683809</v>
      </c>
      <c r="E137" s="21">
        <v>901365</v>
      </c>
      <c r="F137" s="20">
        <v>57103</v>
      </c>
      <c r="G137" s="20">
        <v>753173</v>
      </c>
      <c r="H137" s="20">
        <v>80077</v>
      </c>
      <c r="I137" s="20">
        <v>12932</v>
      </c>
      <c r="J137" s="46">
        <v>1789639</v>
      </c>
      <c r="K137" s="20">
        <v>77789</v>
      </c>
      <c r="L137" s="20">
        <v>472888</v>
      </c>
      <c r="M137" s="20">
        <v>197603</v>
      </c>
      <c r="N137" s="20">
        <v>185055</v>
      </c>
      <c r="O137" s="20">
        <v>139417</v>
      </c>
      <c r="P137" s="20">
        <v>190075</v>
      </c>
      <c r="Q137" s="20">
        <v>106294</v>
      </c>
      <c r="R137" s="20">
        <v>51283</v>
      </c>
      <c r="S137" s="20">
        <v>46840</v>
      </c>
      <c r="T137" s="20">
        <v>131041</v>
      </c>
      <c r="U137" s="20">
        <v>83126</v>
      </c>
      <c r="V137" s="20">
        <v>61069</v>
      </c>
      <c r="W137" s="20">
        <v>28169</v>
      </c>
      <c r="X137" s="20">
        <v>40766</v>
      </c>
      <c r="Y137" s="20">
        <v>4170</v>
      </c>
      <c r="Z137" s="17">
        <f>+C137+SUM(F137:I137)+SUM(K137:Y137)</f>
        <v>2901618</v>
      </c>
      <c r="AA137" s="47">
        <f>+Z137-AC137</f>
        <v>55961</v>
      </c>
      <c r="AB137" s="48">
        <f t="shared" si="48"/>
        <v>1.966540591504879</v>
      </c>
      <c r="AC137" s="17">
        <v>2845657</v>
      </c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</row>
    <row r="138" spans="1:57" s="5" customFormat="1" ht="12.75">
      <c r="A138" s="19" t="s">
        <v>35</v>
      </c>
      <c r="B138" s="17">
        <v>158159</v>
      </c>
      <c r="C138" s="20">
        <v>158159</v>
      </c>
      <c r="D138" s="17">
        <v>2534750</v>
      </c>
      <c r="E138" s="21">
        <v>862443</v>
      </c>
      <c r="F138" s="20">
        <v>57155</v>
      </c>
      <c r="G138" s="20">
        <v>705638</v>
      </c>
      <c r="H138" s="20">
        <v>87761</v>
      </c>
      <c r="I138" s="20">
        <v>14084</v>
      </c>
      <c r="J138" s="46">
        <v>1678719</v>
      </c>
      <c r="K138" s="20">
        <v>77781</v>
      </c>
      <c r="L138" s="20">
        <v>393816</v>
      </c>
      <c r="M138" s="20">
        <v>179016</v>
      </c>
      <c r="N138" s="20">
        <v>170720</v>
      </c>
      <c r="O138" s="20">
        <v>146393</v>
      </c>
      <c r="P138" s="20">
        <v>201127</v>
      </c>
      <c r="Q138" s="20">
        <v>103951</v>
      </c>
      <c r="R138" s="20">
        <v>55047</v>
      </c>
      <c r="S138" s="20">
        <v>45867</v>
      </c>
      <c r="T138" s="20">
        <v>130049</v>
      </c>
      <c r="U138" s="20">
        <v>83371</v>
      </c>
      <c r="V138" s="20">
        <v>55676</v>
      </c>
      <c r="W138" s="20">
        <v>26518</v>
      </c>
      <c r="X138" s="20">
        <v>37851</v>
      </c>
      <c r="Y138" s="20">
        <v>4145</v>
      </c>
      <c r="Z138" s="17">
        <f>+C138+SUM(F138:I138)+SUM(K138:Y138)</f>
        <v>2734125</v>
      </c>
      <c r="AA138" s="47">
        <f>+Z138-AC138</f>
        <v>65223</v>
      </c>
      <c r="AB138" s="48">
        <f t="shared" si="48"/>
        <v>2.4438139729371855</v>
      </c>
      <c r="AC138" s="17">
        <v>2668902</v>
      </c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</row>
    <row r="139" spans="1:57" s="5" customFormat="1" ht="12.75">
      <c r="A139" s="19" t="s">
        <v>36</v>
      </c>
      <c r="B139" s="17">
        <v>125096</v>
      </c>
      <c r="C139" s="20">
        <v>125096</v>
      </c>
      <c r="D139" s="17">
        <v>2514030</v>
      </c>
      <c r="E139" s="21">
        <v>835564</v>
      </c>
      <c r="F139" s="20">
        <v>55654</v>
      </c>
      <c r="G139" s="20">
        <v>691669</v>
      </c>
      <c r="H139" s="20">
        <v>75929</v>
      </c>
      <c r="I139" s="20">
        <v>13888</v>
      </c>
      <c r="J139" s="46">
        <v>1685513</v>
      </c>
      <c r="K139" s="20">
        <v>75867</v>
      </c>
      <c r="L139" s="20">
        <v>380741</v>
      </c>
      <c r="M139" s="20">
        <v>176488</v>
      </c>
      <c r="N139" s="20">
        <v>162780</v>
      </c>
      <c r="O139" s="20">
        <v>149557</v>
      </c>
      <c r="P139" s="20">
        <v>209796</v>
      </c>
      <c r="Q139" s="20">
        <v>104640</v>
      </c>
      <c r="R139" s="20">
        <v>53777</v>
      </c>
      <c r="S139" s="20">
        <v>47972</v>
      </c>
      <c r="T139" s="20">
        <v>137419</v>
      </c>
      <c r="U139" s="20">
        <v>84187</v>
      </c>
      <c r="V139" s="20">
        <v>61105</v>
      </c>
      <c r="W139" s="20">
        <v>30108</v>
      </c>
      <c r="X139" s="20">
        <v>40253</v>
      </c>
      <c r="Y139" s="20">
        <v>4110</v>
      </c>
      <c r="Z139" s="17">
        <f>+C139+SUM(F139:I139)+SUM(K139:Y139)</f>
        <v>2681036</v>
      </c>
      <c r="AA139" s="47">
        <f>+Z139-AC139</f>
        <v>75107</v>
      </c>
      <c r="AB139" s="48">
        <f t="shared" si="48"/>
        <v>2.8821583396938291</v>
      </c>
      <c r="AC139" s="17">
        <v>2605929</v>
      </c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</row>
    <row r="140" spans="1:57" s="5" customFormat="1" ht="12.75">
      <c r="A140" s="19" t="s">
        <v>37</v>
      </c>
      <c r="B140" s="17">
        <v>204372</v>
      </c>
      <c r="C140" s="20">
        <v>204372</v>
      </c>
      <c r="D140" s="17">
        <v>2606824</v>
      </c>
      <c r="E140" s="21">
        <v>872841</v>
      </c>
      <c r="F140" s="20">
        <v>59002</v>
      </c>
      <c r="G140" s="20">
        <v>732115</v>
      </c>
      <c r="H140" s="20">
        <v>67768</v>
      </c>
      <c r="I140" s="20">
        <v>14779</v>
      </c>
      <c r="J140" s="46">
        <v>1741066</v>
      </c>
      <c r="K140" s="20">
        <v>60737</v>
      </c>
      <c r="L140" s="20">
        <v>434603</v>
      </c>
      <c r="M140" s="20">
        <v>184303</v>
      </c>
      <c r="N140" s="20">
        <v>179380</v>
      </c>
      <c r="O140" s="20">
        <v>168376</v>
      </c>
      <c r="P140" s="20">
        <v>185465</v>
      </c>
      <c r="Q140" s="20">
        <v>115229</v>
      </c>
      <c r="R140" s="20">
        <v>56845</v>
      </c>
      <c r="S140" s="20">
        <v>46921</v>
      </c>
      <c r="T140" s="20">
        <v>129740</v>
      </c>
      <c r="U140" s="20">
        <v>82694</v>
      </c>
      <c r="V140" s="20">
        <v>65315</v>
      </c>
      <c r="W140" s="20">
        <v>31660</v>
      </c>
      <c r="X140" s="20">
        <v>43738</v>
      </c>
      <c r="Y140" s="20">
        <v>4110</v>
      </c>
      <c r="Z140" s="17">
        <f>+C140+SUM(F140:I140)+SUM(K140:Y140)</f>
        <v>2867152</v>
      </c>
      <c r="AA140" s="47">
        <f>+Z140-AC140</f>
        <v>68321</v>
      </c>
      <c r="AB140" s="48">
        <f t="shared" si="48"/>
        <v>2.4410548546875463</v>
      </c>
      <c r="AC140" s="17">
        <v>2798831</v>
      </c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</row>
    <row r="141" spans="1:57" s="5" customFormat="1" ht="12.75">
      <c r="A141" s="16">
        <v>2020</v>
      </c>
      <c r="B141" s="17">
        <f t="shared" ref="B141:Y141" si="50">SUM(B142:B145)</f>
        <v>649198</v>
      </c>
      <c r="C141" s="17">
        <f t="shared" si="50"/>
        <v>649198</v>
      </c>
      <c r="D141" s="17">
        <f>SUM(D142:D145)</f>
        <v>9687425</v>
      </c>
      <c r="E141" s="18">
        <f>SUM(E142:E145)</f>
        <v>3272520</v>
      </c>
      <c r="F141" s="17">
        <f t="shared" si="50"/>
        <v>208020</v>
      </c>
      <c r="G141" s="17">
        <f t="shared" si="50"/>
        <v>2729756</v>
      </c>
      <c r="H141" s="17">
        <f t="shared" si="50"/>
        <v>286662</v>
      </c>
      <c r="I141" s="17">
        <f t="shared" si="50"/>
        <v>56076</v>
      </c>
      <c r="J141" s="44">
        <f t="shared" si="50"/>
        <v>6440561</v>
      </c>
      <c r="K141" s="17">
        <f t="shared" si="50"/>
        <v>295932</v>
      </c>
      <c r="L141" s="17">
        <f t="shared" si="50"/>
        <v>1626590</v>
      </c>
      <c r="M141" s="17">
        <f t="shared" si="50"/>
        <v>572017</v>
      </c>
      <c r="N141" s="17">
        <f t="shared" si="50"/>
        <v>440307</v>
      </c>
      <c r="O141" s="17">
        <f t="shared" si="50"/>
        <v>612489</v>
      </c>
      <c r="P141" s="17">
        <f t="shared" si="50"/>
        <v>827899</v>
      </c>
      <c r="Q141" s="17">
        <f t="shared" si="50"/>
        <v>436760</v>
      </c>
      <c r="R141" s="17">
        <f t="shared" si="50"/>
        <v>206347</v>
      </c>
      <c r="S141" s="17">
        <f t="shared" si="50"/>
        <v>147249</v>
      </c>
      <c r="T141" s="17">
        <f t="shared" si="50"/>
        <v>536568</v>
      </c>
      <c r="U141" s="17">
        <f t="shared" si="50"/>
        <v>337239</v>
      </c>
      <c r="V141" s="17">
        <f t="shared" si="50"/>
        <v>250730</v>
      </c>
      <c r="W141" s="17">
        <f t="shared" si="50"/>
        <v>101477</v>
      </c>
      <c r="X141" s="17">
        <f t="shared" si="50"/>
        <v>149775</v>
      </c>
      <c r="Y141" s="17">
        <f t="shared" si="50"/>
        <v>16989</v>
      </c>
      <c r="Z141" s="17">
        <f>SUM(Z142:Z145)</f>
        <v>10488080</v>
      </c>
      <c r="AA141" s="44">
        <f>SUM(AA142:AA145)</f>
        <v>229384</v>
      </c>
      <c r="AB141" s="45">
        <f t="shared" si="48"/>
        <v>2.2359956860014178</v>
      </c>
      <c r="AC141" s="17">
        <f>SUM(AC142:AC145)</f>
        <v>10258696</v>
      </c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</row>
    <row r="142" spans="1:57" s="5" customFormat="1" ht="12.75">
      <c r="A142" s="19" t="s">
        <v>34</v>
      </c>
      <c r="B142" s="17">
        <v>166599</v>
      </c>
      <c r="C142" s="20">
        <v>166599</v>
      </c>
      <c r="D142" s="17">
        <v>2643829</v>
      </c>
      <c r="E142" s="21">
        <v>884499</v>
      </c>
      <c r="F142" s="20">
        <v>56522</v>
      </c>
      <c r="G142" s="20">
        <v>734934</v>
      </c>
      <c r="H142" s="20">
        <v>81916</v>
      </c>
      <c r="I142" s="20">
        <v>13066</v>
      </c>
      <c r="J142" s="46">
        <v>1766478</v>
      </c>
      <c r="K142" s="20">
        <v>69695</v>
      </c>
      <c r="L142" s="20">
        <v>494935</v>
      </c>
      <c r="M142" s="20">
        <v>180667</v>
      </c>
      <c r="N142" s="20">
        <v>141016</v>
      </c>
      <c r="O142" s="20">
        <v>142276</v>
      </c>
      <c r="P142" s="20">
        <v>203179</v>
      </c>
      <c r="Q142" s="20">
        <v>108380</v>
      </c>
      <c r="R142" s="20">
        <v>52463</v>
      </c>
      <c r="S142" s="20">
        <v>41856</v>
      </c>
      <c r="T142" s="20">
        <v>132954</v>
      </c>
      <c r="U142" s="20">
        <v>83918</v>
      </c>
      <c r="V142" s="20">
        <v>62073</v>
      </c>
      <c r="W142" s="20">
        <v>30277</v>
      </c>
      <c r="X142" s="20">
        <v>40287</v>
      </c>
      <c r="Y142" s="20">
        <v>4355</v>
      </c>
      <c r="Z142" s="17">
        <f>+C142+SUM(F142:I142)+SUM(K142:Y142)</f>
        <v>2841368</v>
      </c>
      <c r="AA142" s="47">
        <f>+Z142-AC142</f>
        <v>55635</v>
      </c>
      <c r="AB142" s="48">
        <f t="shared" si="48"/>
        <v>1.9971404294668582</v>
      </c>
      <c r="AC142" s="17">
        <v>2785733</v>
      </c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</row>
    <row r="143" spans="1:57" s="5" customFormat="1" ht="12.75">
      <c r="A143" s="19" t="s">
        <v>35</v>
      </c>
      <c r="B143" s="17">
        <v>153624</v>
      </c>
      <c r="C143" s="20">
        <v>153624</v>
      </c>
      <c r="D143" s="17">
        <v>2206168</v>
      </c>
      <c r="E143" s="21">
        <v>742843</v>
      </c>
      <c r="F143" s="20">
        <v>47987</v>
      </c>
      <c r="G143" s="20">
        <v>605869</v>
      </c>
      <c r="H143" s="20">
        <v>77428</v>
      </c>
      <c r="I143" s="20">
        <v>14001</v>
      </c>
      <c r="J143" s="46">
        <v>1469209</v>
      </c>
      <c r="K143" s="20">
        <v>83087</v>
      </c>
      <c r="L143" s="20">
        <v>352620</v>
      </c>
      <c r="M143" s="20">
        <v>109381</v>
      </c>
      <c r="N143" s="20">
        <v>80519</v>
      </c>
      <c r="O143" s="20">
        <v>147606</v>
      </c>
      <c r="P143" s="20">
        <v>209185</v>
      </c>
      <c r="Q143" s="20">
        <v>105176</v>
      </c>
      <c r="R143" s="20">
        <v>50580</v>
      </c>
      <c r="S143" s="20">
        <v>32829</v>
      </c>
      <c r="T143" s="20">
        <v>131921</v>
      </c>
      <c r="U143" s="20">
        <v>83372</v>
      </c>
      <c r="V143" s="20">
        <v>56435</v>
      </c>
      <c r="W143" s="20">
        <v>14087</v>
      </c>
      <c r="X143" s="20">
        <v>31976</v>
      </c>
      <c r="Y143" s="20">
        <v>4037</v>
      </c>
      <c r="Z143" s="17">
        <f>+C143+SUM(F143:I143)+SUM(K143:Y143)</f>
        <v>2391720</v>
      </c>
      <c r="AA143" s="47">
        <f>+Z143-AC143</f>
        <v>47801</v>
      </c>
      <c r="AB143" s="48">
        <f t="shared" si="48"/>
        <v>2.0393622817170729</v>
      </c>
      <c r="AC143" s="17">
        <v>2343919</v>
      </c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</row>
    <row r="144" spans="1:57" s="5" customFormat="1" ht="12.75">
      <c r="A144" s="19" t="s">
        <v>36</v>
      </c>
      <c r="B144" s="17">
        <v>124786</v>
      </c>
      <c r="C144" s="20">
        <v>124786</v>
      </c>
      <c r="D144" s="17">
        <v>2347147</v>
      </c>
      <c r="E144" s="21">
        <v>790146</v>
      </c>
      <c r="F144" s="20">
        <v>50622</v>
      </c>
      <c r="G144" s="20">
        <v>658564</v>
      </c>
      <c r="H144" s="20">
        <v>69049</v>
      </c>
      <c r="I144" s="20">
        <v>13800</v>
      </c>
      <c r="J144" s="46">
        <v>1563263</v>
      </c>
      <c r="K144" s="20">
        <v>82978</v>
      </c>
      <c r="L144" s="20">
        <v>357527</v>
      </c>
      <c r="M144" s="20">
        <v>134542</v>
      </c>
      <c r="N144" s="20">
        <v>99050</v>
      </c>
      <c r="O144" s="20">
        <v>150971</v>
      </c>
      <c r="P144" s="20">
        <v>217919</v>
      </c>
      <c r="Q144" s="20">
        <v>106444</v>
      </c>
      <c r="R144" s="20">
        <v>50034</v>
      </c>
      <c r="S144" s="20">
        <v>35997</v>
      </c>
      <c r="T144" s="20">
        <v>139235</v>
      </c>
      <c r="U144" s="20">
        <v>85666</v>
      </c>
      <c r="V144" s="20">
        <v>62738</v>
      </c>
      <c r="W144" s="20">
        <v>28004</v>
      </c>
      <c r="X144" s="20">
        <v>37265</v>
      </c>
      <c r="Y144" s="20">
        <v>4289</v>
      </c>
      <c r="Z144" s="17">
        <f>+C144+SUM(F144:I144)+SUM(K144:Y144)</f>
        <v>2509480</v>
      </c>
      <c r="AA144" s="47">
        <f>+Z144-AC144</f>
        <v>66963</v>
      </c>
      <c r="AB144" s="48">
        <f t="shared" si="48"/>
        <v>2.7415571723758729</v>
      </c>
      <c r="AC144" s="17">
        <v>2442517</v>
      </c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</row>
    <row r="145" spans="1:57" s="5" customFormat="1" ht="12.75">
      <c r="A145" s="19" t="s">
        <v>37</v>
      </c>
      <c r="B145" s="17">
        <v>204189</v>
      </c>
      <c r="C145" s="20">
        <v>204189</v>
      </c>
      <c r="D145" s="17">
        <v>2490281</v>
      </c>
      <c r="E145" s="21">
        <v>855032</v>
      </c>
      <c r="F145" s="20">
        <v>52889</v>
      </c>
      <c r="G145" s="20">
        <v>730389</v>
      </c>
      <c r="H145" s="20">
        <v>58269</v>
      </c>
      <c r="I145" s="20">
        <v>15209</v>
      </c>
      <c r="J145" s="46">
        <v>1641611</v>
      </c>
      <c r="K145" s="20">
        <v>60172</v>
      </c>
      <c r="L145" s="20">
        <v>421508</v>
      </c>
      <c r="M145" s="20">
        <v>147427</v>
      </c>
      <c r="N145" s="20">
        <v>119722</v>
      </c>
      <c r="O145" s="20">
        <v>171636</v>
      </c>
      <c r="P145" s="20">
        <v>197616</v>
      </c>
      <c r="Q145" s="20">
        <v>116760</v>
      </c>
      <c r="R145" s="20">
        <v>53270</v>
      </c>
      <c r="S145" s="20">
        <v>36567</v>
      </c>
      <c r="T145" s="20">
        <v>132458</v>
      </c>
      <c r="U145" s="20">
        <v>84283</v>
      </c>
      <c r="V145" s="20">
        <v>69484</v>
      </c>
      <c r="W145" s="20">
        <v>29109</v>
      </c>
      <c r="X145" s="20">
        <v>40247</v>
      </c>
      <c r="Y145" s="20">
        <v>4308</v>
      </c>
      <c r="Z145" s="17">
        <f>+C145+SUM(F145:I145)+SUM(K145:Y145)</f>
        <v>2745512</v>
      </c>
      <c r="AA145" s="47">
        <f>+Z145-AC145</f>
        <v>58985</v>
      </c>
      <c r="AB145" s="48">
        <f t="shared" si="48"/>
        <v>2.1955856017825246</v>
      </c>
      <c r="AC145" s="17">
        <v>2686527</v>
      </c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</row>
    <row r="146" spans="1:57" s="5" customFormat="1" ht="12.75">
      <c r="A146" s="16" t="s">
        <v>38</v>
      </c>
      <c r="B146" s="17">
        <f t="shared" ref="B146:Y146" si="51">SUM(B147:B150)</f>
        <v>663776</v>
      </c>
      <c r="C146" s="17">
        <f t="shared" si="51"/>
        <v>663776</v>
      </c>
      <c r="D146" s="17">
        <f t="shared" si="51"/>
        <v>9831386</v>
      </c>
      <c r="E146" s="18">
        <f t="shared" si="51"/>
        <v>3395057</v>
      </c>
      <c r="F146" s="17">
        <f t="shared" si="51"/>
        <v>200603</v>
      </c>
      <c r="G146" s="17">
        <f t="shared" si="51"/>
        <v>2857174</v>
      </c>
      <c r="H146" s="17">
        <f t="shared" si="51"/>
        <v>287437</v>
      </c>
      <c r="I146" s="17">
        <f t="shared" si="51"/>
        <v>58620</v>
      </c>
      <c r="J146" s="44">
        <f t="shared" si="51"/>
        <v>6462956</v>
      </c>
      <c r="K146" s="17">
        <f t="shared" si="51"/>
        <v>302539</v>
      </c>
      <c r="L146" s="17">
        <f t="shared" si="51"/>
        <v>1651160</v>
      </c>
      <c r="M146" s="17">
        <f t="shared" si="51"/>
        <v>558716</v>
      </c>
      <c r="N146" s="17">
        <f t="shared" si="51"/>
        <v>374132</v>
      </c>
      <c r="O146" s="17">
        <f t="shared" si="51"/>
        <v>646386</v>
      </c>
      <c r="P146" s="17">
        <f t="shared" si="51"/>
        <v>874561</v>
      </c>
      <c r="Q146" s="17">
        <f t="shared" si="51"/>
        <v>443922</v>
      </c>
      <c r="R146" s="17">
        <f t="shared" si="51"/>
        <v>199998</v>
      </c>
      <c r="S146" s="17">
        <f t="shared" si="51"/>
        <v>135712</v>
      </c>
      <c r="T146" s="17">
        <f t="shared" si="51"/>
        <v>538373</v>
      </c>
      <c r="U146" s="17">
        <f t="shared" si="51"/>
        <v>338217</v>
      </c>
      <c r="V146" s="17">
        <f t="shared" si="51"/>
        <v>259706</v>
      </c>
      <c r="W146" s="17">
        <f t="shared" si="51"/>
        <v>107208</v>
      </c>
      <c r="X146" s="17">
        <f t="shared" si="51"/>
        <v>141137</v>
      </c>
      <c r="Y146" s="17">
        <f t="shared" si="51"/>
        <v>16974</v>
      </c>
      <c r="Z146" s="17">
        <f>SUM(Z147:Z150)</f>
        <v>10656351</v>
      </c>
      <c r="AA146" s="44">
        <f>SUM(AA147:AA150)</f>
        <v>238423</v>
      </c>
      <c r="AB146" s="45">
        <f t="shared" si="48"/>
        <v>2.2885836799793586</v>
      </c>
      <c r="AC146" s="17">
        <f>SUM(AC147:AC150)</f>
        <v>10417928</v>
      </c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</row>
    <row r="147" spans="1:57" s="5" customFormat="1" ht="12.75">
      <c r="A147" s="19" t="s">
        <v>34</v>
      </c>
      <c r="B147" s="17">
        <v>167240</v>
      </c>
      <c r="C147" s="20">
        <v>167240</v>
      </c>
      <c r="D147" s="17">
        <v>2571288</v>
      </c>
      <c r="E147" s="21">
        <v>888190</v>
      </c>
      <c r="F147" s="20">
        <v>54694</v>
      </c>
      <c r="G147" s="20">
        <v>745589</v>
      </c>
      <c r="H147" s="20">
        <v>76640</v>
      </c>
      <c r="I147" s="20">
        <v>13128</v>
      </c>
      <c r="J147" s="46">
        <v>1690063</v>
      </c>
      <c r="K147" s="20">
        <v>78529</v>
      </c>
      <c r="L147" s="20">
        <v>483234</v>
      </c>
      <c r="M147" s="20">
        <v>147943</v>
      </c>
      <c r="N147" s="20">
        <v>88286</v>
      </c>
      <c r="O147" s="20">
        <v>148690</v>
      </c>
      <c r="P147" s="20">
        <v>215329</v>
      </c>
      <c r="Q147" s="20">
        <v>110433</v>
      </c>
      <c r="R147" s="20">
        <v>50945</v>
      </c>
      <c r="S147" s="20">
        <v>35319</v>
      </c>
      <c r="T147" s="20">
        <v>134277</v>
      </c>
      <c r="U147" s="20">
        <v>84252</v>
      </c>
      <c r="V147" s="20">
        <v>62672</v>
      </c>
      <c r="W147" s="20">
        <v>27272</v>
      </c>
      <c r="X147" s="20">
        <v>37480</v>
      </c>
      <c r="Y147" s="20">
        <v>4323</v>
      </c>
      <c r="Z147" s="17">
        <f>+C147+SUM(F147:I147)+SUM(K147:Y147)</f>
        <v>2766275</v>
      </c>
      <c r="AA147" s="47">
        <f>+Z147-AC147</f>
        <v>50334</v>
      </c>
      <c r="AB147" s="48">
        <f t="shared" si="48"/>
        <v>1.853280317945051</v>
      </c>
      <c r="AC147" s="17">
        <v>2715941</v>
      </c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</row>
    <row r="148" spans="1:57" s="5" customFormat="1" ht="12.75">
      <c r="A148" s="19" t="s">
        <v>35</v>
      </c>
      <c r="B148" s="17">
        <v>158984</v>
      </c>
      <c r="C148" s="20">
        <v>158984</v>
      </c>
      <c r="D148" s="17">
        <v>2384860</v>
      </c>
      <c r="E148" s="21">
        <v>849742</v>
      </c>
      <c r="F148" s="20">
        <v>51285</v>
      </c>
      <c r="G148" s="20">
        <v>706420</v>
      </c>
      <c r="H148" s="20">
        <v>79678</v>
      </c>
      <c r="I148" s="20">
        <v>14965</v>
      </c>
      <c r="J148" s="46">
        <v>1541784</v>
      </c>
      <c r="K148" s="20">
        <v>85211</v>
      </c>
      <c r="L148" s="20">
        <v>367149</v>
      </c>
      <c r="M148" s="20">
        <v>122539</v>
      </c>
      <c r="N148" s="20">
        <v>94547</v>
      </c>
      <c r="O148" s="20">
        <v>155827</v>
      </c>
      <c r="P148" s="20">
        <v>220848</v>
      </c>
      <c r="Q148" s="20">
        <v>107668</v>
      </c>
      <c r="R148" s="20">
        <v>50730</v>
      </c>
      <c r="S148" s="20">
        <v>32214</v>
      </c>
      <c r="T148" s="20">
        <v>133067</v>
      </c>
      <c r="U148" s="20">
        <v>83341</v>
      </c>
      <c r="V148" s="20">
        <v>57869</v>
      </c>
      <c r="W148" s="20">
        <v>26833</v>
      </c>
      <c r="X148" s="20">
        <v>31090</v>
      </c>
      <c r="Y148" s="20">
        <v>4225</v>
      </c>
      <c r="Z148" s="17">
        <f>+C148+SUM(F148:I148)+SUM(K148:Y148)</f>
        <v>2584490</v>
      </c>
      <c r="AA148" s="47">
        <f>+Z148-AC148</f>
        <v>60143</v>
      </c>
      <c r="AB148" s="48">
        <f t="shared" si="48"/>
        <v>2.382517142056936</v>
      </c>
      <c r="AC148" s="17">
        <v>2524347</v>
      </c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</row>
    <row r="149" spans="1:57" s="5" customFormat="1" ht="12.75">
      <c r="A149" s="19" t="s">
        <v>36</v>
      </c>
      <c r="B149" s="17">
        <v>130474</v>
      </c>
      <c r="C149" s="20">
        <v>130474</v>
      </c>
      <c r="D149" s="17">
        <v>2337164</v>
      </c>
      <c r="E149" s="21">
        <v>778563</v>
      </c>
      <c r="F149" s="20">
        <v>46616</v>
      </c>
      <c r="G149" s="20">
        <v>650905</v>
      </c>
      <c r="H149" s="20">
        <v>68783</v>
      </c>
      <c r="I149" s="20">
        <v>14586</v>
      </c>
      <c r="J149" s="46">
        <v>1564705</v>
      </c>
      <c r="K149" s="20">
        <v>79148</v>
      </c>
      <c r="L149" s="20">
        <v>367059</v>
      </c>
      <c r="M149" s="20">
        <v>134038</v>
      </c>
      <c r="N149" s="20">
        <v>79610</v>
      </c>
      <c r="O149" s="20">
        <v>161250</v>
      </c>
      <c r="P149" s="20">
        <v>231326</v>
      </c>
      <c r="Q149" s="20">
        <v>107136</v>
      </c>
      <c r="R149" s="20">
        <v>47618</v>
      </c>
      <c r="S149" s="20">
        <v>34108</v>
      </c>
      <c r="T149" s="20">
        <v>138912</v>
      </c>
      <c r="U149" s="20">
        <v>85777</v>
      </c>
      <c r="V149" s="20">
        <v>65254</v>
      </c>
      <c r="W149" s="20">
        <v>25429</v>
      </c>
      <c r="X149" s="20">
        <v>33795</v>
      </c>
      <c r="Y149" s="20">
        <v>4205</v>
      </c>
      <c r="Z149" s="17">
        <f>+C149+SUM(F149:I149)+SUM(K149:Y149)</f>
        <v>2506029</v>
      </c>
      <c r="AA149" s="47">
        <f>+Z149-AC149</f>
        <v>67006</v>
      </c>
      <c r="AB149" s="48">
        <f t="shared" si="48"/>
        <v>2.7472475659311124</v>
      </c>
      <c r="AC149" s="17">
        <v>2439023</v>
      </c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</row>
    <row r="150" spans="1:57" s="5" customFormat="1" ht="12.75">
      <c r="A150" s="19" t="s">
        <v>37</v>
      </c>
      <c r="B150" s="17">
        <v>207078</v>
      </c>
      <c r="C150" s="20">
        <v>207078</v>
      </c>
      <c r="D150" s="17">
        <v>2538074</v>
      </c>
      <c r="E150" s="21">
        <v>878562</v>
      </c>
      <c r="F150" s="20">
        <v>48008</v>
      </c>
      <c r="G150" s="20">
        <v>754260</v>
      </c>
      <c r="H150" s="20">
        <v>62336</v>
      </c>
      <c r="I150" s="20">
        <v>15941</v>
      </c>
      <c r="J150" s="46">
        <v>1666404</v>
      </c>
      <c r="K150" s="20">
        <v>59651</v>
      </c>
      <c r="L150" s="20">
        <v>433718</v>
      </c>
      <c r="M150" s="20">
        <v>154196</v>
      </c>
      <c r="N150" s="20">
        <v>111689</v>
      </c>
      <c r="O150" s="20">
        <v>180619</v>
      </c>
      <c r="P150" s="20">
        <v>207058</v>
      </c>
      <c r="Q150" s="20">
        <v>118685</v>
      </c>
      <c r="R150" s="20">
        <v>50705</v>
      </c>
      <c r="S150" s="20">
        <v>34071</v>
      </c>
      <c r="T150" s="20">
        <v>132117</v>
      </c>
      <c r="U150" s="20">
        <v>84847</v>
      </c>
      <c r="V150" s="20">
        <v>73911</v>
      </c>
      <c r="W150" s="20">
        <v>27674</v>
      </c>
      <c r="X150" s="20">
        <v>38772</v>
      </c>
      <c r="Y150" s="20">
        <v>4221</v>
      </c>
      <c r="Z150" s="17">
        <f>+C150+SUM(F150:I150)+SUM(K150:Y150)</f>
        <v>2799557</v>
      </c>
      <c r="AA150" s="47">
        <f>+Z150-AC150</f>
        <v>60940</v>
      </c>
      <c r="AB150" s="48">
        <f t="shared" si="48"/>
        <v>2.2252107541872412</v>
      </c>
      <c r="AC150" s="17">
        <v>2738617</v>
      </c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</row>
    <row r="151" spans="1:57" s="5" customFormat="1" ht="12.75">
      <c r="A151" s="16" t="s">
        <v>39</v>
      </c>
      <c r="B151" s="17">
        <f t="shared" ref="B151:Y151" si="52">SUM(B152:B155)</f>
        <v>679846</v>
      </c>
      <c r="C151" s="17">
        <f t="shared" si="52"/>
        <v>679846</v>
      </c>
      <c r="D151" s="17">
        <f t="shared" si="52"/>
        <v>10086569</v>
      </c>
      <c r="E151" s="18">
        <f t="shared" si="52"/>
        <v>3415010</v>
      </c>
      <c r="F151" s="17">
        <f t="shared" si="52"/>
        <v>175905</v>
      </c>
      <c r="G151" s="17">
        <f t="shared" si="52"/>
        <v>2894782</v>
      </c>
      <c r="H151" s="17">
        <f t="shared" si="52"/>
        <v>297216</v>
      </c>
      <c r="I151" s="17">
        <f t="shared" si="52"/>
        <v>61066</v>
      </c>
      <c r="J151" s="44">
        <f t="shared" si="52"/>
        <v>6701847</v>
      </c>
      <c r="K151" s="17">
        <f t="shared" si="52"/>
        <v>295438</v>
      </c>
      <c r="L151" s="17">
        <f t="shared" si="52"/>
        <v>1705091</v>
      </c>
      <c r="M151" s="17">
        <f t="shared" si="52"/>
        <v>602883</v>
      </c>
      <c r="N151" s="17">
        <f t="shared" si="52"/>
        <v>504531</v>
      </c>
      <c r="O151" s="17">
        <f t="shared" si="52"/>
        <v>679751</v>
      </c>
      <c r="P151" s="17">
        <f t="shared" si="52"/>
        <v>854141</v>
      </c>
      <c r="Q151" s="17">
        <f t="shared" si="52"/>
        <v>455004</v>
      </c>
      <c r="R151" s="17">
        <f t="shared" si="52"/>
        <v>202103</v>
      </c>
      <c r="S151" s="17">
        <f t="shared" si="52"/>
        <v>142261</v>
      </c>
      <c r="T151" s="17">
        <f t="shared" si="52"/>
        <v>532570</v>
      </c>
      <c r="U151" s="17">
        <f t="shared" si="52"/>
        <v>342896</v>
      </c>
      <c r="V151" s="17">
        <f t="shared" si="52"/>
        <v>273348</v>
      </c>
      <c r="W151" s="17">
        <f t="shared" si="52"/>
        <v>108049</v>
      </c>
      <c r="X151" s="17">
        <f t="shared" si="52"/>
        <v>142933</v>
      </c>
      <c r="Y151" s="17">
        <f t="shared" si="52"/>
        <v>16886</v>
      </c>
      <c r="Z151" s="17">
        <f>SUM(Z152:Z155)</f>
        <v>10966700</v>
      </c>
      <c r="AA151" s="44">
        <f>SUM(AA152:AA155)</f>
        <v>279950</v>
      </c>
      <c r="AB151" s="45">
        <f t="shared" si="48"/>
        <v>2.6195990361896739</v>
      </c>
      <c r="AC151" s="17">
        <f>SUM(AC152:AC155)</f>
        <v>10686750</v>
      </c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</row>
    <row r="152" spans="1:57" s="5" customFormat="1" ht="12.75">
      <c r="A152" s="19" t="s">
        <v>34</v>
      </c>
      <c r="B152" s="17">
        <v>172586</v>
      </c>
      <c r="C152" s="20">
        <v>172586</v>
      </c>
      <c r="D152" s="17">
        <v>2625877</v>
      </c>
      <c r="E152" s="21">
        <v>904482</v>
      </c>
      <c r="F152" s="20">
        <v>46875</v>
      </c>
      <c r="G152" s="20">
        <v>767935</v>
      </c>
      <c r="H152" s="20">
        <v>79173</v>
      </c>
      <c r="I152" s="20">
        <v>13710</v>
      </c>
      <c r="J152" s="46">
        <v>1728607</v>
      </c>
      <c r="K152" s="20">
        <v>74793</v>
      </c>
      <c r="L152" s="20">
        <v>497571</v>
      </c>
      <c r="M152" s="20">
        <v>153516</v>
      </c>
      <c r="N152" s="20">
        <v>113328</v>
      </c>
      <c r="O152" s="20">
        <v>157477</v>
      </c>
      <c r="P152" s="20">
        <v>210516</v>
      </c>
      <c r="Q152" s="20">
        <v>112051</v>
      </c>
      <c r="R152" s="20">
        <v>50991</v>
      </c>
      <c r="S152" s="20">
        <v>35861</v>
      </c>
      <c r="T152" s="20">
        <v>129661</v>
      </c>
      <c r="U152" s="20">
        <v>85041</v>
      </c>
      <c r="V152" s="20">
        <v>66595</v>
      </c>
      <c r="W152" s="20">
        <v>26798</v>
      </c>
      <c r="X152" s="20">
        <v>37650</v>
      </c>
      <c r="Y152" s="20">
        <v>4354</v>
      </c>
      <c r="Z152" s="17">
        <f>+C152+SUM(F152:I152)+SUM(K152:Y152)</f>
        <v>2836482</v>
      </c>
      <c r="AA152" s="47">
        <f>+Z152-AC152</f>
        <v>60362</v>
      </c>
      <c r="AB152" s="48">
        <f t="shared" si="48"/>
        <v>2.1743296399291094</v>
      </c>
      <c r="AC152" s="17">
        <v>2776120</v>
      </c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</row>
    <row r="153" spans="1:57" s="5" customFormat="1" ht="12.75">
      <c r="A153" s="19" t="s">
        <v>35</v>
      </c>
      <c r="B153" s="17">
        <v>164960</v>
      </c>
      <c r="C153" s="20">
        <v>164960</v>
      </c>
      <c r="D153" s="17">
        <v>2439745</v>
      </c>
      <c r="E153" s="21">
        <v>839334</v>
      </c>
      <c r="F153" s="20">
        <v>41959</v>
      </c>
      <c r="G153" s="20">
        <v>704668</v>
      </c>
      <c r="H153" s="20">
        <v>81646</v>
      </c>
      <c r="I153" s="20">
        <v>15449</v>
      </c>
      <c r="J153" s="46">
        <v>1607157</v>
      </c>
      <c r="K153" s="20">
        <v>81619</v>
      </c>
      <c r="L153" s="20">
        <v>379635</v>
      </c>
      <c r="M153" s="20">
        <v>129515</v>
      </c>
      <c r="N153" s="20">
        <v>131987</v>
      </c>
      <c r="O153" s="20">
        <v>165932</v>
      </c>
      <c r="P153" s="20">
        <v>218885</v>
      </c>
      <c r="Q153" s="20">
        <v>110784</v>
      </c>
      <c r="R153" s="20">
        <v>51240</v>
      </c>
      <c r="S153" s="20">
        <v>33208</v>
      </c>
      <c r="T153" s="20">
        <v>133196</v>
      </c>
      <c r="U153" s="20">
        <v>84890</v>
      </c>
      <c r="V153" s="20">
        <v>62212</v>
      </c>
      <c r="W153" s="20">
        <v>26756</v>
      </c>
      <c r="X153" s="20">
        <v>31618</v>
      </c>
      <c r="Y153" s="20">
        <v>3966</v>
      </c>
      <c r="Z153" s="17">
        <f>+C153+SUM(F153:I153)+SUM(K153:Y153)</f>
        <v>2654125</v>
      </c>
      <c r="AA153" s="47">
        <f>+Z153-AC153</f>
        <v>68500</v>
      </c>
      <c r="AB153" s="48">
        <f t="shared" si="48"/>
        <v>2.6492627507855935</v>
      </c>
      <c r="AC153" s="17">
        <v>2585625</v>
      </c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</row>
    <row r="154" spans="1:57" s="5" customFormat="1" ht="12.75">
      <c r="A154" s="19" t="s">
        <v>36</v>
      </c>
      <c r="B154" s="17">
        <v>128043</v>
      </c>
      <c r="C154" s="20">
        <v>128043</v>
      </c>
      <c r="D154" s="17">
        <v>2452986</v>
      </c>
      <c r="E154" s="21">
        <v>822756</v>
      </c>
      <c r="F154" s="20">
        <v>41733</v>
      </c>
      <c r="G154" s="20">
        <v>696741</v>
      </c>
      <c r="H154" s="20">
        <v>72813</v>
      </c>
      <c r="I154" s="20">
        <v>15105</v>
      </c>
      <c r="J154" s="46">
        <v>1637934</v>
      </c>
      <c r="K154" s="20">
        <v>77343</v>
      </c>
      <c r="L154" s="20">
        <v>380224</v>
      </c>
      <c r="M154" s="20">
        <v>148997</v>
      </c>
      <c r="N154" s="20">
        <v>117814</v>
      </c>
      <c r="O154" s="20">
        <v>168956</v>
      </c>
      <c r="P154" s="20">
        <v>224389</v>
      </c>
      <c r="Q154" s="20">
        <v>110785</v>
      </c>
      <c r="R154" s="20">
        <v>48408</v>
      </c>
      <c r="S154" s="20">
        <v>36142</v>
      </c>
      <c r="T154" s="20">
        <v>139514</v>
      </c>
      <c r="U154" s="20">
        <v>88462</v>
      </c>
      <c r="V154" s="20">
        <v>67950</v>
      </c>
      <c r="W154" s="20">
        <v>26078</v>
      </c>
      <c r="X154" s="20">
        <v>34823</v>
      </c>
      <c r="Y154" s="20">
        <v>4297</v>
      </c>
      <c r="Z154" s="17">
        <f>+C154+SUM(F154:I154)+SUM(K154:Y154)</f>
        <v>2628617</v>
      </c>
      <c r="AA154" s="47">
        <f>+Z154-AC154</f>
        <v>80552</v>
      </c>
      <c r="AB154" s="48">
        <f t="shared" si="48"/>
        <v>3.1613008302378476</v>
      </c>
      <c r="AC154" s="17">
        <v>2548065</v>
      </c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</row>
    <row r="155" spans="1:57" s="5" customFormat="1" ht="12.75">
      <c r="A155" s="19" t="s">
        <v>37</v>
      </c>
      <c r="B155" s="17">
        <v>214257</v>
      </c>
      <c r="C155" s="20">
        <v>214257</v>
      </c>
      <c r="D155" s="17">
        <v>2567961</v>
      </c>
      <c r="E155" s="21">
        <v>848438</v>
      </c>
      <c r="F155" s="20">
        <v>45338</v>
      </c>
      <c r="G155" s="20">
        <v>725438</v>
      </c>
      <c r="H155" s="20">
        <v>63584</v>
      </c>
      <c r="I155" s="20">
        <v>16802</v>
      </c>
      <c r="J155" s="46">
        <v>1728149</v>
      </c>
      <c r="K155" s="20">
        <v>61683</v>
      </c>
      <c r="L155" s="20">
        <v>447661</v>
      </c>
      <c r="M155" s="20">
        <v>170855</v>
      </c>
      <c r="N155" s="20">
        <v>141402</v>
      </c>
      <c r="O155" s="20">
        <v>187386</v>
      </c>
      <c r="P155" s="20">
        <v>200351</v>
      </c>
      <c r="Q155" s="20">
        <v>121384</v>
      </c>
      <c r="R155" s="20">
        <v>51464</v>
      </c>
      <c r="S155" s="20">
        <v>37050</v>
      </c>
      <c r="T155" s="20">
        <v>130199</v>
      </c>
      <c r="U155" s="20">
        <v>84503</v>
      </c>
      <c r="V155" s="20">
        <v>76591</v>
      </c>
      <c r="W155" s="20">
        <v>28417</v>
      </c>
      <c r="X155" s="20">
        <v>38842</v>
      </c>
      <c r="Y155" s="20">
        <v>4269</v>
      </c>
      <c r="Z155" s="17">
        <f>+C155+SUM(F155:I155)+SUM(K155:Y155)</f>
        <v>2847476</v>
      </c>
      <c r="AA155" s="47">
        <f>+Z155-AC155</f>
        <v>70536</v>
      </c>
      <c r="AB155" s="48">
        <f t="shared" si="48"/>
        <v>2.5400620827241496</v>
      </c>
      <c r="AC155" s="17">
        <v>2776940</v>
      </c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</row>
    <row r="156" spans="1:57" s="5" customFormat="1" ht="12.75">
      <c r="A156" s="16" t="s">
        <v>40</v>
      </c>
      <c r="B156" s="17">
        <f t="shared" ref="B156:Y156" si="53">SUM(B157:B160)</f>
        <v>693717</v>
      </c>
      <c r="C156" s="17">
        <f t="shared" si="53"/>
        <v>693717</v>
      </c>
      <c r="D156" s="17">
        <f t="shared" si="53"/>
        <v>10289873</v>
      </c>
      <c r="E156" s="18">
        <f t="shared" si="53"/>
        <v>3350485</v>
      </c>
      <c r="F156" s="17">
        <f t="shared" si="53"/>
        <v>173798</v>
      </c>
      <c r="G156" s="17">
        <f t="shared" si="53"/>
        <v>2815917</v>
      </c>
      <c r="H156" s="17">
        <f t="shared" si="53"/>
        <v>310025</v>
      </c>
      <c r="I156" s="17">
        <f t="shared" si="53"/>
        <v>64132</v>
      </c>
      <c r="J156" s="44">
        <f t="shared" si="53"/>
        <v>6982311</v>
      </c>
      <c r="K156" s="17">
        <f t="shared" si="53"/>
        <v>293521</v>
      </c>
      <c r="L156" s="17">
        <f t="shared" si="53"/>
        <v>1772274</v>
      </c>
      <c r="M156" s="17">
        <f t="shared" si="53"/>
        <v>655858</v>
      </c>
      <c r="N156" s="17">
        <f t="shared" si="53"/>
        <v>601778</v>
      </c>
      <c r="O156" s="17">
        <f t="shared" si="53"/>
        <v>703956</v>
      </c>
      <c r="P156" s="17">
        <f t="shared" si="53"/>
        <v>866177</v>
      </c>
      <c r="Q156" s="17">
        <f>SUM(Q157:Q160)</f>
        <v>461888</v>
      </c>
      <c r="R156" s="17">
        <f t="shared" si="53"/>
        <v>208624</v>
      </c>
      <c r="S156" s="17">
        <f t="shared" si="53"/>
        <v>151936</v>
      </c>
      <c r="T156" s="17">
        <f t="shared" si="53"/>
        <v>537143</v>
      </c>
      <c r="U156" s="17">
        <f t="shared" si="53"/>
        <v>344927</v>
      </c>
      <c r="V156" s="17">
        <f t="shared" si="53"/>
        <v>284433</v>
      </c>
      <c r="W156" s="17">
        <f t="shared" si="53"/>
        <v>110298</v>
      </c>
      <c r="X156" s="17">
        <f t="shared" si="53"/>
        <v>146655</v>
      </c>
      <c r="Y156" s="17">
        <f t="shared" si="53"/>
        <v>17066</v>
      </c>
      <c r="Z156" s="17">
        <f>SUM(Z157:Z160)</f>
        <v>11214123</v>
      </c>
      <c r="AA156" s="44">
        <f>SUM(AA157:AA160)</f>
        <v>311741</v>
      </c>
      <c r="AB156" s="45">
        <f t="shared" si="48"/>
        <v>2.8593843070257492</v>
      </c>
      <c r="AC156" s="17">
        <f>SUM(AC157:AC160)</f>
        <v>10902382</v>
      </c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</row>
    <row r="157" spans="1:57" s="5" customFormat="1" ht="12.75">
      <c r="A157" s="19" t="s">
        <v>34</v>
      </c>
      <c r="B157" s="17">
        <v>183555</v>
      </c>
      <c r="C157" s="20">
        <v>183555</v>
      </c>
      <c r="D157" s="17">
        <v>2687914</v>
      </c>
      <c r="E157" s="21">
        <v>878937</v>
      </c>
      <c r="F157" s="20">
        <v>44374</v>
      </c>
      <c r="G157" s="20">
        <v>746961</v>
      </c>
      <c r="H157" s="20">
        <v>76912</v>
      </c>
      <c r="I157" s="20">
        <v>14247</v>
      </c>
      <c r="J157" s="46">
        <v>1819853</v>
      </c>
      <c r="K157" s="20">
        <v>77706</v>
      </c>
      <c r="L157" s="20">
        <v>515649</v>
      </c>
      <c r="M157" s="20">
        <v>173131</v>
      </c>
      <c r="N157" s="20">
        <v>154310</v>
      </c>
      <c r="O157" s="20">
        <v>163465</v>
      </c>
      <c r="P157" s="20">
        <v>210795</v>
      </c>
      <c r="Q157" s="20">
        <v>113762</v>
      </c>
      <c r="R157" s="20">
        <v>52027</v>
      </c>
      <c r="S157" s="20">
        <v>38878</v>
      </c>
      <c r="T157" s="20">
        <v>131164</v>
      </c>
      <c r="U157" s="20">
        <v>85541</v>
      </c>
      <c r="V157" s="20">
        <v>70748</v>
      </c>
      <c r="W157" s="20">
        <v>27225</v>
      </c>
      <c r="X157" s="20">
        <v>38367</v>
      </c>
      <c r="Y157" s="20">
        <v>4294</v>
      </c>
      <c r="Z157" s="17">
        <f>+C157+SUM(F157:I157)+SUM(K157:Y157)</f>
        <v>2923111</v>
      </c>
      <c r="AA157" s="47">
        <f>+Z157-AC157</f>
        <v>71987</v>
      </c>
      <c r="AB157" s="48">
        <f>(+AA157/AC157)*100</f>
        <v>2.5248638782459127</v>
      </c>
      <c r="AC157" s="17">
        <v>2851124</v>
      </c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</row>
    <row r="158" spans="1:57" s="5" customFormat="1" ht="12.75">
      <c r="A158" s="19" t="s">
        <v>35</v>
      </c>
      <c r="B158" s="17">
        <v>167749</v>
      </c>
      <c r="C158" s="20">
        <v>167749</v>
      </c>
      <c r="D158" s="17">
        <v>2486546</v>
      </c>
      <c r="E158" s="21">
        <v>825340</v>
      </c>
      <c r="F158" s="20">
        <v>41553</v>
      </c>
      <c r="G158" s="20">
        <v>683199</v>
      </c>
      <c r="H158" s="20">
        <v>87491</v>
      </c>
      <c r="I158" s="20">
        <v>16501</v>
      </c>
      <c r="J158" s="46">
        <v>1670162</v>
      </c>
      <c r="K158" s="20">
        <v>81747</v>
      </c>
      <c r="L158" s="20">
        <v>393884</v>
      </c>
      <c r="M158" s="20">
        <v>139518</v>
      </c>
      <c r="N158" s="20">
        <v>153700</v>
      </c>
      <c r="O158" s="20">
        <v>172484</v>
      </c>
      <c r="P158" s="20">
        <v>220844</v>
      </c>
      <c r="Q158" s="20">
        <v>113085</v>
      </c>
      <c r="R158" s="20">
        <v>53139</v>
      </c>
      <c r="S158" s="20">
        <v>35783</v>
      </c>
      <c r="T158" s="20">
        <v>133267</v>
      </c>
      <c r="U158" s="20">
        <v>85356</v>
      </c>
      <c r="V158" s="20">
        <v>63909</v>
      </c>
      <c r="W158" s="20">
        <v>27168</v>
      </c>
      <c r="X158" s="20">
        <v>32620</v>
      </c>
      <c r="Y158" s="20">
        <v>4270</v>
      </c>
      <c r="Z158" s="17">
        <f>+C158+SUM(F158:I158)+SUM(K158:Y158)</f>
        <v>2707267</v>
      </c>
      <c r="AA158" s="47">
        <f>+Z158-AC158</f>
        <v>72554</v>
      </c>
      <c r="AB158" s="48">
        <f t="shared" si="48"/>
        <v>2.7537724222714202</v>
      </c>
      <c r="AC158" s="17">
        <v>2634713</v>
      </c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</row>
    <row r="159" spans="1:57" s="5" customFormat="1" ht="12.75">
      <c r="A159" s="26" t="s">
        <v>36</v>
      </c>
      <c r="B159" s="17">
        <v>129628</v>
      </c>
      <c r="C159" s="20">
        <v>129628</v>
      </c>
      <c r="D159" s="17">
        <v>2492687</v>
      </c>
      <c r="E159" s="21">
        <v>805395</v>
      </c>
      <c r="F159" s="20">
        <v>42229</v>
      </c>
      <c r="G159" s="20">
        <v>673057</v>
      </c>
      <c r="H159" s="20">
        <v>77271</v>
      </c>
      <c r="I159" s="20">
        <v>15874</v>
      </c>
      <c r="J159" s="46">
        <v>1698254</v>
      </c>
      <c r="K159" s="20">
        <v>77774</v>
      </c>
      <c r="L159" s="20">
        <v>393942</v>
      </c>
      <c r="M159" s="20">
        <v>160038</v>
      </c>
      <c r="N159" s="20">
        <v>136806</v>
      </c>
      <c r="O159" s="20">
        <v>174760</v>
      </c>
      <c r="P159" s="20">
        <v>227209</v>
      </c>
      <c r="Q159" s="20">
        <v>112582</v>
      </c>
      <c r="R159" s="20">
        <v>50160</v>
      </c>
      <c r="S159" s="20">
        <v>38556</v>
      </c>
      <c r="T159" s="20">
        <v>139600</v>
      </c>
      <c r="U159" s="20">
        <v>88561</v>
      </c>
      <c r="V159" s="20">
        <v>69951</v>
      </c>
      <c r="W159" s="20">
        <v>26601</v>
      </c>
      <c r="X159" s="20">
        <v>35830</v>
      </c>
      <c r="Y159" s="20">
        <v>4238</v>
      </c>
      <c r="Z159" s="17">
        <f>+C159+SUM(F159:I159)+SUM(K159:Y159)</f>
        <v>2674667</v>
      </c>
      <c r="AA159" s="47">
        <f>+Z159-AC159</f>
        <v>86269</v>
      </c>
      <c r="AB159" s="48">
        <f t="shared" si="48"/>
        <v>3.3329109356443642</v>
      </c>
      <c r="AC159" s="17">
        <v>2588398</v>
      </c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</row>
    <row r="160" spans="1:57" s="5" customFormat="1" ht="12.75">
      <c r="A160" s="26" t="s">
        <v>37</v>
      </c>
      <c r="B160" s="17">
        <v>212785</v>
      </c>
      <c r="C160" s="20">
        <v>212785</v>
      </c>
      <c r="D160" s="17">
        <v>2622726</v>
      </c>
      <c r="E160" s="21">
        <v>840813</v>
      </c>
      <c r="F160" s="20">
        <v>45642</v>
      </c>
      <c r="G160" s="20">
        <v>712700</v>
      </c>
      <c r="H160" s="20">
        <v>68351</v>
      </c>
      <c r="I160" s="20">
        <v>17510</v>
      </c>
      <c r="J160" s="46">
        <v>1794042</v>
      </c>
      <c r="K160" s="20">
        <v>56294</v>
      </c>
      <c r="L160" s="20">
        <v>468799</v>
      </c>
      <c r="M160" s="20">
        <v>183171</v>
      </c>
      <c r="N160" s="20">
        <v>156962</v>
      </c>
      <c r="O160" s="20">
        <v>193247</v>
      </c>
      <c r="P160" s="20">
        <v>207329</v>
      </c>
      <c r="Q160" s="20">
        <v>122459</v>
      </c>
      <c r="R160" s="20">
        <v>53298</v>
      </c>
      <c r="S160" s="20">
        <v>38719</v>
      </c>
      <c r="T160" s="20">
        <v>133112</v>
      </c>
      <c r="U160" s="20">
        <v>85469</v>
      </c>
      <c r="V160" s="20">
        <v>79825</v>
      </c>
      <c r="W160" s="20">
        <v>29304</v>
      </c>
      <c r="X160" s="20">
        <v>39838</v>
      </c>
      <c r="Y160" s="20">
        <v>4264</v>
      </c>
      <c r="Z160" s="17">
        <f>+C160+SUM(F160:I160)+SUM(K160:Y160)</f>
        <v>2909078</v>
      </c>
      <c r="AA160" s="47">
        <f>+Z160-AC160</f>
        <v>80931</v>
      </c>
      <c r="AB160" s="48">
        <f t="shared" si="48"/>
        <v>2.8616263581772801</v>
      </c>
      <c r="AC160" s="17">
        <v>2828147</v>
      </c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</row>
    <row r="161" spans="1:57" s="5" customFormat="1" ht="12.75">
      <c r="A161" s="27" t="s">
        <v>41</v>
      </c>
      <c r="B161" s="17">
        <f>SUM(B162:B165)</f>
        <v>686354</v>
      </c>
      <c r="C161" s="17">
        <f t="shared" ref="C161:Y161" si="54">SUM(C162:C165)</f>
        <v>686354</v>
      </c>
      <c r="D161" s="17">
        <f t="shared" si="54"/>
        <v>10586146</v>
      </c>
      <c r="E161" s="18">
        <f t="shared" si="54"/>
        <v>3380195</v>
      </c>
      <c r="F161" s="17">
        <f t="shared" si="54"/>
        <v>189727</v>
      </c>
      <c r="G161" s="17">
        <f t="shared" si="54"/>
        <v>2802807</v>
      </c>
      <c r="H161" s="17">
        <f t="shared" si="54"/>
        <v>328928</v>
      </c>
      <c r="I161" s="17">
        <f t="shared" si="54"/>
        <v>66358</v>
      </c>
      <c r="J161" s="44">
        <f t="shared" si="54"/>
        <v>7253109</v>
      </c>
      <c r="K161" s="17">
        <f t="shared" si="54"/>
        <v>297330</v>
      </c>
      <c r="L161" s="17">
        <f t="shared" si="54"/>
        <v>1839950</v>
      </c>
      <c r="M161" s="17">
        <f t="shared" si="54"/>
        <v>714752</v>
      </c>
      <c r="N161" s="17">
        <f t="shared" si="54"/>
        <v>659568</v>
      </c>
      <c r="O161" s="17">
        <f t="shared" si="54"/>
        <v>743192</v>
      </c>
      <c r="P161" s="17">
        <f t="shared" si="54"/>
        <v>883283</v>
      </c>
      <c r="Q161" s="17">
        <f>SUM(Q162:Q165)</f>
        <v>466897</v>
      </c>
      <c r="R161" s="17">
        <f t="shared" si="54"/>
        <v>213751</v>
      </c>
      <c r="S161" s="17">
        <f t="shared" si="54"/>
        <v>154461</v>
      </c>
      <c r="T161" s="17">
        <f t="shared" si="54"/>
        <v>542600</v>
      </c>
      <c r="U161" s="17">
        <f t="shared" si="54"/>
        <v>349679</v>
      </c>
      <c r="V161" s="17">
        <f t="shared" si="54"/>
        <v>300823</v>
      </c>
      <c r="W161" s="17">
        <f t="shared" si="54"/>
        <v>115407</v>
      </c>
      <c r="X161" s="17">
        <f t="shared" si="54"/>
        <v>149516</v>
      </c>
      <c r="Y161" s="17">
        <f t="shared" si="54"/>
        <v>18459</v>
      </c>
      <c r="Z161" s="17">
        <f>SUM(Z162:Z165)</f>
        <v>11523842</v>
      </c>
      <c r="AA161" s="44">
        <f>SUM(AA162:AA165)</f>
        <v>344341</v>
      </c>
      <c r="AB161" s="45">
        <f t="shared" si="48"/>
        <v>3.0801106417898261</v>
      </c>
      <c r="AC161" s="17">
        <f>SUM(AC162:AC165)</f>
        <v>11179501</v>
      </c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</row>
    <row r="162" spans="1:57" s="5" customFormat="1" ht="12.75">
      <c r="A162" s="26" t="s">
        <v>34</v>
      </c>
      <c r="B162" s="17">
        <v>178455</v>
      </c>
      <c r="C162" s="20">
        <v>178455</v>
      </c>
      <c r="D162" s="17">
        <v>2744500</v>
      </c>
      <c r="E162" s="21">
        <v>871240</v>
      </c>
      <c r="F162" s="20">
        <v>46052</v>
      </c>
      <c r="G162" s="20">
        <v>726039</v>
      </c>
      <c r="H162" s="20">
        <v>86179</v>
      </c>
      <c r="I162" s="20">
        <v>15046</v>
      </c>
      <c r="J162" s="46">
        <v>1885714</v>
      </c>
      <c r="K162" s="20">
        <v>64006</v>
      </c>
      <c r="L162" s="20">
        <v>538033</v>
      </c>
      <c r="M162" s="20">
        <v>189430</v>
      </c>
      <c r="N162" s="20">
        <v>172373</v>
      </c>
      <c r="O162" s="20">
        <v>174957</v>
      </c>
      <c r="P162" s="20">
        <v>216533</v>
      </c>
      <c r="Q162" s="20">
        <v>114653</v>
      </c>
      <c r="R162" s="20">
        <v>53316</v>
      </c>
      <c r="S162" s="20">
        <v>39578</v>
      </c>
      <c r="T162" s="20">
        <v>132841</v>
      </c>
      <c r="U162" s="20">
        <v>87075</v>
      </c>
      <c r="V162" s="20">
        <v>73985</v>
      </c>
      <c r="W162" s="20">
        <v>28278</v>
      </c>
      <c r="X162" s="20">
        <v>39404</v>
      </c>
      <c r="Y162" s="20">
        <v>4674</v>
      </c>
      <c r="Z162" s="17">
        <f>+C162+SUM(F162:I162)+SUM(K162:Y162)</f>
        <v>2980907</v>
      </c>
      <c r="AA162" s="49">
        <f>+Z162-AC162</f>
        <v>81884</v>
      </c>
      <c r="AB162" s="50">
        <f>(+AA162/AC162)*100</f>
        <v>2.8245377839361741</v>
      </c>
      <c r="AC162" s="17">
        <v>2899023</v>
      </c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</row>
    <row r="163" spans="1:57" s="5" customFormat="1" ht="12.75">
      <c r="A163" s="26" t="s">
        <v>35</v>
      </c>
      <c r="B163" s="17">
        <v>164548</v>
      </c>
      <c r="C163" s="20">
        <v>164548</v>
      </c>
      <c r="D163" s="17">
        <v>2553115</v>
      </c>
      <c r="E163" s="21">
        <v>842479</v>
      </c>
      <c r="F163" s="20">
        <v>46759</v>
      </c>
      <c r="G163" s="20">
        <v>686234</v>
      </c>
      <c r="H163" s="20">
        <v>93060</v>
      </c>
      <c r="I163" s="20">
        <v>16950</v>
      </c>
      <c r="J163" s="46">
        <v>1720789</v>
      </c>
      <c r="K163" s="20">
        <v>77150</v>
      </c>
      <c r="L163" s="20">
        <v>405914</v>
      </c>
      <c r="M163" s="20">
        <v>150872</v>
      </c>
      <c r="N163" s="20">
        <v>165569</v>
      </c>
      <c r="O163" s="20">
        <v>182515</v>
      </c>
      <c r="P163" s="20">
        <v>224894</v>
      </c>
      <c r="Q163" s="20">
        <v>114369</v>
      </c>
      <c r="R163" s="20">
        <v>54590</v>
      </c>
      <c r="S163" s="20">
        <v>36667</v>
      </c>
      <c r="T163" s="20">
        <v>133357</v>
      </c>
      <c r="U163" s="20">
        <v>86273</v>
      </c>
      <c r="V163" s="20">
        <v>66715</v>
      </c>
      <c r="W163" s="20">
        <v>28556</v>
      </c>
      <c r="X163" s="20">
        <v>33888</v>
      </c>
      <c r="Y163" s="20">
        <v>4507</v>
      </c>
      <c r="Z163" s="17">
        <f>+C163+SUM(F163:I163)+SUM(K163:Y163)</f>
        <v>2773387</v>
      </c>
      <c r="AA163" s="49">
        <f>+Z163-AC163</f>
        <v>78493</v>
      </c>
      <c r="AB163" s="50">
        <f t="shared" ref="AB163:AB164" si="55">(+AA163/AC163)*100</f>
        <v>2.9126563048490963</v>
      </c>
      <c r="AC163" s="17">
        <v>2694894</v>
      </c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</row>
    <row r="164" spans="1:57" s="5" customFormat="1" ht="12.75">
      <c r="A164" s="26" t="s">
        <v>36</v>
      </c>
      <c r="B164" s="17">
        <v>128326</v>
      </c>
      <c r="C164" s="20">
        <v>128326</v>
      </c>
      <c r="D164" s="17">
        <v>2572488</v>
      </c>
      <c r="E164" s="21">
        <v>816180</v>
      </c>
      <c r="F164" s="20">
        <v>46911</v>
      </c>
      <c r="G164" s="20">
        <v>675401</v>
      </c>
      <c r="H164" s="20">
        <v>79210</v>
      </c>
      <c r="I164" s="20">
        <v>16292</v>
      </c>
      <c r="J164" s="46">
        <v>1768001</v>
      </c>
      <c r="K164" s="20">
        <v>89571</v>
      </c>
      <c r="L164" s="20">
        <v>408195</v>
      </c>
      <c r="M164" s="20">
        <v>174841</v>
      </c>
      <c r="N164" s="20">
        <v>148302</v>
      </c>
      <c r="O164" s="20">
        <v>180960</v>
      </c>
      <c r="P164" s="20">
        <v>231428</v>
      </c>
      <c r="Q164" s="20">
        <v>113333</v>
      </c>
      <c r="R164" s="20">
        <v>51387</v>
      </c>
      <c r="S164" s="20">
        <v>39228</v>
      </c>
      <c r="T164" s="20">
        <v>139724</v>
      </c>
      <c r="U164" s="20">
        <v>89900</v>
      </c>
      <c r="V164" s="20">
        <v>74379</v>
      </c>
      <c r="W164" s="20">
        <v>27869</v>
      </c>
      <c r="X164" s="20">
        <v>36516</v>
      </c>
      <c r="Y164" s="20">
        <v>4630</v>
      </c>
      <c r="Z164" s="17">
        <f>+C164+SUM(F164:I164)+SUM(K164:Y164)</f>
        <v>2756403</v>
      </c>
      <c r="AA164" s="49">
        <f>+Z164-AC164</f>
        <v>91488</v>
      </c>
      <c r="AB164" s="50">
        <f t="shared" si="55"/>
        <v>3.4330550880609696</v>
      </c>
      <c r="AC164" s="17">
        <v>2664915</v>
      </c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</row>
    <row r="165" spans="1:57" s="5" customFormat="1" ht="12.75">
      <c r="A165" s="26" t="s">
        <v>42</v>
      </c>
      <c r="B165" s="17">
        <v>215025</v>
      </c>
      <c r="C165" s="20">
        <v>215025</v>
      </c>
      <c r="D165" s="17">
        <v>2716043</v>
      </c>
      <c r="E165" s="21">
        <v>850296</v>
      </c>
      <c r="F165" s="20">
        <v>50005</v>
      </c>
      <c r="G165" s="20">
        <v>715133</v>
      </c>
      <c r="H165" s="20">
        <v>70479</v>
      </c>
      <c r="I165" s="20">
        <v>18070</v>
      </c>
      <c r="J165" s="46">
        <v>1878605</v>
      </c>
      <c r="K165" s="20">
        <v>66603</v>
      </c>
      <c r="L165" s="20">
        <v>487808</v>
      </c>
      <c r="M165" s="20">
        <v>199609</v>
      </c>
      <c r="N165" s="20">
        <v>173324</v>
      </c>
      <c r="O165" s="20">
        <v>204760</v>
      </c>
      <c r="P165" s="20">
        <v>210428</v>
      </c>
      <c r="Q165" s="20">
        <v>124542</v>
      </c>
      <c r="R165" s="20">
        <v>54458</v>
      </c>
      <c r="S165" s="20">
        <v>38988</v>
      </c>
      <c r="T165" s="20">
        <v>136678</v>
      </c>
      <c r="U165" s="20">
        <v>86431</v>
      </c>
      <c r="V165" s="20">
        <v>85744</v>
      </c>
      <c r="W165" s="20">
        <v>30704</v>
      </c>
      <c r="X165" s="20">
        <v>39708</v>
      </c>
      <c r="Y165" s="20">
        <v>4648</v>
      </c>
      <c r="Z165" s="17">
        <f>+C165+SUM(F165:I165)+SUM(K165:Y165)</f>
        <v>3013145</v>
      </c>
      <c r="AA165" s="49">
        <f>+Z165-AC165</f>
        <v>92476</v>
      </c>
      <c r="AB165" s="50">
        <f>(+AA165/AC165)*100</f>
        <v>3.1662608806407024</v>
      </c>
      <c r="AC165" s="17">
        <v>2920669</v>
      </c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</row>
    <row r="166" spans="1:57" s="5" customFormat="1" ht="12.75">
      <c r="A166" s="27" t="s">
        <v>43</v>
      </c>
      <c r="B166" s="17"/>
      <c r="C166" s="17"/>
      <c r="D166" s="17"/>
      <c r="E166" s="18"/>
      <c r="F166" s="17"/>
      <c r="G166" s="17"/>
      <c r="H166" s="17"/>
      <c r="I166" s="17"/>
      <c r="J166" s="44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44"/>
      <c r="AB166" s="45"/>
      <c r="AC166" s="17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</row>
    <row r="167" spans="1:57" s="5" customFormat="1" ht="12" customHeight="1">
      <c r="A167" s="29" t="s">
        <v>34</v>
      </c>
      <c r="B167" s="30">
        <v>188670</v>
      </c>
      <c r="C167" s="31">
        <v>188670</v>
      </c>
      <c r="D167" s="30">
        <v>2823713</v>
      </c>
      <c r="E167" s="32">
        <v>872614</v>
      </c>
      <c r="F167" s="31">
        <v>47214</v>
      </c>
      <c r="G167" s="31">
        <v>730558</v>
      </c>
      <c r="H167" s="31">
        <v>81960</v>
      </c>
      <c r="I167" s="31">
        <v>14813</v>
      </c>
      <c r="J167" s="51">
        <v>1964727</v>
      </c>
      <c r="K167" s="31">
        <v>74350</v>
      </c>
      <c r="L167" s="31">
        <v>563564</v>
      </c>
      <c r="M167" s="31">
        <v>199644</v>
      </c>
      <c r="N167" s="31">
        <v>184847</v>
      </c>
      <c r="O167" s="31">
        <v>183573</v>
      </c>
      <c r="P167" s="31">
        <v>223249</v>
      </c>
      <c r="Q167" s="31">
        <v>115865</v>
      </c>
      <c r="R167" s="31">
        <v>54538</v>
      </c>
      <c r="S167" s="31">
        <v>39923</v>
      </c>
      <c r="T167" s="31">
        <v>133601</v>
      </c>
      <c r="U167" s="31">
        <v>87312</v>
      </c>
      <c r="V167" s="31">
        <v>78917</v>
      </c>
      <c r="W167" s="31">
        <v>29518</v>
      </c>
      <c r="X167" s="31">
        <v>38924</v>
      </c>
      <c r="Y167" s="31">
        <v>4501</v>
      </c>
      <c r="Z167" s="30">
        <f>+C167+SUM(F167:I167)+SUM(K167:Y167)</f>
        <v>3075541</v>
      </c>
      <c r="AA167" s="52">
        <f>+Z167-AC167</f>
        <v>85621</v>
      </c>
      <c r="AB167" s="53">
        <f>(+AA167/AC167)*100</f>
        <v>2.863655214855247</v>
      </c>
      <c r="AC167" s="30">
        <v>2989920</v>
      </c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</row>
    <row r="168" spans="1:57">
      <c r="A168" s="5" t="s">
        <v>48</v>
      </c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</row>
    <row r="170" spans="1:57" ht="91.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</row>
  </sheetData>
  <mergeCells count="1">
    <mergeCell ref="A1:AC1"/>
  </mergeCells>
  <pageMargins left="0.59055118110236227" right="0" top="0.39370078740157483" bottom="0.55118110236220474" header="0.59055118110236227" footer="0.51181102362204722"/>
  <pageSetup paperSize="9" scale="77" firstPageNumber="4" orientation="portrait" useFirstPageNumber="1" r:id="rId1"/>
  <headerFooter alignWithMargins="0"/>
  <rowBreaks count="1" manualBreakCount="1">
    <brk id="70" max="22" man="1"/>
  </rowBreaks>
  <colBreaks count="1" manualBreakCount="1">
    <brk id="12" max="1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3234-9308-42FA-B493-D67E12434D48}">
  <dimension ref="A1:AA168"/>
  <sheetViews>
    <sheetView showGridLines="0" zoomScale="110" zoomScaleNormal="110" zoomScaleSheetLayoutView="80" workbookViewId="0">
      <pane xSplit="1" ySplit="5" topLeftCell="B143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7.85546875" style="35" customWidth="1"/>
    <col min="2" max="2" width="8.140625" style="34" customWidth="1"/>
    <col min="3" max="3" width="7.85546875" style="34" customWidth="1"/>
    <col min="4" max="4" width="8.140625" style="34" customWidth="1"/>
    <col min="5" max="5" width="9" style="34" customWidth="1"/>
    <col min="6" max="9" width="7.85546875" style="34" customWidth="1"/>
    <col min="10" max="10" width="9" style="34" customWidth="1"/>
    <col min="11" max="12" width="7.85546875" style="34" customWidth="1"/>
    <col min="13" max="13" width="8.85546875" style="34" customWidth="1"/>
    <col min="14" max="14" width="10.85546875" style="34" bestFit="1" customWidth="1"/>
    <col min="15" max="15" width="9.140625" style="34" customWidth="1"/>
    <col min="16" max="17" width="7.140625" style="34" customWidth="1"/>
    <col min="18" max="18" width="8.85546875" style="34" customWidth="1"/>
    <col min="19" max="20" width="7.140625" style="34" customWidth="1"/>
    <col min="21" max="25" width="9.140625" style="34"/>
    <col min="26" max="26" width="8.140625" style="34" customWidth="1"/>
    <col min="27" max="16384" width="9.140625" style="34"/>
  </cols>
  <sheetData>
    <row r="1" spans="1:27" s="5" customFormat="1" ht="13.5" customHeight="1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7" s="5" customFormat="1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Z2" s="54"/>
    </row>
    <row r="3" spans="1:27" s="5" customFormat="1" ht="13.5">
      <c r="A3" s="6"/>
      <c r="E3" s="55"/>
      <c r="J3" s="55"/>
      <c r="K3" s="8"/>
    </row>
    <row r="4" spans="1:27" s="5" customFormat="1" ht="12.75">
      <c r="A4" s="38"/>
      <c r="B4" s="39"/>
      <c r="C4" s="39"/>
      <c r="D4" s="39"/>
      <c r="E4" s="40"/>
      <c r="F4" s="39"/>
      <c r="G4" s="39"/>
      <c r="H4" s="39"/>
      <c r="I4" s="39"/>
      <c r="J4" s="4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56" t="s">
        <v>50</v>
      </c>
    </row>
    <row r="5" spans="1:27" s="15" customFormat="1" ht="114" customHeight="1">
      <c r="A5" s="57"/>
      <c r="B5" s="58" t="s">
        <v>7</v>
      </c>
      <c r="C5" s="59" t="s">
        <v>8</v>
      </c>
      <c r="D5" s="58" t="s">
        <v>9</v>
      </c>
      <c r="E5" s="60" t="s">
        <v>10</v>
      </c>
      <c r="F5" s="59" t="s">
        <v>11</v>
      </c>
      <c r="G5" s="59" t="s">
        <v>12</v>
      </c>
      <c r="H5" s="59" t="s">
        <v>13</v>
      </c>
      <c r="I5" s="59" t="s">
        <v>14</v>
      </c>
      <c r="J5" s="60" t="s">
        <v>15</v>
      </c>
      <c r="K5" s="59" t="s">
        <v>16</v>
      </c>
      <c r="L5" s="59" t="s">
        <v>17</v>
      </c>
      <c r="M5" s="59" t="s">
        <v>18</v>
      </c>
      <c r="N5" s="59" t="s">
        <v>19</v>
      </c>
      <c r="O5" s="59" t="s">
        <v>20</v>
      </c>
      <c r="P5" s="59" t="s">
        <v>21</v>
      </c>
      <c r="Q5" s="59" t="s">
        <v>22</v>
      </c>
      <c r="R5" s="59" t="s">
        <v>23</v>
      </c>
      <c r="S5" s="59" t="s">
        <v>24</v>
      </c>
      <c r="T5" s="59" t="s">
        <v>25</v>
      </c>
      <c r="U5" s="59" t="s">
        <v>26</v>
      </c>
      <c r="V5" s="59" t="s">
        <v>27</v>
      </c>
      <c r="W5" s="59" t="s">
        <v>28</v>
      </c>
      <c r="X5" s="59" t="s">
        <v>29</v>
      </c>
      <c r="Y5" s="59" t="s">
        <v>30</v>
      </c>
      <c r="Z5" s="58" t="s">
        <v>51</v>
      </c>
    </row>
    <row r="6" spans="1:27" s="5" customFormat="1" ht="12.75" hidden="1">
      <c r="A6" s="16">
        <v>1993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7" s="5" customFormat="1" ht="12.75" hidden="1">
      <c r="A7" s="19" t="s">
        <v>34</v>
      </c>
      <c r="B7" s="17"/>
      <c r="C7" s="20"/>
      <c r="D7" s="17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Z7" s="17"/>
    </row>
    <row r="8" spans="1:27" s="5" customFormat="1" ht="12.75" hidden="1">
      <c r="A8" s="19" t="s">
        <v>35</v>
      </c>
      <c r="B8" s="17"/>
      <c r="C8" s="20"/>
      <c r="D8" s="1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Z8" s="17"/>
    </row>
    <row r="9" spans="1:27" s="5" customFormat="1" ht="12.75" hidden="1">
      <c r="A9" s="19" t="s">
        <v>36</v>
      </c>
      <c r="B9" s="17"/>
      <c r="C9" s="20"/>
      <c r="D9" s="17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Z9" s="17"/>
    </row>
    <row r="10" spans="1:27" s="5" customFormat="1" ht="12.75" hidden="1">
      <c r="A10" s="19" t="s">
        <v>37</v>
      </c>
      <c r="B10" s="17"/>
      <c r="C10" s="20"/>
      <c r="D10" s="17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Z10" s="17"/>
    </row>
    <row r="11" spans="1:27" s="5" customFormat="1" ht="12.75">
      <c r="A11" s="16">
        <v>1994</v>
      </c>
      <c r="B11" s="61">
        <f>+ROUND('Table 4'!B11/'Table 4'!B6*100-100,1)</f>
        <v>6.7</v>
      </c>
      <c r="C11" s="61">
        <f>+ROUND('Table 4'!C11/'Table 4'!C6*100-100,1)</f>
        <v>6.7</v>
      </c>
      <c r="D11" s="61">
        <f>+ROUND('Table 4'!D11/'Table 4'!D6*100-100,1)</f>
        <v>8.1</v>
      </c>
      <c r="E11" s="62">
        <f>+ROUND('Table 4'!E11/'Table 4'!E6*100-100,1)</f>
        <v>8.6</v>
      </c>
      <c r="F11" s="61">
        <f>+ROUND('Table 4'!F11/'Table 4'!F6*100-100,1)</f>
        <v>8.6999999999999993</v>
      </c>
      <c r="G11" s="61">
        <f>+ROUND('Table 4'!G11/'Table 4'!G6*100-100,1)</f>
        <v>8.3000000000000007</v>
      </c>
      <c r="H11" s="61">
        <f>+ROUND('Table 4'!H11/'Table 4'!H6*100-100,1)</f>
        <v>12.8</v>
      </c>
      <c r="I11" s="61">
        <f>+ROUND('Table 4'!I11/'Table 4'!I6*100-100,1)</f>
        <v>3.4</v>
      </c>
      <c r="J11" s="62">
        <f>+ROUND('Table 4'!J11/'Table 4'!J6*100-100,1)</f>
        <v>7.9</v>
      </c>
      <c r="K11" s="61">
        <f>+ROUND('Table 4'!K11/'Table 4'!K6*100-100,1)</f>
        <v>14.3</v>
      </c>
      <c r="L11" s="61">
        <f>+ROUND('Table 4'!L11/'Table 4'!L6*100-100,1)</f>
        <v>9.6</v>
      </c>
      <c r="M11" s="61">
        <f>+ROUND('Table 4'!M11/'Table 4'!M6*100-100,1)</f>
        <v>8.6999999999999993</v>
      </c>
      <c r="N11" s="61">
        <f>+ROUND('Table 4'!N11/'Table 4'!N6*100-100,1)</f>
        <v>-2.6</v>
      </c>
      <c r="O11" s="61">
        <f>+ROUND('Table 4'!O11/'Table 4'!O6*100-100,1)</f>
        <v>12.3</v>
      </c>
      <c r="P11" s="61">
        <f>+ROUND('Table 4'!P11/'Table 4'!P6*100-100,1)</f>
        <v>13.9</v>
      </c>
      <c r="Q11" s="61">
        <f>+ROUND('Table 4'!Q11/'Table 4'!Q6*100-100,1)</f>
        <v>-3.6</v>
      </c>
      <c r="R11" s="61">
        <f>+ROUND('Table 4'!R11/'Table 4'!R6*100-100,1)</f>
        <v>9.4</v>
      </c>
      <c r="S11" s="61">
        <f>+ROUND('Table 4'!S11/'Table 4'!S6*100-100,1)</f>
        <v>-1.6</v>
      </c>
      <c r="T11" s="61">
        <f>+ROUND('Table 4'!T11/'Table 4'!T6*100-100,1)</f>
        <v>5.0999999999999996</v>
      </c>
      <c r="U11" s="61">
        <f>+ROUND('Table 4'!U11/'Table 4'!U6*100-100,1)</f>
        <v>3</v>
      </c>
      <c r="V11" s="61">
        <f>+ROUND('Table 4'!V11/'Table 4'!V6*100-100,1)</f>
        <v>4.0999999999999996</v>
      </c>
      <c r="W11" s="61">
        <f>+ROUND('Table 4'!W11/'Table 4'!W6*100-100,1)</f>
        <v>9.8000000000000007</v>
      </c>
      <c r="X11" s="61">
        <f>+ROUND('Table 4'!X11/'Table 4'!X6*100-100,1)</f>
        <v>0.3</v>
      </c>
      <c r="Y11" s="61">
        <f>+ROUND('Table 4'!Y11/'Table 4'!Y6*100-100,1)</f>
        <v>-1.8</v>
      </c>
      <c r="Z11" s="61">
        <f>+ROUND('Table 4'!AC11/'Table 4'!AC6*100-100,1)</f>
        <v>8</v>
      </c>
    </row>
    <row r="12" spans="1:27" s="5" customFormat="1" ht="12.75">
      <c r="A12" s="19" t="s">
        <v>34</v>
      </c>
      <c r="B12" s="61">
        <f>+ROUND('Table 4'!B12/'Table 4'!B7*100-100,1)</f>
        <v>-0.2</v>
      </c>
      <c r="C12" s="63">
        <f>+ROUND('Table 4'!C12/'Table 4'!C7*100-100,1)</f>
        <v>-0.2</v>
      </c>
      <c r="D12" s="61">
        <f>+ROUND('Table 4'!D12/'Table 4'!D7*100-100,1)</f>
        <v>11.8</v>
      </c>
      <c r="E12" s="64">
        <f>+ROUND('Table 4'!E12/'Table 4'!E7*100-100,1)</f>
        <v>12.6</v>
      </c>
      <c r="F12" s="63">
        <f>+ROUND('Table 4'!F12/'Table 4'!F7*100-100,1)</f>
        <v>13.1</v>
      </c>
      <c r="G12" s="63">
        <f>+ROUND('Table 4'!G12/'Table 4'!G7*100-100,1)</f>
        <v>12.7</v>
      </c>
      <c r="H12" s="63">
        <f>+ROUND('Table 4'!H12/'Table 4'!H7*100-100,1)</f>
        <v>11.5</v>
      </c>
      <c r="I12" s="63">
        <f>+ROUND('Table 4'!I12/'Table 4'!I7*100-100,1)</f>
        <v>-0.2</v>
      </c>
      <c r="J12" s="64">
        <f>+ROUND('Table 4'!J12/'Table 4'!J7*100-100,1)</f>
        <v>11.4</v>
      </c>
      <c r="K12" s="63">
        <f>+ROUND('Table 4'!K12/'Table 4'!K7*100-100,1)</f>
        <v>13.3</v>
      </c>
      <c r="L12" s="63">
        <f>+ROUND('Table 4'!L12/'Table 4'!L7*100-100,1)</f>
        <v>17.7</v>
      </c>
      <c r="M12" s="63">
        <f>+ROUND('Table 4'!M12/'Table 4'!M7*100-100,1)</f>
        <v>5.5</v>
      </c>
      <c r="N12" s="63">
        <f>+ROUND('Table 4'!N12/'Table 4'!N7*100-100,1)</f>
        <v>-1</v>
      </c>
      <c r="O12" s="63">
        <f>+ROUND('Table 4'!O12/'Table 4'!O7*100-100,1)</f>
        <v>19.7</v>
      </c>
      <c r="P12" s="63">
        <f>+ROUND('Table 4'!P12/'Table 4'!P7*100-100,1)</f>
        <v>16</v>
      </c>
      <c r="Q12" s="63">
        <f>+ROUND('Table 4'!Q12/'Table 4'!Q7*100-100,1)</f>
        <v>-13</v>
      </c>
      <c r="R12" s="63">
        <f>+ROUND('Table 4'!R12/'Table 4'!R7*100-100,1)</f>
        <v>-16.899999999999999</v>
      </c>
      <c r="S12" s="63">
        <f>+ROUND('Table 4'!S12/'Table 4'!S7*100-100,1)</f>
        <v>11.8</v>
      </c>
      <c r="T12" s="63">
        <f>+ROUND('Table 4'!T12/'Table 4'!T7*100-100,1)</f>
        <v>20.8</v>
      </c>
      <c r="U12" s="63">
        <f>+ROUND('Table 4'!U12/'Table 4'!U7*100-100,1)</f>
        <v>9.1</v>
      </c>
      <c r="V12" s="63">
        <f>+ROUND('Table 4'!V12/'Table 4'!V7*100-100,1)</f>
        <v>3.4</v>
      </c>
      <c r="W12" s="63">
        <f>+ROUND('Table 4'!W12/'Table 4'!W7*100-100,1)</f>
        <v>22.6</v>
      </c>
      <c r="X12" s="63">
        <f>+ROUND('Table 4'!X12/'Table 4'!X7*100-100,1)</f>
        <v>15.5</v>
      </c>
      <c r="Y12" s="63">
        <f>+ROUND('Table 4'!Y12/'Table 4'!Y7*100-100,1)</f>
        <v>-1.8</v>
      </c>
      <c r="Z12" s="61">
        <f>+ROUND('Table 4'!AC12/'Table 4'!AC7*100-100,1)</f>
        <v>10.5</v>
      </c>
    </row>
    <row r="13" spans="1:27" s="5" customFormat="1" ht="12.75">
      <c r="A13" s="19" t="s">
        <v>35</v>
      </c>
      <c r="B13" s="61">
        <f>+ROUND('Table 4'!B13/'Table 4'!B8*100-100,1)</f>
        <v>7.2</v>
      </c>
      <c r="C13" s="63">
        <f>+ROUND('Table 4'!C13/'Table 4'!C8*100-100,1)</f>
        <v>7.2</v>
      </c>
      <c r="D13" s="61">
        <f>+ROUND('Table 4'!D13/'Table 4'!D8*100-100,1)</f>
        <v>10.199999999999999</v>
      </c>
      <c r="E13" s="64">
        <f>+ROUND('Table 4'!E13/'Table 4'!E8*100-100,1)</f>
        <v>6.3</v>
      </c>
      <c r="F13" s="63">
        <f>+ROUND('Table 4'!F13/'Table 4'!F8*100-100,1)</f>
        <v>5</v>
      </c>
      <c r="G13" s="63">
        <f>+ROUND('Table 4'!G13/'Table 4'!G8*100-100,1)</f>
        <v>6.2</v>
      </c>
      <c r="H13" s="63">
        <f>+ROUND('Table 4'!H13/'Table 4'!H8*100-100,1)</f>
        <v>10.7</v>
      </c>
      <c r="I13" s="63">
        <f>+ROUND('Table 4'!I13/'Table 4'!I8*100-100,1)</f>
        <v>-3.8</v>
      </c>
      <c r="J13" s="64">
        <f>+ROUND('Table 4'!J13/'Table 4'!J8*100-100,1)</f>
        <v>12.2</v>
      </c>
      <c r="K13" s="63">
        <f>+ROUND('Table 4'!K13/'Table 4'!K8*100-100,1)</f>
        <v>9.1999999999999993</v>
      </c>
      <c r="L13" s="63">
        <f>+ROUND('Table 4'!L13/'Table 4'!L8*100-100,1)</f>
        <v>14.8</v>
      </c>
      <c r="M13" s="63">
        <f>+ROUND('Table 4'!M13/'Table 4'!M8*100-100,1)</f>
        <v>9.4</v>
      </c>
      <c r="N13" s="63">
        <f>+ROUND('Table 4'!N13/'Table 4'!N8*100-100,1)</f>
        <v>-0.6</v>
      </c>
      <c r="O13" s="63">
        <f>+ROUND('Table 4'!O13/'Table 4'!O8*100-100,1)</f>
        <v>14.2</v>
      </c>
      <c r="P13" s="63">
        <f>+ROUND('Table 4'!P13/'Table 4'!P8*100-100,1)</f>
        <v>22.3</v>
      </c>
      <c r="Q13" s="63">
        <f>+ROUND('Table 4'!Q13/'Table 4'!Q8*100-100,1)</f>
        <v>-9.6999999999999993</v>
      </c>
      <c r="R13" s="63">
        <f>+ROUND('Table 4'!R13/'Table 4'!R8*100-100,1)</f>
        <v>32.299999999999997</v>
      </c>
      <c r="S13" s="63">
        <f>+ROUND('Table 4'!S13/'Table 4'!S8*100-100,1)</f>
        <v>23.1</v>
      </c>
      <c r="T13" s="63">
        <f>+ROUND('Table 4'!T13/'Table 4'!T8*100-100,1)</f>
        <v>15.1</v>
      </c>
      <c r="U13" s="63">
        <f>+ROUND('Table 4'!U13/'Table 4'!U8*100-100,1)</f>
        <v>6.4</v>
      </c>
      <c r="V13" s="63">
        <f>+ROUND('Table 4'!V13/'Table 4'!V8*100-100,1)</f>
        <v>8.9</v>
      </c>
      <c r="W13" s="63">
        <f>+ROUND('Table 4'!W13/'Table 4'!W8*100-100,1)</f>
        <v>12.2</v>
      </c>
      <c r="X13" s="63">
        <f>+ROUND('Table 4'!X13/'Table 4'!X8*100-100,1)</f>
        <v>13.9</v>
      </c>
      <c r="Y13" s="63">
        <f>+ROUND('Table 4'!Y13/'Table 4'!Y8*100-100,1)</f>
        <v>-1.1000000000000001</v>
      </c>
      <c r="Z13" s="61">
        <f>+ROUND('Table 4'!AC13/'Table 4'!AC8*100-100,1)</f>
        <v>10.199999999999999</v>
      </c>
    </row>
    <row r="14" spans="1:27" s="5" customFormat="1" ht="12.75">
      <c r="A14" s="19" t="s">
        <v>36</v>
      </c>
      <c r="B14" s="61">
        <f>+ROUND('Table 4'!B14/'Table 4'!B9*100-100,1)</f>
        <v>12.2</v>
      </c>
      <c r="C14" s="63">
        <f>+ROUND('Table 4'!C14/'Table 4'!C9*100-100,1)</f>
        <v>12.2</v>
      </c>
      <c r="D14" s="61">
        <f>+ROUND('Table 4'!D14/'Table 4'!D9*100-100,1)</f>
        <v>3.7</v>
      </c>
      <c r="E14" s="64">
        <f>+ROUND('Table 4'!E14/'Table 4'!E9*100-100,1)</f>
        <v>4.7</v>
      </c>
      <c r="F14" s="63">
        <f>+ROUND('Table 4'!F14/'Table 4'!F9*100-100,1)</f>
        <v>1.5</v>
      </c>
      <c r="G14" s="63">
        <f>+ROUND('Table 4'!G14/'Table 4'!G9*100-100,1)</f>
        <v>4.4000000000000004</v>
      </c>
      <c r="H14" s="63">
        <f>+ROUND('Table 4'!H14/'Table 4'!H9*100-100,1)</f>
        <v>12</v>
      </c>
      <c r="I14" s="63">
        <f>+ROUND('Table 4'!I14/'Table 4'!I9*100-100,1)</f>
        <v>7.8</v>
      </c>
      <c r="J14" s="64">
        <f>+ROUND('Table 4'!J14/'Table 4'!J9*100-100,1)</f>
        <v>3.2</v>
      </c>
      <c r="K14" s="63">
        <f>+ROUND('Table 4'!K14/'Table 4'!K9*100-100,1)</f>
        <v>5.7</v>
      </c>
      <c r="L14" s="63">
        <f>+ROUND('Table 4'!L14/'Table 4'!L9*100-100,1)</f>
        <v>0.4</v>
      </c>
      <c r="M14" s="63">
        <f>+ROUND('Table 4'!M14/'Table 4'!M9*100-100,1)</f>
        <v>8.1999999999999993</v>
      </c>
      <c r="N14" s="63">
        <f>+ROUND('Table 4'!N14/'Table 4'!N9*100-100,1)</f>
        <v>-5.6</v>
      </c>
      <c r="O14" s="63">
        <f>+ROUND('Table 4'!O14/'Table 4'!O9*100-100,1)</f>
        <v>13.3</v>
      </c>
      <c r="P14" s="63">
        <f>+ROUND('Table 4'!P14/'Table 4'!P9*100-100,1)</f>
        <v>6.8</v>
      </c>
      <c r="Q14" s="63">
        <f>+ROUND('Table 4'!Q14/'Table 4'!Q9*100-100,1)</f>
        <v>1.7</v>
      </c>
      <c r="R14" s="63">
        <f>+ROUND('Table 4'!R14/'Table 4'!R9*100-100,1)</f>
        <v>11.7</v>
      </c>
      <c r="S14" s="63">
        <f>+ROUND('Table 4'!S14/'Table 4'!S9*100-100,1)</f>
        <v>-4.5999999999999996</v>
      </c>
      <c r="T14" s="63">
        <f>+ROUND('Table 4'!T14/'Table 4'!T9*100-100,1)</f>
        <v>5</v>
      </c>
      <c r="U14" s="63">
        <f>+ROUND('Table 4'!U14/'Table 4'!U9*100-100,1)</f>
        <v>6.9</v>
      </c>
      <c r="V14" s="63">
        <f>+ROUND('Table 4'!V14/'Table 4'!V9*100-100,1)</f>
        <v>7.7</v>
      </c>
      <c r="W14" s="63">
        <f>+ROUND('Table 4'!W14/'Table 4'!W9*100-100,1)</f>
        <v>6.4</v>
      </c>
      <c r="X14" s="63">
        <f>+ROUND('Table 4'!X14/'Table 4'!X9*100-100,1)</f>
        <v>-11.1</v>
      </c>
      <c r="Y14" s="63">
        <f>+ROUND('Table 4'!Y14/'Table 4'!Y9*100-100,1)</f>
        <v>-1.7</v>
      </c>
      <c r="Z14" s="61">
        <f>+ROUND('Table 4'!AC14/'Table 4'!AC9*100-100,1)</f>
        <v>4.5</v>
      </c>
    </row>
    <row r="15" spans="1:27" s="5" customFormat="1" ht="12.75">
      <c r="A15" s="19" t="s">
        <v>37</v>
      </c>
      <c r="B15" s="61">
        <f>+ROUND('Table 4'!B15/'Table 4'!B10*100-100,1)</f>
        <v>8.6999999999999993</v>
      </c>
      <c r="C15" s="63">
        <f>+ROUND('Table 4'!C15/'Table 4'!C10*100-100,1)</f>
        <v>8.6999999999999993</v>
      </c>
      <c r="D15" s="61">
        <f>+ROUND('Table 4'!D15/'Table 4'!D10*100-100,1)</f>
        <v>7.1</v>
      </c>
      <c r="E15" s="64">
        <f>+ROUND('Table 4'!E15/'Table 4'!E10*100-100,1)</f>
        <v>10.8</v>
      </c>
      <c r="F15" s="63">
        <f>+ROUND('Table 4'!F15/'Table 4'!F10*100-100,1)</f>
        <v>17</v>
      </c>
      <c r="G15" s="63">
        <f>+ROUND('Table 4'!G15/'Table 4'!G10*100-100,1)</f>
        <v>10</v>
      </c>
      <c r="H15" s="63">
        <f>+ROUND('Table 4'!H15/'Table 4'!H10*100-100,1)</f>
        <v>17</v>
      </c>
      <c r="I15" s="63">
        <f>+ROUND('Table 4'!I15/'Table 4'!I10*100-100,1)</f>
        <v>10.199999999999999</v>
      </c>
      <c r="J15" s="64">
        <f>+ROUND('Table 4'!J15/'Table 4'!J10*100-100,1)</f>
        <v>5.4</v>
      </c>
      <c r="K15" s="63">
        <f>+ROUND('Table 4'!K15/'Table 4'!K10*100-100,1)</f>
        <v>30.8</v>
      </c>
      <c r="L15" s="63">
        <f>+ROUND('Table 4'!L15/'Table 4'!L10*100-100,1)</f>
        <v>7.7</v>
      </c>
      <c r="M15" s="63">
        <f>+ROUND('Table 4'!M15/'Table 4'!M10*100-100,1)</f>
        <v>11.6</v>
      </c>
      <c r="N15" s="63">
        <f>+ROUND('Table 4'!N15/'Table 4'!N10*100-100,1)</f>
        <v>-3.1</v>
      </c>
      <c r="O15" s="63">
        <f>+ROUND('Table 4'!O15/'Table 4'!O10*100-100,1)</f>
        <v>3.9</v>
      </c>
      <c r="P15" s="63">
        <f>+ROUND('Table 4'!P15/'Table 4'!P10*100-100,1)</f>
        <v>11.2</v>
      </c>
      <c r="Q15" s="63">
        <f>+ROUND('Table 4'!Q15/'Table 4'!Q10*100-100,1)</f>
        <v>7.1</v>
      </c>
      <c r="R15" s="63">
        <f>+ROUND('Table 4'!R15/'Table 4'!R10*100-100,1)</f>
        <v>18.8</v>
      </c>
      <c r="S15" s="63">
        <f>+ROUND('Table 4'!S15/'Table 4'!S10*100-100,1)</f>
        <v>-26.3</v>
      </c>
      <c r="T15" s="63">
        <f>+ROUND('Table 4'!T15/'Table 4'!T10*100-100,1)</f>
        <v>-18.7</v>
      </c>
      <c r="U15" s="63">
        <f>+ROUND('Table 4'!U15/'Table 4'!U10*100-100,1)</f>
        <v>-9.1999999999999993</v>
      </c>
      <c r="V15" s="63">
        <f>+ROUND('Table 4'!V15/'Table 4'!V10*100-100,1)</f>
        <v>-3.2</v>
      </c>
      <c r="W15" s="63">
        <f>+ROUND('Table 4'!W15/'Table 4'!W10*100-100,1)</f>
        <v>0</v>
      </c>
      <c r="X15" s="63">
        <f>+ROUND('Table 4'!X15/'Table 4'!X10*100-100,1)</f>
        <v>-12.5</v>
      </c>
      <c r="Y15" s="63">
        <f>+ROUND('Table 4'!Y15/'Table 4'!Y10*100-100,1)</f>
        <v>-2.7</v>
      </c>
      <c r="Z15" s="61">
        <f>+ROUND('Table 4'!AC15/'Table 4'!AC10*100-100,1)</f>
        <v>6.9</v>
      </c>
    </row>
    <row r="16" spans="1:27" s="5" customFormat="1" ht="12.75">
      <c r="A16" s="16">
        <v>1995</v>
      </c>
      <c r="B16" s="61">
        <f>+ROUND('Table 4'!B16/'Table 4'!B11*100-100,1)</f>
        <v>1.3</v>
      </c>
      <c r="C16" s="61">
        <f>+ROUND('Table 4'!C16/'Table 4'!C11*100-100,1)</f>
        <v>1.3</v>
      </c>
      <c r="D16" s="61">
        <f>+ROUND('Table 4'!D16/'Table 4'!D11*100-100,1)</f>
        <v>8.8000000000000007</v>
      </c>
      <c r="E16" s="62">
        <f>+ROUND('Table 4'!E16/'Table 4'!E11*100-100,1)</f>
        <v>11.1</v>
      </c>
      <c r="F16" s="61">
        <f>+ROUND('Table 4'!F16/'Table 4'!F11*100-100,1)</f>
        <v>5.7</v>
      </c>
      <c r="G16" s="61">
        <f>+ROUND('Table 4'!G16/'Table 4'!G11*100-100,1)</f>
        <v>11.2</v>
      </c>
      <c r="H16" s="61">
        <f>+ROUND('Table 4'!H16/'Table 4'!H11*100-100,1)</f>
        <v>14.1</v>
      </c>
      <c r="I16" s="61">
        <f>+ROUND('Table 4'!I16/'Table 4'!I11*100-100,1)</f>
        <v>11.9</v>
      </c>
      <c r="J16" s="62">
        <f>+ROUND('Table 4'!J16/'Table 4'!J11*100-100,1)</f>
        <v>7.6</v>
      </c>
      <c r="K16" s="61">
        <f>+ROUND('Table 4'!K16/'Table 4'!K11*100-100,1)</f>
        <v>8.5</v>
      </c>
      <c r="L16" s="61">
        <f>+ROUND('Table 4'!L16/'Table 4'!L11*100-100,1)</f>
        <v>9.8000000000000007</v>
      </c>
      <c r="M16" s="61">
        <f>+ROUND('Table 4'!M16/'Table 4'!M11*100-100,1)</f>
        <v>5.7</v>
      </c>
      <c r="N16" s="61">
        <f>+ROUND('Table 4'!N16/'Table 4'!N11*100-100,1)</f>
        <v>3.3</v>
      </c>
      <c r="O16" s="61">
        <f>+ROUND('Table 4'!O16/'Table 4'!O11*100-100,1)</f>
        <v>19.2</v>
      </c>
      <c r="P16" s="61">
        <f>+ROUND('Table 4'!P16/'Table 4'!P11*100-100,1)</f>
        <v>-1.8</v>
      </c>
      <c r="Q16" s="61">
        <f>+ROUND('Table 4'!Q16/'Table 4'!Q11*100-100,1)</f>
        <v>16.8</v>
      </c>
      <c r="R16" s="61">
        <f>+ROUND('Table 4'!R16/'Table 4'!R11*100-100,1)</f>
        <v>11.3</v>
      </c>
      <c r="S16" s="61">
        <f>+ROUND('Table 4'!S16/'Table 4'!S11*100-100,1)</f>
        <v>3.4</v>
      </c>
      <c r="T16" s="61">
        <f>+ROUND('Table 4'!T16/'Table 4'!T11*100-100,1)</f>
        <v>17.899999999999999</v>
      </c>
      <c r="U16" s="61">
        <f>+ROUND('Table 4'!U16/'Table 4'!U11*100-100,1)</f>
        <v>4.0999999999999996</v>
      </c>
      <c r="V16" s="61">
        <f>+ROUND('Table 4'!V16/'Table 4'!V11*100-100,1)</f>
        <v>6.9</v>
      </c>
      <c r="W16" s="61">
        <f>+ROUND('Table 4'!W16/'Table 4'!W11*100-100,1)</f>
        <v>17</v>
      </c>
      <c r="X16" s="61">
        <f>+ROUND('Table 4'!X16/'Table 4'!X11*100-100,1)</f>
        <v>4.5</v>
      </c>
      <c r="Y16" s="61">
        <f>+ROUND('Table 4'!Y16/'Table 4'!Y11*100-100,1)</f>
        <v>-2</v>
      </c>
      <c r="Z16" s="61">
        <f>+ROUND('Table 4'!AC16/'Table 4'!AC11*100-100,1)</f>
        <v>8.1</v>
      </c>
      <c r="AA16" s="65"/>
    </row>
    <row r="17" spans="1:27" s="5" customFormat="1" ht="12.75">
      <c r="A17" s="19" t="s">
        <v>34</v>
      </c>
      <c r="B17" s="61">
        <f>+ROUND('Table 4'!B17/'Table 4'!B12*100-100,1)</f>
        <v>-5.6</v>
      </c>
      <c r="C17" s="63">
        <f>+ROUND('Table 4'!C17/'Table 4'!C12*100-100,1)</f>
        <v>-5.6</v>
      </c>
      <c r="D17" s="61">
        <f>+ROUND('Table 4'!D17/'Table 4'!D12*100-100,1)</f>
        <v>8.5</v>
      </c>
      <c r="E17" s="64">
        <f>+ROUND('Table 4'!E17/'Table 4'!E12*100-100,1)</f>
        <v>6.4</v>
      </c>
      <c r="F17" s="63">
        <f>+ROUND('Table 4'!F17/'Table 4'!F12*100-100,1)</f>
        <v>3.6</v>
      </c>
      <c r="G17" s="63">
        <f>+ROUND('Table 4'!G17/'Table 4'!G12*100-100,1)</f>
        <v>5.7</v>
      </c>
      <c r="H17" s="63">
        <f>+ROUND('Table 4'!H17/'Table 4'!H12*100-100,1)</f>
        <v>17</v>
      </c>
      <c r="I17" s="63">
        <f>+ROUND('Table 4'!I17/'Table 4'!I12*100-100,1)</f>
        <v>15.2</v>
      </c>
      <c r="J17" s="64">
        <f>+ROUND('Table 4'!J17/'Table 4'!J12*100-100,1)</f>
        <v>9.6</v>
      </c>
      <c r="K17" s="63">
        <f>+ROUND('Table 4'!K17/'Table 4'!K12*100-100,1)</f>
        <v>9.1999999999999993</v>
      </c>
      <c r="L17" s="63">
        <f>+ROUND('Table 4'!L17/'Table 4'!L12*100-100,1)</f>
        <v>16.7</v>
      </c>
      <c r="M17" s="63">
        <f>+ROUND('Table 4'!M17/'Table 4'!M12*100-100,1)</f>
        <v>10.199999999999999</v>
      </c>
      <c r="N17" s="63">
        <f>+ROUND('Table 4'!N17/'Table 4'!N12*100-100,1)</f>
        <v>1.1000000000000001</v>
      </c>
      <c r="O17" s="63">
        <f>+ROUND('Table 4'!O17/'Table 4'!O12*100-100,1)</f>
        <v>17.399999999999999</v>
      </c>
      <c r="P17" s="63">
        <f>+ROUND('Table 4'!P17/'Table 4'!P12*100-100,1)</f>
        <v>-1.2</v>
      </c>
      <c r="Q17" s="63">
        <f>+ROUND('Table 4'!Q17/'Table 4'!Q12*100-100,1)</f>
        <v>22.9</v>
      </c>
      <c r="R17" s="63">
        <f>+ROUND('Table 4'!R17/'Table 4'!R12*100-100,1)</f>
        <v>23.8</v>
      </c>
      <c r="S17" s="63">
        <f>+ROUND('Table 4'!S17/'Table 4'!S12*100-100,1)</f>
        <v>-15</v>
      </c>
      <c r="T17" s="63">
        <f>+ROUND('Table 4'!T17/'Table 4'!T12*100-100,1)</f>
        <v>8.1</v>
      </c>
      <c r="U17" s="63">
        <f>+ROUND('Table 4'!U17/'Table 4'!U12*100-100,1)</f>
        <v>9.3000000000000007</v>
      </c>
      <c r="V17" s="63">
        <f>+ROUND('Table 4'!V17/'Table 4'!V12*100-100,1)</f>
        <v>11.1</v>
      </c>
      <c r="W17" s="63">
        <f>+ROUND('Table 4'!W17/'Table 4'!W12*100-100,1)</f>
        <v>20.6</v>
      </c>
      <c r="X17" s="63">
        <f>+ROUND('Table 4'!X17/'Table 4'!X12*100-100,1)</f>
        <v>-3.7</v>
      </c>
      <c r="Y17" s="63">
        <f>+ROUND('Table 4'!Y17/'Table 4'!Y12*100-100,1)</f>
        <v>3.9</v>
      </c>
      <c r="Z17" s="61">
        <f>+ROUND('Table 4'!AC17/'Table 4'!AC12*100-100,1)</f>
        <v>7.3</v>
      </c>
      <c r="AA17" s="65"/>
    </row>
    <row r="18" spans="1:27" s="5" customFormat="1" ht="12.75">
      <c r="A18" s="19" t="s">
        <v>35</v>
      </c>
      <c r="B18" s="61">
        <f>+ROUND('Table 4'!B18/'Table 4'!B13*100-100,1)</f>
        <v>10.5</v>
      </c>
      <c r="C18" s="63">
        <f>+ROUND('Table 4'!C18/'Table 4'!C13*100-100,1)</f>
        <v>10.5</v>
      </c>
      <c r="D18" s="61">
        <f>+ROUND('Table 4'!D18/'Table 4'!D13*100-100,1)</f>
        <v>9.6999999999999993</v>
      </c>
      <c r="E18" s="64">
        <f>+ROUND('Table 4'!E18/'Table 4'!E13*100-100,1)</f>
        <v>12.8</v>
      </c>
      <c r="F18" s="63">
        <f>+ROUND('Table 4'!F18/'Table 4'!F13*100-100,1)</f>
        <v>9.8000000000000007</v>
      </c>
      <c r="G18" s="63">
        <f>+ROUND('Table 4'!G18/'Table 4'!G13*100-100,1)</f>
        <v>12.6</v>
      </c>
      <c r="H18" s="63">
        <f>+ROUND('Table 4'!H18/'Table 4'!H13*100-100,1)</f>
        <v>17</v>
      </c>
      <c r="I18" s="63">
        <f>+ROUND('Table 4'!I18/'Table 4'!I13*100-100,1)</f>
        <v>15.8</v>
      </c>
      <c r="J18" s="64">
        <f>+ROUND('Table 4'!J18/'Table 4'!J13*100-100,1)</f>
        <v>8.1999999999999993</v>
      </c>
      <c r="K18" s="63">
        <f>+ROUND('Table 4'!K18/'Table 4'!K13*100-100,1)</f>
        <v>11.6</v>
      </c>
      <c r="L18" s="63">
        <f>+ROUND('Table 4'!L18/'Table 4'!L13*100-100,1)</f>
        <v>14.6</v>
      </c>
      <c r="M18" s="63">
        <f>+ROUND('Table 4'!M18/'Table 4'!M13*100-100,1)</f>
        <v>5.7</v>
      </c>
      <c r="N18" s="63">
        <f>+ROUND('Table 4'!N18/'Table 4'!N13*100-100,1)</f>
        <v>3.6</v>
      </c>
      <c r="O18" s="63">
        <f>+ROUND('Table 4'!O18/'Table 4'!O13*100-100,1)</f>
        <v>21.6</v>
      </c>
      <c r="P18" s="63">
        <f>+ROUND('Table 4'!P18/'Table 4'!P13*100-100,1)</f>
        <v>-2.1</v>
      </c>
      <c r="Q18" s="63">
        <f>+ROUND('Table 4'!Q18/'Table 4'!Q13*100-100,1)</f>
        <v>16.5</v>
      </c>
      <c r="R18" s="63">
        <f>+ROUND('Table 4'!R18/'Table 4'!R13*100-100,1)</f>
        <v>18.100000000000001</v>
      </c>
      <c r="S18" s="63">
        <f>+ROUND('Table 4'!S18/'Table 4'!S13*100-100,1)</f>
        <v>-1.8</v>
      </c>
      <c r="T18" s="63">
        <f>+ROUND('Table 4'!T18/'Table 4'!T13*100-100,1)</f>
        <v>8.1</v>
      </c>
      <c r="U18" s="63">
        <f>+ROUND('Table 4'!U18/'Table 4'!U13*100-100,1)</f>
        <v>-1.3</v>
      </c>
      <c r="V18" s="63">
        <f>+ROUND('Table 4'!V18/'Table 4'!V13*100-100,1)</f>
        <v>4.5999999999999996</v>
      </c>
      <c r="W18" s="63">
        <f>+ROUND('Table 4'!W18/'Table 4'!W13*100-100,1)</f>
        <v>11.3</v>
      </c>
      <c r="X18" s="63">
        <f>+ROUND('Table 4'!X18/'Table 4'!X13*100-100,1)</f>
        <v>2.2000000000000002</v>
      </c>
      <c r="Y18" s="63">
        <f>+ROUND('Table 4'!Y18/'Table 4'!Y13*100-100,1)</f>
        <v>0.4</v>
      </c>
      <c r="Z18" s="61">
        <f>+ROUND('Table 4'!AC18/'Table 4'!AC13*100-100,1)</f>
        <v>9.6</v>
      </c>
      <c r="AA18" s="65"/>
    </row>
    <row r="19" spans="1:27" s="5" customFormat="1" ht="12.75">
      <c r="A19" s="19" t="s">
        <v>36</v>
      </c>
      <c r="B19" s="61">
        <f>+ROUND('Table 4'!B19/'Table 4'!B14*100-100,1)</f>
        <v>-4.7</v>
      </c>
      <c r="C19" s="63">
        <f>+ROUND('Table 4'!C19/'Table 4'!C14*100-100,1)</f>
        <v>-4.7</v>
      </c>
      <c r="D19" s="61">
        <f>+ROUND('Table 4'!D19/'Table 4'!D14*100-100,1)</f>
        <v>9.6999999999999993</v>
      </c>
      <c r="E19" s="64">
        <f>+ROUND('Table 4'!E19/'Table 4'!E14*100-100,1)</f>
        <v>14.5</v>
      </c>
      <c r="F19" s="63">
        <f>+ROUND('Table 4'!F19/'Table 4'!F14*100-100,1)</f>
        <v>6.9</v>
      </c>
      <c r="G19" s="63">
        <f>+ROUND('Table 4'!G19/'Table 4'!G14*100-100,1)</f>
        <v>15.5</v>
      </c>
      <c r="H19" s="63">
        <f>+ROUND('Table 4'!H19/'Table 4'!H14*100-100,1)</f>
        <v>9.9</v>
      </c>
      <c r="I19" s="63">
        <f>+ROUND('Table 4'!I19/'Table 4'!I14*100-100,1)</f>
        <v>9.1999999999999993</v>
      </c>
      <c r="J19" s="64">
        <f>+ROUND('Table 4'!J19/'Table 4'!J14*100-100,1)</f>
        <v>7.3</v>
      </c>
      <c r="K19" s="63">
        <f>+ROUND('Table 4'!K19/'Table 4'!K14*100-100,1)</f>
        <v>10.3</v>
      </c>
      <c r="L19" s="63">
        <f>+ROUND('Table 4'!L19/'Table 4'!L14*100-100,1)</f>
        <v>8</v>
      </c>
      <c r="M19" s="63">
        <f>+ROUND('Table 4'!M19/'Table 4'!M14*100-100,1)</f>
        <v>3</v>
      </c>
      <c r="N19" s="63">
        <f>+ROUND('Table 4'!N19/'Table 4'!N14*100-100,1)</f>
        <v>4.5999999999999996</v>
      </c>
      <c r="O19" s="63">
        <f>+ROUND('Table 4'!O19/'Table 4'!O14*100-100,1)</f>
        <v>17.399999999999999</v>
      </c>
      <c r="P19" s="63">
        <f>+ROUND('Table 4'!P19/'Table 4'!P14*100-100,1)</f>
        <v>-2</v>
      </c>
      <c r="Q19" s="63">
        <f>+ROUND('Table 4'!Q19/'Table 4'!Q14*100-100,1)</f>
        <v>16</v>
      </c>
      <c r="R19" s="63">
        <f>+ROUND('Table 4'!R19/'Table 4'!R14*100-100,1)</f>
        <v>10.6</v>
      </c>
      <c r="S19" s="63">
        <f>+ROUND('Table 4'!S19/'Table 4'!S14*100-100,1)</f>
        <v>19.8</v>
      </c>
      <c r="T19" s="63">
        <f>+ROUND('Table 4'!T19/'Table 4'!T14*100-100,1)</f>
        <v>21.1</v>
      </c>
      <c r="U19" s="63">
        <f>+ROUND('Table 4'!U19/'Table 4'!U14*100-100,1)</f>
        <v>-2.2000000000000002</v>
      </c>
      <c r="V19" s="63">
        <f>+ROUND('Table 4'!V19/'Table 4'!V14*100-100,1)</f>
        <v>5.9</v>
      </c>
      <c r="W19" s="63">
        <f>+ROUND('Table 4'!W19/'Table 4'!W14*100-100,1)</f>
        <v>17.2</v>
      </c>
      <c r="X19" s="63">
        <f>+ROUND('Table 4'!X19/'Table 4'!X14*100-100,1)</f>
        <v>12.9</v>
      </c>
      <c r="Y19" s="63">
        <f>+ROUND('Table 4'!Y19/'Table 4'!Y14*100-100,1)</f>
        <v>-4.5</v>
      </c>
      <c r="Z19" s="61">
        <f>+ROUND('Table 4'!AC19/'Table 4'!AC14*100-100,1)</f>
        <v>8.5</v>
      </c>
      <c r="AA19" s="65"/>
    </row>
    <row r="20" spans="1:27" s="5" customFormat="1" ht="12.75">
      <c r="A20" s="19" t="s">
        <v>37</v>
      </c>
      <c r="B20" s="61">
        <f>+ROUND('Table 4'!B20/'Table 4'!B15*100-100,1)</f>
        <v>4.7</v>
      </c>
      <c r="C20" s="63">
        <f>+ROUND('Table 4'!C20/'Table 4'!C15*100-100,1)</f>
        <v>4.7</v>
      </c>
      <c r="D20" s="61">
        <f>+ROUND('Table 4'!D20/'Table 4'!D15*100-100,1)</f>
        <v>7.3</v>
      </c>
      <c r="E20" s="64">
        <f>+ROUND('Table 4'!E20/'Table 4'!E15*100-100,1)</f>
        <v>11.1</v>
      </c>
      <c r="F20" s="63">
        <f>+ROUND('Table 4'!F20/'Table 4'!F15*100-100,1)</f>
        <v>2.6</v>
      </c>
      <c r="G20" s="63">
        <f>+ROUND('Table 4'!G20/'Table 4'!G15*100-100,1)</f>
        <v>11.5</v>
      </c>
      <c r="H20" s="63">
        <f>+ROUND('Table 4'!H20/'Table 4'!H15*100-100,1)</f>
        <v>12.7</v>
      </c>
      <c r="I20" s="63">
        <f>+ROUND('Table 4'!I20/'Table 4'!I15*100-100,1)</f>
        <v>7.8</v>
      </c>
      <c r="J20" s="64">
        <f>+ROUND('Table 4'!J20/'Table 4'!J15*100-100,1)</f>
        <v>5.5</v>
      </c>
      <c r="K20" s="63">
        <f>+ROUND('Table 4'!K20/'Table 4'!K15*100-100,1)</f>
        <v>3.3</v>
      </c>
      <c r="L20" s="63">
        <f>+ROUND('Table 4'!L20/'Table 4'!L15*100-100,1)</f>
        <v>1.2</v>
      </c>
      <c r="M20" s="63">
        <f>+ROUND('Table 4'!M20/'Table 4'!M15*100-100,1)</f>
        <v>4.0999999999999996</v>
      </c>
      <c r="N20" s="63">
        <f>+ROUND('Table 4'!N20/'Table 4'!N15*100-100,1)</f>
        <v>3.8</v>
      </c>
      <c r="O20" s="63">
        <f>+ROUND('Table 4'!O20/'Table 4'!O15*100-100,1)</f>
        <v>20.2</v>
      </c>
      <c r="P20" s="63">
        <f>+ROUND('Table 4'!P20/'Table 4'!P15*100-100,1)</f>
        <v>-1.9</v>
      </c>
      <c r="Q20" s="63">
        <f>+ROUND('Table 4'!Q20/'Table 4'!Q15*100-100,1)</f>
        <v>12.7</v>
      </c>
      <c r="R20" s="63">
        <f>+ROUND('Table 4'!R20/'Table 4'!R15*100-100,1)</f>
        <v>-3.3</v>
      </c>
      <c r="S20" s="63">
        <f>+ROUND('Table 4'!S20/'Table 4'!S15*100-100,1)</f>
        <v>14.9</v>
      </c>
      <c r="T20" s="63">
        <f>+ROUND('Table 4'!T20/'Table 4'!T15*100-100,1)</f>
        <v>40.5</v>
      </c>
      <c r="U20" s="63">
        <f>+ROUND('Table 4'!U20/'Table 4'!U15*100-100,1)</f>
        <v>11.4</v>
      </c>
      <c r="V20" s="63">
        <f>+ROUND('Table 4'!V20/'Table 4'!V15*100-100,1)</f>
        <v>5.8</v>
      </c>
      <c r="W20" s="63">
        <f>+ROUND('Table 4'!W20/'Table 4'!W15*100-100,1)</f>
        <v>18.899999999999999</v>
      </c>
      <c r="X20" s="63">
        <f>+ROUND('Table 4'!X20/'Table 4'!X15*100-100,1)</f>
        <v>7.6</v>
      </c>
      <c r="Y20" s="63">
        <f>+ROUND('Table 4'!Y20/'Table 4'!Y15*100-100,1)</f>
        <v>-7.5</v>
      </c>
      <c r="Z20" s="61">
        <f>+ROUND('Table 4'!AC20/'Table 4'!AC15*100-100,1)</f>
        <v>7.2</v>
      </c>
      <c r="AA20" s="65"/>
    </row>
    <row r="21" spans="1:27" s="5" customFormat="1" ht="12.75">
      <c r="A21" s="16">
        <v>1996</v>
      </c>
      <c r="B21" s="61">
        <f>+ROUND('Table 4'!B21/'Table 4'!B16*100-100,1)</f>
        <v>5.3</v>
      </c>
      <c r="C21" s="61">
        <f>+ROUND('Table 4'!C21/'Table 4'!C16*100-100,1)</f>
        <v>5.3</v>
      </c>
      <c r="D21" s="61">
        <f>+ROUND('Table 4'!D21/'Table 4'!D16*100-100,1)</f>
        <v>5.7</v>
      </c>
      <c r="E21" s="62">
        <f>+ROUND('Table 4'!E21/'Table 4'!E16*100-100,1)</f>
        <v>6.4</v>
      </c>
      <c r="F21" s="61">
        <f>+ROUND('Table 4'!F21/'Table 4'!F16*100-100,1)</f>
        <v>16.8</v>
      </c>
      <c r="G21" s="61">
        <f>+ROUND('Table 4'!G21/'Table 4'!G16*100-100,1)</f>
        <v>5.9</v>
      </c>
      <c r="H21" s="61">
        <f>+ROUND('Table 4'!H21/'Table 4'!H16*100-100,1)</f>
        <v>5.8</v>
      </c>
      <c r="I21" s="61">
        <f>+ROUND('Table 4'!I21/'Table 4'!I16*100-100,1)</f>
        <v>12.2</v>
      </c>
      <c r="J21" s="62">
        <f>+ROUND('Table 4'!J21/'Table 4'!J16*100-100,1)</f>
        <v>5.3</v>
      </c>
      <c r="K21" s="61">
        <f>+ROUND('Table 4'!K21/'Table 4'!K16*100-100,1)</f>
        <v>8</v>
      </c>
      <c r="L21" s="61">
        <f>+ROUND('Table 4'!L21/'Table 4'!L16*100-100,1)</f>
        <v>2.2999999999999998</v>
      </c>
      <c r="M21" s="61">
        <f>+ROUND('Table 4'!M21/'Table 4'!M16*100-100,1)</f>
        <v>9.1</v>
      </c>
      <c r="N21" s="61">
        <f>+ROUND('Table 4'!N21/'Table 4'!N16*100-100,1)</f>
        <v>1.5</v>
      </c>
      <c r="O21" s="61">
        <f>+ROUND('Table 4'!O21/'Table 4'!O16*100-100,1)</f>
        <v>9.1999999999999993</v>
      </c>
      <c r="P21" s="61">
        <f>+ROUND('Table 4'!P21/'Table 4'!P16*100-100,1)</f>
        <v>2.6</v>
      </c>
      <c r="Q21" s="61">
        <f>+ROUND('Table 4'!Q21/'Table 4'!Q16*100-100,1)</f>
        <v>12.7</v>
      </c>
      <c r="R21" s="61">
        <f>+ROUND('Table 4'!R21/'Table 4'!R16*100-100,1)</f>
        <v>7.2</v>
      </c>
      <c r="S21" s="61">
        <f>+ROUND('Table 4'!S21/'Table 4'!S16*100-100,1)</f>
        <v>14.1</v>
      </c>
      <c r="T21" s="61">
        <f>+ROUND('Table 4'!T21/'Table 4'!T16*100-100,1)</f>
        <v>6.7</v>
      </c>
      <c r="U21" s="61">
        <f>+ROUND('Table 4'!U21/'Table 4'!U16*100-100,1)</f>
        <v>4.0999999999999996</v>
      </c>
      <c r="V21" s="61">
        <f>+ROUND('Table 4'!V21/'Table 4'!V16*100-100,1)</f>
        <v>8.9</v>
      </c>
      <c r="W21" s="61">
        <f>+ROUND('Table 4'!W21/'Table 4'!W16*100-100,1)</f>
        <v>18.899999999999999</v>
      </c>
      <c r="X21" s="61">
        <f>+ROUND('Table 4'!X21/'Table 4'!X16*100-100,1)</f>
        <v>3.6</v>
      </c>
      <c r="Y21" s="61">
        <f>+ROUND('Table 4'!Y21/'Table 4'!Y16*100-100,1)</f>
        <v>-1.4</v>
      </c>
      <c r="Z21" s="61">
        <f>+ROUND('Table 4'!AC21/'Table 4'!AC16*100-100,1)</f>
        <v>5.7</v>
      </c>
      <c r="AA21" s="65"/>
    </row>
    <row r="22" spans="1:27" s="5" customFormat="1" ht="12.75">
      <c r="A22" s="19" t="s">
        <v>34</v>
      </c>
      <c r="B22" s="61">
        <f>+ROUND('Table 4'!B22/'Table 4'!B17*100-100,1)</f>
        <v>8.5</v>
      </c>
      <c r="C22" s="63">
        <f>+ROUND('Table 4'!C22/'Table 4'!C17*100-100,1)</f>
        <v>8.5</v>
      </c>
      <c r="D22" s="61">
        <f>+ROUND('Table 4'!D22/'Table 4'!D17*100-100,1)</f>
        <v>3.4</v>
      </c>
      <c r="E22" s="64">
        <f>+ROUND('Table 4'!E22/'Table 4'!E17*100-100,1)</f>
        <v>8.1999999999999993</v>
      </c>
      <c r="F22" s="63">
        <f>+ROUND('Table 4'!F22/'Table 4'!F17*100-100,1)</f>
        <v>15.5</v>
      </c>
      <c r="G22" s="63">
        <f>+ROUND('Table 4'!G22/'Table 4'!G17*100-100,1)</f>
        <v>7.6</v>
      </c>
      <c r="H22" s="63">
        <f>+ROUND('Table 4'!H22/'Table 4'!H17*100-100,1)</f>
        <v>11.6</v>
      </c>
      <c r="I22" s="63">
        <f>+ROUND('Table 4'!I22/'Table 4'!I17*100-100,1)</f>
        <v>8.1999999999999993</v>
      </c>
      <c r="J22" s="64">
        <f>+ROUND('Table 4'!J22/'Table 4'!J17*100-100,1)</f>
        <v>1.1000000000000001</v>
      </c>
      <c r="K22" s="63">
        <f>+ROUND('Table 4'!K22/'Table 4'!K17*100-100,1)</f>
        <v>10.9</v>
      </c>
      <c r="L22" s="63">
        <f>+ROUND('Table 4'!L22/'Table 4'!L17*100-100,1)</f>
        <v>-4</v>
      </c>
      <c r="M22" s="63">
        <f>+ROUND('Table 4'!M22/'Table 4'!M17*100-100,1)</f>
        <v>-2.2999999999999998</v>
      </c>
      <c r="N22" s="63">
        <f>+ROUND('Table 4'!N22/'Table 4'!N17*100-100,1)</f>
        <v>-1.5</v>
      </c>
      <c r="O22" s="63">
        <f>+ROUND('Table 4'!O22/'Table 4'!O17*100-100,1)</f>
        <v>11.6</v>
      </c>
      <c r="P22" s="63">
        <f>+ROUND('Table 4'!P22/'Table 4'!P17*100-100,1)</f>
        <v>0.5</v>
      </c>
      <c r="Q22" s="63">
        <f>+ROUND('Table 4'!Q22/'Table 4'!Q17*100-100,1)</f>
        <v>9.6</v>
      </c>
      <c r="R22" s="63">
        <f>+ROUND('Table 4'!R22/'Table 4'!R17*100-100,1)</f>
        <v>1.3</v>
      </c>
      <c r="S22" s="63">
        <f>+ROUND('Table 4'!S22/'Table 4'!S17*100-100,1)</f>
        <v>11.9</v>
      </c>
      <c r="T22" s="63">
        <f>+ROUND('Table 4'!T22/'Table 4'!T17*100-100,1)</f>
        <v>2.1</v>
      </c>
      <c r="U22" s="63">
        <f>+ROUND('Table 4'!U22/'Table 4'!U17*100-100,1)</f>
        <v>-3.1</v>
      </c>
      <c r="V22" s="63">
        <f>+ROUND('Table 4'!V22/'Table 4'!V17*100-100,1)</f>
        <v>0.4</v>
      </c>
      <c r="W22" s="63">
        <f>+ROUND('Table 4'!W22/'Table 4'!W17*100-100,1)</f>
        <v>7.9</v>
      </c>
      <c r="X22" s="63">
        <f>+ROUND('Table 4'!X22/'Table 4'!X17*100-100,1)</f>
        <v>9.9</v>
      </c>
      <c r="Y22" s="63">
        <f>+ROUND('Table 4'!Y22/'Table 4'!Y17*100-100,1)</f>
        <v>-6.3</v>
      </c>
      <c r="Z22" s="61">
        <f>+ROUND('Table 4'!AC22/'Table 4'!AC17*100-100,1)</f>
        <v>3.8</v>
      </c>
      <c r="AA22" s="65"/>
    </row>
    <row r="23" spans="1:27" s="5" customFormat="1" ht="12.75">
      <c r="A23" s="19" t="s">
        <v>35</v>
      </c>
      <c r="B23" s="61">
        <f>+ROUND('Table 4'!B23/'Table 4'!B18*100-100,1)</f>
        <v>5.7</v>
      </c>
      <c r="C23" s="63">
        <f>+ROUND('Table 4'!C23/'Table 4'!C18*100-100,1)</f>
        <v>5.7</v>
      </c>
      <c r="D23" s="61">
        <f>+ROUND('Table 4'!D23/'Table 4'!D18*100-100,1)</f>
        <v>6.5</v>
      </c>
      <c r="E23" s="64">
        <f>+ROUND('Table 4'!E23/'Table 4'!E18*100-100,1)</f>
        <v>6.3</v>
      </c>
      <c r="F23" s="63">
        <f>+ROUND('Table 4'!F23/'Table 4'!F18*100-100,1)</f>
        <v>12.3</v>
      </c>
      <c r="G23" s="63">
        <f>+ROUND('Table 4'!G23/'Table 4'!G18*100-100,1)</f>
        <v>6.2</v>
      </c>
      <c r="H23" s="63">
        <f>+ROUND('Table 4'!H23/'Table 4'!H18*100-100,1)</f>
        <v>3.2</v>
      </c>
      <c r="I23" s="63">
        <f>+ROUND('Table 4'!I23/'Table 4'!I18*100-100,1)</f>
        <v>10.3</v>
      </c>
      <c r="J23" s="64">
        <f>+ROUND('Table 4'!J23/'Table 4'!J18*100-100,1)</f>
        <v>6.7</v>
      </c>
      <c r="K23" s="63">
        <f>+ROUND('Table 4'!K23/'Table 4'!K18*100-100,1)</f>
        <v>4.9000000000000004</v>
      </c>
      <c r="L23" s="63">
        <f>+ROUND('Table 4'!L23/'Table 4'!L18*100-100,1)</f>
        <v>6.5</v>
      </c>
      <c r="M23" s="63">
        <f>+ROUND('Table 4'!M23/'Table 4'!M18*100-100,1)</f>
        <v>9.6999999999999993</v>
      </c>
      <c r="N23" s="63">
        <f>+ROUND('Table 4'!N23/'Table 4'!N18*100-100,1)</f>
        <v>6.5</v>
      </c>
      <c r="O23" s="63">
        <f>+ROUND('Table 4'!O23/'Table 4'!O18*100-100,1)</f>
        <v>8</v>
      </c>
      <c r="P23" s="63">
        <f>+ROUND('Table 4'!P23/'Table 4'!P18*100-100,1)</f>
        <v>0.3</v>
      </c>
      <c r="Q23" s="63">
        <f>+ROUND('Table 4'!Q23/'Table 4'!Q18*100-100,1)</f>
        <v>11.3</v>
      </c>
      <c r="R23" s="63">
        <f>+ROUND('Table 4'!R23/'Table 4'!R18*100-100,1)</f>
        <v>18.2</v>
      </c>
      <c r="S23" s="63">
        <f>+ROUND('Table 4'!S23/'Table 4'!S18*100-100,1)</f>
        <v>23.9</v>
      </c>
      <c r="T23" s="63">
        <f>+ROUND('Table 4'!T23/'Table 4'!T18*100-100,1)</f>
        <v>7.4</v>
      </c>
      <c r="U23" s="63">
        <f>+ROUND('Table 4'!U23/'Table 4'!U18*100-100,1)</f>
        <v>6.8</v>
      </c>
      <c r="V23" s="63">
        <f>+ROUND('Table 4'!V23/'Table 4'!V18*100-100,1)</f>
        <v>7.9</v>
      </c>
      <c r="W23" s="63">
        <f>+ROUND('Table 4'!W23/'Table 4'!W18*100-100,1)</f>
        <v>29.8</v>
      </c>
      <c r="X23" s="63">
        <f>+ROUND('Table 4'!X23/'Table 4'!X18*100-100,1)</f>
        <v>2.9</v>
      </c>
      <c r="Y23" s="63">
        <f>+ROUND('Table 4'!Y23/'Table 4'!Y18*100-100,1)</f>
        <v>-2.4</v>
      </c>
      <c r="Z23" s="61">
        <f>+ROUND('Table 4'!AC23/'Table 4'!AC18*100-100,1)</f>
        <v>6.4</v>
      </c>
      <c r="AA23" s="65"/>
    </row>
    <row r="24" spans="1:27" s="5" customFormat="1" ht="12.75">
      <c r="A24" s="19" t="s">
        <v>36</v>
      </c>
      <c r="B24" s="61">
        <f>+ROUND('Table 4'!B24/'Table 4'!B19*100-100,1)</f>
        <v>5.7</v>
      </c>
      <c r="C24" s="63">
        <f>+ROUND('Table 4'!C24/'Table 4'!C19*100-100,1)</f>
        <v>5.7</v>
      </c>
      <c r="D24" s="61">
        <f>+ROUND('Table 4'!D24/'Table 4'!D19*100-100,1)</f>
        <v>7.7</v>
      </c>
      <c r="E24" s="64">
        <f>+ROUND('Table 4'!E24/'Table 4'!E19*100-100,1)</f>
        <v>5.8</v>
      </c>
      <c r="F24" s="63">
        <f>+ROUND('Table 4'!F24/'Table 4'!F19*100-100,1)</f>
        <v>15.1</v>
      </c>
      <c r="G24" s="63">
        <f>+ROUND('Table 4'!G24/'Table 4'!G19*100-100,1)</f>
        <v>5.0999999999999996</v>
      </c>
      <c r="H24" s="63">
        <f>+ROUND('Table 4'!H24/'Table 4'!H19*100-100,1)</f>
        <v>6.9</v>
      </c>
      <c r="I24" s="63">
        <f>+ROUND('Table 4'!I24/'Table 4'!I19*100-100,1)</f>
        <v>11</v>
      </c>
      <c r="J24" s="64">
        <f>+ROUND('Table 4'!J24/'Table 4'!J19*100-100,1)</f>
        <v>8.8000000000000007</v>
      </c>
      <c r="K24" s="63">
        <f>+ROUND('Table 4'!K24/'Table 4'!K19*100-100,1)</f>
        <v>10.1</v>
      </c>
      <c r="L24" s="63">
        <f>+ROUND('Table 4'!L24/'Table 4'!L19*100-100,1)</f>
        <v>5.2</v>
      </c>
      <c r="M24" s="63">
        <f>+ROUND('Table 4'!M24/'Table 4'!M19*100-100,1)</f>
        <v>17.2</v>
      </c>
      <c r="N24" s="63">
        <f>+ROUND('Table 4'!N24/'Table 4'!N19*100-100,1)</f>
        <v>0.4</v>
      </c>
      <c r="O24" s="63">
        <f>+ROUND('Table 4'!O24/'Table 4'!O19*100-100,1)</f>
        <v>16.100000000000001</v>
      </c>
      <c r="P24" s="63">
        <f>+ROUND('Table 4'!P24/'Table 4'!P19*100-100,1)</f>
        <v>11.2</v>
      </c>
      <c r="Q24" s="63">
        <f>+ROUND('Table 4'!Q24/'Table 4'!Q19*100-100,1)</f>
        <v>14.9</v>
      </c>
      <c r="R24" s="63">
        <f>+ROUND('Table 4'!R24/'Table 4'!R19*100-100,1)</f>
        <v>6.6</v>
      </c>
      <c r="S24" s="63">
        <f>+ROUND('Table 4'!S24/'Table 4'!S19*100-100,1)</f>
        <v>10.1</v>
      </c>
      <c r="T24" s="63">
        <f>+ROUND('Table 4'!T24/'Table 4'!T19*100-100,1)</f>
        <v>8.1</v>
      </c>
      <c r="U24" s="63">
        <f>+ROUND('Table 4'!U24/'Table 4'!U19*100-100,1)</f>
        <v>5.9</v>
      </c>
      <c r="V24" s="63">
        <f>+ROUND('Table 4'!V24/'Table 4'!V19*100-100,1)</f>
        <v>13.3</v>
      </c>
      <c r="W24" s="63">
        <f>+ROUND('Table 4'!W24/'Table 4'!W19*100-100,1)</f>
        <v>20.3</v>
      </c>
      <c r="X24" s="63">
        <f>+ROUND('Table 4'!X24/'Table 4'!X19*100-100,1)</f>
        <v>2.6</v>
      </c>
      <c r="Y24" s="63">
        <f>+ROUND('Table 4'!Y24/'Table 4'!Y19*100-100,1)</f>
        <v>0.1</v>
      </c>
      <c r="Z24" s="61">
        <f>+ROUND('Table 4'!AC24/'Table 4'!AC19*100-100,1)</f>
        <v>7.4</v>
      </c>
      <c r="AA24" s="65"/>
    </row>
    <row r="25" spans="1:27" s="5" customFormat="1" ht="12.75">
      <c r="A25" s="19" t="s">
        <v>37</v>
      </c>
      <c r="B25" s="61">
        <f>+ROUND('Table 4'!B25/'Table 4'!B20*100-100,1)</f>
        <v>2.5</v>
      </c>
      <c r="C25" s="63">
        <f>+ROUND('Table 4'!C25/'Table 4'!C20*100-100,1)</f>
        <v>2.5</v>
      </c>
      <c r="D25" s="61">
        <f>+ROUND('Table 4'!D25/'Table 4'!D20*100-100,1)</f>
        <v>5.0999999999999996</v>
      </c>
      <c r="E25" s="64">
        <f>+ROUND('Table 4'!E25/'Table 4'!E20*100-100,1)</f>
        <v>5.5</v>
      </c>
      <c r="F25" s="63">
        <f>+ROUND('Table 4'!F25/'Table 4'!F20*100-100,1)</f>
        <v>24.7</v>
      </c>
      <c r="G25" s="63">
        <f>+ROUND('Table 4'!G25/'Table 4'!G20*100-100,1)</f>
        <v>4.7</v>
      </c>
      <c r="H25" s="63">
        <f>+ROUND('Table 4'!H25/'Table 4'!H20*100-100,1)</f>
        <v>2.2000000000000002</v>
      </c>
      <c r="I25" s="63">
        <f>+ROUND('Table 4'!I25/'Table 4'!I20*100-100,1)</f>
        <v>19.100000000000001</v>
      </c>
      <c r="J25" s="64">
        <f>+ROUND('Table 4'!J25/'Table 4'!J20*100-100,1)</f>
        <v>4.8</v>
      </c>
      <c r="K25" s="63">
        <f>+ROUND('Table 4'!K25/'Table 4'!K20*100-100,1)</f>
        <v>6.1</v>
      </c>
      <c r="L25" s="63">
        <f>+ROUND('Table 4'!L25/'Table 4'!L20*100-100,1)</f>
        <v>1.7</v>
      </c>
      <c r="M25" s="63">
        <f>+ROUND('Table 4'!M25/'Table 4'!M20*100-100,1)</f>
        <v>12.4</v>
      </c>
      <c r="N25" s="63">
        <f>+ROUND('Table 4'!N25/'Table 4'!N20*100-100,1)</f>
        <v>0.7</v>
      </c>
      <c r="O25" s="63">
        <f>+ROUND('Table 4'!O25/'Table 4'!O20*100-100,1)</f>
        <v>1.9</v>
      </c>
      <c r="P25" s="63">
        <f>+ROUND('Table 4'!P25/'Table 4'!P20*100-100,1)</f>
        <v>-1.1000000000000001</v>
      </c>
      <c r="Q25" s="63">
        <f>+ROUND('Table 4'!Q25/'Table 4'!Q20*100-100,1)</f>
        <v>14.8</v>
      </c>
      <c r="R25" s="63">
        <f>+ROUND('Table 4'!R25/'Table 4'!R20*100-100,1)</f>
        <v>2.2000000000000002</v>
      </c>
      <c r="S25" s="63">
        <f>+ROUND('Table 4'!S25/'Table 4'!S20*100-100,1)</f>
        <v>11</v>
      </c>
      <c r="T25" s="63">
        <f>+ROUND('Table 4'!T25/'Table 4'!T20*100-100,1)</f>
        <v>9.6999999999999993</v>
      </c>
      <c r="U25" s="63">
        <f>+ROUND('Table 4'!U25/'Table 4'!U20*100-100,1)</f>
        <v>7.2</v>
      </c>
      <c r="V25" s="63">
        <f>+ROUND('Table 4'!V25/'Table 4'!V20*100-100,1)</f>
        <v>15</v>
      </c>
      <c r="W25" s="63">
        <f>+ROUND('Table 4'!W25/'Table 4'!W20*100-100,1)</f>
        <v>18.399999999999999</v>
      </c>
      <c r="X25" s="63">
        <f>+ROUND('Table 4'!X25/'Table 4'!X20*100-100,1)</f>
        <v>-0.7</v>
      </c>
      <c r="Y25" s="63">
        <f>+ROUND('Table 4'!Y25/'Table 4'!Y20*100-100,1)</f>
        <v>3.4</v>
      </c>
      <c r="Z25" s="61">
        <f>+ROUND('Table 4'!AC25/'Table 4'!AC20*100-100,1)</f>
        <v>5.0999999999999996</v>
      </c>
      <c r="AA25" s="65"/>
    </row>
    <row r="26" spans="1:27" s="5" customFormat="1" ht="12.75">
      <c r="A26" s="16">
        <v>1997</v>
      </c>
      <c r="B26" s="61">
        <f>+ROUND('Table 4'!B26/'Table 4'!B21*100-100,1)</f>
        <v>-0.5</v>
      </c>
      <c r="C26" s="61">
        <f>+ROUND('Table 4'!C26/'Table 4'!C21*100-100,1)</f>
        <v>-0.5</v>
      </c>
      <c r="D26" s="61">
        <f>+ROUND('Table 4'!D26/'Table 4'!D21*100-100,1)</f>
        <v>-3</v>
      </c>
      <c r="E26" s="62">
        <f>+ROUND('Table 4'!E26/'Table 4'!E21*100-100,1)</f>
        <v>1.7</v>
      </c>
      <c r="F26" s="61">
        <f>+ROUND('Table 4'!F26/'Table 4'!F21*100-100,1)</f>
        <v>6.2</v>
      </c>
      <c r="G26" s="61">
        <f>+ROUND('Table 4'!G26/'Table 4'!G21*100-100,1)</f>
        <v>0.9</v>
      </c>
      <c r="H26" s="61">
        <f>+ROUND('Table 4'!H26/'Table 4'!H21*100-100,1)</f>
        <v>7.3</v>
      </c>
      <c r="I26" s="61">
        <f>+ROUND('Table 4'!I26/'Table 4'!I21*100-100,1)</f>
        <v>6.8</v>
      </c>
      <c r="J26" s="62">
        <f>+ROUND('Table 4'!J26/'Table 4'!J21*100-100,1)</f>
        <v>-5.2</v>
      </c>
      <c r="K26" s="61">
        <f>+ROUND('Table 4'!K26/'Table 4'!K21*100-100,1)</f>
        <v>-27.8</v>
      </c>
      <c r="L26" s="61">
        <f>+ROUND('Table 4'!L26/'Table 4'!L21*100-100,1)</f>
        <v>-2.4</v>
      </c>
      <c r="M26" s="61">
        <f>+ROUND('Table 4'!M26/'Table 4'!M21*100-100,1)</f>
        <v>3</v>
      </c>
      <c r="N26" s="61">
        <f>+ROUND('Table 4'!N26/'Table 4'!N21*100-100,1)</f>
        <v>-0.9</v>
      </c>
      <c r="O26" s="61">
        <f>+ROUND('Table 4'!O26/'Table 4'!O21*100-100,1)</f>
        <v>6.3</v>
      </c>
      <c r="P26" s="61">
        <f>+ROUND('Table 4'!P26/'Table 4'!P21*100-100,1)</f>
        <v>-22.8</v>
      </c>
      <c r="Q26" s="61">
        <f>+ROUND('Table 4'!Q26/'Table 4'!Q21*100-100,1)</f>
        <v>12.4</v>
      </c>
      <c r="R26" s="61">
        <f>+ROUND('Table 4'!R26/'Table 4'!R21*100-100,1)</f>
        <v>-0.1</v>
      </c>
      <c r="S26" s="61">
        <f>+ROUND('Table 4'!S26/'Table 4'!S21*100-100,1)</f>
        <v>-4.5</v>
      </c>
      <c r="T26" s="61">
        <f>+ROUND('Table 4'!T26/'Table 4'!T21*100-100,1)</f>
        <v>8</v>
      </c>
      <c r="U26" s="61">
        <f>+ROUND('Table 4'!U26/'Table 4'!U21*100-100,1)</f>
        <v>6.1</v>
      </c>
      <c r="V26" s="61">
        <f>+ROUND('Table 4'!V26/'Table 4'!V21*100-100,1)</f>
        <v>1.5</v>
      </c>
      <c r="W26" s="61">
        <f>+ROUND('Table 4'!W26/'Table 4'!W21*100-100,1)</f>
        <v>-1.7</v>
      </c>
      <c r="X26" s="61">
        <f>+ROUND('Table 4'!X26/'Table 4'!X21*100-100,1)</f>
        <v>-1.5</v>
      </c>
      <c r="Y26" s="61">
        <f>+ROUND('Table 4'!Y26/'Table 4'!Y21*100-100,1)</f>
        <v>0.7</v>
      </c>
      <c r="Z26" s="61">
        <f>+ROUND('Table 4'!AC26/'Table 4'!AC21*100-100,1)</f>
        <v>-2.8</v>
      </c>
      <c r="AA26" s="65"/>
    </row>
    <row r="27" spans="1:27" s="5" customFormat="1" ht="12.75">
      <c r="A27" s="19" t="s">
        <v>34</v>
      </c>
      <c r="B27" s="61">
        <f>+ROUND('Table 4'!B27/'Table 4'!B22*100-100,1)</f>
        <v>6.3</v>
      </c>
      <c r="C27" s="63">
        <f>+ROUND('Table 4'!C27/'Table 4'!C22*100-100,1)</f>
        <v>6.3</v>
      </c>
      <c r="D27" s="61">
        <f>+ROUND('Table 4'!D27/'Table 4'!D22*100-100,1)</f>
        <v>-0.2</v>
      </c>
      <c r="E27" s="64">
        <f>+ROUND('Table 4'!E27/'Table 4'!E22*100-100,1)</f>
        <v>4.5999999999999996</v>
      </c>
      <c r="F27" s="63">
        <f>+ROUND('Table 4'!F27/'Table 4'!F22*100-100,1)</f>
        <v>8.9</v>
      </c>
      <c r="G27" s="63">
        <f>+ROUND('Table 4'!G27/'Table 4'!G22*100-100,1)</f>
        <v>4.4000000000000004</v>
      </c>
      <c r="H27" s="63">
        <f>+ROUND('Table 4'!H27/'Table 4'!H22*100-100,1)</f>
        <v>3.7</v>
      </c>
      <c r="I27" s="63">
        <f>+ROUND('Table 4'!I27/'Table 4'!I22*100-100,1)</f>
        <v>10</v>
      </c>
      <c r="J27" s="64">
        <f>+ROUND('Table 4'!J27/'Table 4'!J22*100-100,1)</f>
        <v>-2.5</v>
      </c>
      <c r="K27" s="63">
        <f>+ROUND('Table 4'!K27/'Table 4'!K22*100-100,1)</f>
        <v>-34</v>
      </c>
      <c r="L27" s="63">
        <f>+ROUND('Table 4'!L27/'Table 4'!L22*100-100,1)</f>
        <v>3.3</v>
      </c>
      <c r="M27" s="63">
        <f>+ROUND('Table 4'!M27/'Table 4'!M22*100-100,1)</f>
        <v>17.600000000000001</v>
      </c>
      <c r="N27" s="63">
        <f>+ROUND('Table 4'!N27/'Table 4'!N22*100-100,1)</f>
        <v>6.2</v>
      </c>
      <c r="O27" s="63">
        <f>+ROUND('Table 4'!O27/'Table 4'!O22*100-100,1)</f>
        <v>-5.5</v>
      </c>
      <c r="P27" s="63">
        <f>+ROUND('Table 4'!P27/'Table 4'!P22*100-100,1)</f>
        <v>-17.5</v>
      </c>
      <c r="Q27" s="63">
        <f>+ROUND('Table 4'!Q27/'Table 4'!Q22*100-100,1)</f>
        <v>14.6</v>
      </c>
      <c r="R27" s="63">
        <f>+ROUND('Table 4'!R27/'Table 4'!R22*100-100,1)</f>
        <v>-2.2000000000000002</v>
      </c>
      <c r="S27" s="63">
        <f>+ROUND('Table 4'!S27/'Table 4'!S22*100-100,1)</f>
        <v>8.1</v>
      </c>
      <c r="T27" s="63">
        <f>+ROUND('Table 4'!T27/'Table 4'!T22*100-100,1)</f>
        <v>7.6</v>
      </c>
      <c r="U27" s="63">
        <f>+ROUND('Table 4'!U27/'Table 4'!U22*100-100,1)</f>
        <v>4.7</v>
      </c>
      <c r="V27" s="63">
        <f>+ROUND('Table 4'!V27/'Table 4'!V22*100-100,1)</f>
        <v>0.6</v>
      </c>
      <c r="W27" s="63">
        <f>+ROUND('Table 4'!W27/'Table 4'!W22*100-100,1)</f>
        <v>5.4</v>
      </c>
      <c r="X27" s="63">
        <f>+ROUND('Table 4'!X27/'Table 4'!X22*100-100,1)</f>
        <v>-6.3</v>
      </c>
      <c r="Y27" s="63">
        <f>+ROUND('Table 4'!Y27/'Table 4'!Y22*100-100,1)</f>
        <v>3.6</v>
      </c>
      <c r="Z27" s="61">
        <f>+ROUND('Table 4'!AC27/'Table 4'!AC22*100-100,1)</f>
        <v>0.4</v>
      </c>
      <c r="AA27" s="65"/>
    </row>
    <row r="28" spans="1:27" s="5" customFormat="1" ht="12.75">
      <c r="A28" s="19" t="s">
        <v>35</v>
      </c>
      <c r="B28" s="61">
        <f>+ROUND('Table 4'!B28/'Table 4'!B23*100-100,1)</f>
        <v>-0.9</v>
      </c>
      <c r="C28" s="63">
        <f>+ROUND('Table 4'!C28/'Table 4'!C23*100-100,1)</f>
        <v>-0.9</v>
      </c>
      <c r="D28" s="61">
        <f>+ROUND('Table 4'!D28/'Table 4'!D23*100-100,1)</f>
        <v>-2.1</v>
      </c>
      <c r="E28" s="64">
        <f>+ROUND('Table 4'!E28/'Table 4'!E23*100-100,1)</f>
        <v>3.1</v>
      </c>
      <c r="F28" s="63">
        <f>+ROUND('Table 4'!F28/'Table 4'!F23*100-100,1)</f>
        <v>6.6</v>
      </c>
      <c r="G28" s="63">
        <f>+ROUND('Table 4'!G28/'Table 4'!G23*100-100,1)</f>
        <v>2.4</v>
      </c>
      <c r="H28" s="63">
        <f>+ROUND('Table 4'!H28/'Table 4'!H23*100-100,1)</f>
        <v>9.9</v>
      </c>
      <c r="I28" s="63">
        <f>+ROUND('Table 4'!I28/'Table 4'!I23*100-100,1)</f>
        <v>7.6</v>
      </c>
      <c r="J28" s="64">
        <f>+ROUND('Table 4'!J28/'Table 4'!J23*100-100,1)</f>
        <v>-4.7</v>
      </c>
      <c r="K28" s="63">
        <f>+ROUND('Table 4'!K28/'Table 4'!K23*100-100,1)</f>
        <v>-24.6</v>
      </c>
      <c r="L28" s="63">
        <f>+ROUND('Table 4'!L28/'Table 4'!L23*100-100,1)</f>
        <v>-3.6</v>
      </c>
      <c r="M28" s="63">
        <f>+ROUND('Table 4'!M28/'Table 4'!M23*100-100,1)</f>
        <v>5.2</v>
      </c>
      <c r="N28" s="63">
        <f>+ROUND('Table 4'!N28/'Table 4'!N23*100-100,1)</f>
        <v>-0.2</v>
      </c>
      <c r="O28" s="63">
        <f>+ROUND('Table 4'!O28/'Table 4'!O23*100-100,1)</f>
        <v>2.8</v>
      </c>
      <c r="P28" s="63">
        <f>+ROUND('Table 4'!P28/'Table 4'!P23*100-100,1)</f>
        <v>-16.2</v>
      </c>
      <c r="Q28" s="63">
        <f>+ROUND('Table 4'!Q28/'Table 4'!Q23*100-100,1)</f>
        <v>16.899999999999999</v>
      </c>
      <c r="R28" s="63">
        <f>+ROUND('Table 4'!R28/'Table 4'!R23*100-100,1)</f>
        <v>-16.600000000000001</v>
      </c>
      <c r="S28" s="63">
        <f>+ROUND('Table 4'!S28/'Table 4'!S23*100-100,1)</f>
        <v>-12.2</v>
      </c>
      <c r="T28" s="63">
        <f>+ROUND('Table 4'!T28/'Table 4'!T23*100-100,1)</f>
        <v>8.8000000000000007</v>
      </c>
      <c r="U28" s="63">
        <f>+ROUND('Table 4'!U28/'Table 4'!U23*100-100,1)</f>
        <v>6.5</v>
      </c>
      <c r="V28" s="63">
        <f>+ROUND('Table 4'!V28/'Table 4'!V23*100-100,1)</f>
        <v>3.3</v>
      </c>
      <c r="W28" s="63">
        <f>+ROUND('Table 4'!W28/'Table 4'!W23*100-100,1)</f>
        <v>-3.7</v>
      </c>
      <c r="X28" s="63">
        <f>+ROUND('Table 4'!X28/'Table 4'!X23*100-100,1)</f>
        <v>-9.3000000000000007</v>
      </c>
      <c r="Y28" s="63">
        <f>+ROUND('Table 4'!Y28/'Table 4'!Y23*100-100,1)</f>
        <v>2.2000000000000002</v>
      </c>
      <c r="Z28" s="61">
        <f>+ROUND('Table 4'!AC28/'Table 4'!AC23*100-100,1)</f>
        <v>-2</v>
      </c>
      <c r="AA28" s="65"/>
    </row>
    <row r="29" spans="1:27" s="5" customFormat="1" ht="12.75">
      <c r="A29" s="19" t="s">
        <v>36</v>
      </c>
      <c r="B29" s="61">
        <f>+ROUND('Table 4'!B29/'Table 4'!B24*100-100,1)</f>
        <v>-2.4</v>
      </c>
      <c r="C29" s="63">
        <f>+ROUND('Table 4'!C29/'Table 4'!C24*100-100,1)</f>
        <v>-2.4</v>
      </c>
      <c r="D29" s="61">
        <f>+ROUND('Table 4'!D29/'Table 4'!D24*100-100,1)</f>
        <v>-3.1</v>
      </c>
      <c r="E29" s="64">
        <f>+ROUND('Table 4'!E29/'Table 4'!E24*100-100,1)</f>
        <v>3.1</v>
      </c>
      <c r="F29" s="63">
        <f>+ROUND('Table 4'!F29/'Table 4'!F24*100-100,1)</f>
        <v>11.6</v>
      </c>
      <c r="G29" s="63">
        <f>+ROUND('Table 4'!G29/'Table 4'!G24*100-100,1)</f>
        <v>1.8</v>
      </c>
      <c r="H29" s="63">
        <f>+ROUND('Table 4'!H29/'Table 4'!H24*100-100,1)</f>
        <v>10.6</v>
      </c>
      <c r="I29" s="63">
        <f>+ROUND('Table 4'!I29/'Table 4'!I24*100-100,1)</f>
        <v>13</v>
      </c>
      <c r="J29" s="64">
        <f>+ROUND('Table 4'!J29/'Table 4'!J24*100-100,1)</f>
        <v>-6.1</v>
      </c>
      <c r="K29" s="63">
        <f>+ROUND('Table 4'!K29/'Table 4'!K24*100-100,1)</f>
        <v>-14</v>
      </c>
      <c r="L29" s="63">
        <f>+ROUND('Table 4'!L29/'Table 4'!L24*100-100,1)</f>
        <v>-4.3</v>
      </c>
      <c r="M29" s="63">
        <f>+ROUND('Table 4'!M29/'Table 4'!M24*100-100,1)</f>
        <v>-3.2</v>
      </c>
      <c r="N29" s="63">
        <f>+ROUND('Table 4'!N29/'Table 4'!N24*100-100,1)</f>
        <v>-2.8</v>
      </c>
      <c r="O29" s="63">
        <f>+ROUND('Table 4'!O29/'Table 4'!O24*100-100,1)</f>
        <v>13.4</v>
      </c>
      <c r="P29" s="63">
        <f>+ROUND('Table 4'!P29/'Table 4'!P24*100-100,1)</f>
        <v>-32.799999999999997</v>
      </c>
      <c r="Q29" s="63">
        <f>+ROUND('Table 4'!Q29/'Table 4'!Q24*100-100,1)</f>
        <v>10.6</v>
      </c>
      <c r="R29" s="63">
        <f>+ROUND('Table 4'!R29/'Table 4'!R24*100-100,1)</f>
        <v>0.7</v>
      </c>
      <c r="S29" s="63">
        <f>+ROUND('Table 4'!S29/'Table 4'!S24*100-100,1)</f>
        <v>-6</v>
      </c>
      <c r="T29" s="63">
        <f>+ROUND('Table 4'!T29/'Table 4'!T24*100-100,1)</f>
        <v>7.2</v>
      </c>
      <c r="U29" s="63">
        <f>+ROUND('Table 4'!U29/'Table 4'!U24*100-100,1)</f>
        <v>6.6</v>
      </c>
      <c r="V29" s="63">
        <f>+ROUND('Table 4'!V29/'Table 4'!V24*100-100,1)</f>
        <v>-0.3</v>
      </c>
      <c r="W29" s="63">
        <f>+ROUND('Table 4'!W29/'Table 4'!W24*100-100,1)</f>
        <v>-2.7</v>
      </c>
      <c r="X29" s="63">
        <f>+ROUND('Table 4'!X29/'Table 4'!X24*100-100,1)</f>
        <v>1</v>
      </c>
      <c r="Y29" s="63">
        <f>+ROUND('Table 4'!Y29/'Table 4'!Y24*100-100,1)</f>
        <v>-0.9</v>
      </c>
      <c r="Z29" s="61">
        <f>+ROUND('Table 4'!AC29/'Table 4'!AC24*100-100,1)</f>
        <v>-3</v>
      </c>
      <c r="AA29" s="65"/>
    </row>
    <row r="30" spans="1:27" s="5" customFormat="1" ht="12.75">
      <c r="A30" s="19" t="s">
        <v>37</v>
      </c>
      <c r="B30" s="61">
        <f>+ROUND('Table 4'!B30/'Table 4'!B25*100-100,1)</f>
        <v>-4</v>
      </c>
      <c r="C30" s="63">
        <f>+ROUND('Table 4'!C30/'Table 4'!C25*100-100,1)</f>
        <v>-4</v>
      </c>
      <c r="D30" s="61">
        <f>+ROUND('Table 4'!D30/'Table 4'!D25*100-100,1)</f>
        <v>-6.4</v>
      </c>
      <c r="E30" s="64">
        <f>+ROUND('Table 4'!E30/'Table 4'!E25*100-100,1)</f>
        <v>-4</v>
      </c>
      <c r="F30" s="63">
        <f>+ROUND('Table 4'!F30/'Table 4'!F25*100-100,1)</f>
        <v>-2.1</v>
      </c>
      <c r="G30" s="63">
        <f>+ROUND('Table 4'!G30/'Table 4'!G25*100-100,1)</f>
        <v>-4.9000000000000004</v>
      </c>
      <c r="H30" s="63">
        <f>+ROUND('Table 4'!H30/'Table 4'!H25*100-100,1)</f>
        <v>4.9000000000000004</v>
      </c>
      <c r="I30" s="63">
        <f>+ROUND('Table 4'!I30/'Table 4'!I25*100-100,1)</f>
        <v>-2.2999999999999998</v>
      </c>
      <c r="J30" s="64">
        <f>+ROUND('Table 4'!J30/'Table 4'!J25*100-100,1)</f>
        <v>-7.6</v>
      </c>
      <c r="K30" s="63">
        <f>+ROUND('Table 4'!K30/'Table 4'!K25*100-100,1)</f>
        <v>-38.299999999999997</v>
      </c>
      <c r="L30" s="63">
        <f>+ROUND('Table 4'!L30/'Table 4'!L25*100-100,1)</f>
        <v>-4.8</v>
      </c>
      <c r="M30" s="63">
        <f>+ROUND('Table 4'!M30/'Table 4'!M25*100-100,1)</f>
        <v>-6.1</v>
      </c>
      <c r="N30" s="63">
        <f>+ROUND('Table 4'!N30/'Table 4'!N25*100-100,1)</f>
        <v>-6.6</v>
      </c>
      <c r="O30" s="63">
        <f>+ROUND('Table 4'!O30/'Table 4'!O25*100-100,1)</f>
        <v>14</v>
      </c>
      <c r="P30" s="63">
        <f>+ROUND('Table 4'!P30/'Table 4'!P25*100-100,1)</f>
        <v>-24</v>
      </c>
      <c r="Q30" s="63">
        <f>+ROUND('Table 4'!Q30/'Table 4'!Q25*100-100,1)</f>
        <v>8.4</v>
      </c>
      <c r="R30" s="63">
        <f>+ROUND('Table 4'!R30/'Table 4'!R25*100-100,1)</f>
        <v>20.5</v>
      </c>
      <c r="S30" s="63">
        <f>+ROUND('Table 4'!S30/'Table 4'!S25*100-100,1)</f>
        <v>-5.9</v>
      </c>
      <c r="T30" s="63">
        <f>+ROUND('Table 4'!T30/'Table 4'!T25*100-100,1)</f>
        <v>8.3000000000000007</v>
      </c>
      <c r="U30" s="63">
        <f>+ROUND('Table 4'!U30/'Table 4'!U25*100-100,1)</f>
        <v>6.6</v>
      </c>
      <c r="V30" s="63">
        <f>+ROUND('Table 4'!V30/'Table 4'!V25*100-100,1)</f>
        <v>2.2999999999999998</v>
      </c>
      <c r="W30" s="63">
        <f>+ROUND('Table 4'!W30/'Table 4'!W25*100-100,1)</f>
        <v>-5.4</v>
      </c>
      <c r="X30" s="63">
        <f>+ROUND('Table 4'!X30/'Table 4'!X25*100-100,1)</f>
        <v>9.3000000000000007</v>
      </c>
      <c r="Y30" s="63">
        <f>+ROUND('Table 4'!Y30/'Table 4'!Y25*100-100,1)</f>
        <v>-2</v>
      </c>
      <c r="Z30" s="61">
        <f>+ROUND('Table 4'!AC30/'Table 4'!AC25*100-100,1)</f>
        <v>-6.2</v>
      </c>
      <c r="AA30" s="65"/>
    </row>
    <row r="31" spans="1:27" s="5" customFormat="1" ht="12.75">
      <c r="A31" s="16">
        <v>1998</v>
      </c>
      <c r="B31" s="61">
        <f>+ROUND('Table 4'!B31/'Table 4'!B26*100-100,1)</f>
        <v>0.7</v>
      </c>
      <c r="C31" s="61">
        <f>+ROUND('Table 4'!C31/'Table 4'!C26*100-100,1)</f>
        <v>0.7</v>
      </c>
      <c r="D31" s="61">
        <f>+ROUND('Table 4'!D31/'Table 4'!D26*100-100,1)</f>
        <v>-8.5</v>
      </c>
      <c r="E31" s="62">
        <f>+ROUND('Table 4'!E31/'Table 4'!E26*100-100,1)</f>
        <v>-7.4</v>
      </c>
      <c r="F31" s="61">
        <f>+ROUND('Table 4'!F31/'Table 4'!F26*100-100,1)</f>
        <v>-6.7</v>
      </c>
      <c r="G31" s="61">
        <f>+ROUND('Table 4'!G31/'Table 4'!G26*100-100,1)</f>
        <v>-8.3000000000000007</v>
      </c>
      <c r="H31" s="61">
        <f>+ROUND('Table 4'!H31/'Table 4'!H26*100-100,1)</f>
        <v>1</v>
      </c>
      <c r="I31" s="61">
        <f>+ROUND('Table 4'!I31/'Table 4'!I26*100-100,1)</f>
        <v>6.6</v>
      </c>
      <c r="J31" s="62">
        <f>+ROUND('Table 4'!J31/'Table 4'!J26*100-100,1)</f>
        <v>-9</v>
      </c>
      <c r="K31" s="61">
        <f>+ROUND('Table 4'!K31/'Table 4'!K26*100-100,1)</f>
        <v>-33.299999999999997</v>
      </c>
      <c r="L31" s="61">
        <f>+ROUND('Table 4'!L31/'Table 4'!L26*100-100,1)</f>
        <v>-11.4</v>
      </c>
      <c r="M31" s="61">
        <f>+ROUND('Table 4'!M31/'Table 4'!M26*100-100,1)</f>
        <v>-2.9</v>
      </c>
      <c r="N31" s="61">
        <f>+ROUND('Table 4'!N31/'Table 4'!N26*100-100,1)</f>
        <v>2.2000000000000002</v>
      </c>
      <c r="O31" s="61">
        <f>+ROUND('Table 4'!O31/'Table 4'!O26*100-100,1)</f>
        <v>1.3</v>
      </c>
      <c r="P31" s="61">
        <f>+ROUND('Table 4'!P31/'Table 4'!P26*100-100,1)</f>
        <v>-34.700000000000003</v>
      </c>
      <c r="Q31" s="61">
        <f>+ROUND('Table 4'!Q31/'Table 4'!Q26*100-100,1)</f>
        <v>18.2</v>
      </c>
      <c r="R31" s="61">
        <f>+ROUND('Table 4'!R31/'Table 4'!R26*100-100,1)</f>
        <v>-9.3000000000000007</v>
      </c>
      <c r="S31" s="61">
        <f>+ROUND('Table 4'!S31/'Table 4'!S26*100-100,1)</f>
        <v>-20.100000000000001</v>
      </c>
      <c r="T31" s="61">
        <f>+ROUND('Table 4'!T31/'Table 4'!T26*100-100,1)</f>
        <v>9.1999999999999993</v>
      </c>
      <c r="U31" s="61">
        <f>+ROUND('Table 4'!U31/'Table 4'!U26*100-100,1)</f>
        <v>8.8000000000000007</v>
      </c>
      <c r="V31" s="61">
        <f>+ROUND('Table 4'!V31/'Table 4'!V26*100-100,1)</f>
        <v>3</v>
      </c>
      <c r="W31" s="61">
        <f>+ROUND('Table 4'!W31/'Table 4'!W26*100-100,1)</f>
        <v>-13</v>
      </c>
      <c r="X31" s="61">
        <f>+ROUND('Table 4'!X31/'Table 4'!X26*100-100,1)</f>
        <v>-12.6</v>
      </c>
      <c r="Y31" s="61">
        <f>+ROUND('Table 4'!Y31/'Table 4'!Y26*100-100,1)</f>
        <v>1.8</v>
      </c>
      <c r="Z31" s="61">
        <f>+ROUND('Table 4'!AC31/'Table 4'!AC26*100-100,1)</f>
        <v>-7.6</v>
      </c>
      <c r="AA31" s="65"/>
    </row>
    <row r="32" spans="1:27" s="5" customFormat="1" ht="12.75">
      <c r="A32" s="19" t="s">
        <v>34</v>
      </c>
      <c r="B32" s="61">
        <f>+ROUND('Table 4'!B32/'Table 4'!B27*100-100,1)</f>
        <v>-2.1</v>
      </c>
      <c r="C32" s="63">
        <f>+ROUND('Table 4'!C32/'Table 4'!C27*100-100,1)</f>
        <v>-2.1</v>
      </c>
      <c r="D32" s="61">
        <f>+ROUND('Table 4'!D32/'Table 4'!D27*100-100,1)</f>
        <v>-6</v>
      </c>
      <c r="E32" s="64">
        <f>+ROUND('Table 4'!E32/'Table 4'!E27*100-100,1)</f>
        <v>-7.6</v>
      </c>
      <c r="F32" s="63">
        <f>+ROUND('Table 4'!F32/'Table 4'!F27*100-100,1)</f>
        <v>-6.6</v>
      </c>
      <c r="G32" s="63">
        <f>+ROUND('Table 4'!G32/'Table 4'!G27*100-100,1)</f>
        <v>-9.3000000000000007</v>
      </c>
      <c r="H32" s="63">
        <f>+ROUND('Table 4'!H32/'Table 4'!H27*100-100,1)</f>
        <v>11.1</v>
      </c>
      <c r="I32" s="63">
        <f>+ROUND('Table 4'!I32/'Table 4'!I27*100-100,1)</f>
        <v>19.7</v>
      </c>
      <c r="J32" s="64">
        <f>+ROUND('Table 4'!J32/'Table 4'!J27*100-100,1)</f>
        <v>-5.2</v>
      </c>
      <c r="K32" s="63">
        <f>+ROUND('Table 4'!K32/'Table 4'!K27*100-100,1)</f>
        <v>-24.2</v>
      </c>
      <c r="L32" s="63">
        <f>+ROUND('Table 4'!L32/'Table 4'!L27*100-100,1)</f>
        <v>-7.6</v>
      </c>
      <c r="M32" s="63">
        <f>+ROUND('Table 4'!M32/'Table 4'!M27*100-100,1)</f>
        <v>-5.9</v>
      </c>
      <c r="N32" s="63">
        <f>+ROUND('Table 4'!N32/'Table 4'!N27*100-100,1)</f>
        <v>-0.8</v>
      </c>
      <c r="O32" s="63">
        <f>+ROUND('Table 4'!O32/'Table 4'!O27*100-100,1)</f>
        <v>9.1</v>
      </c>
      <c r="P32" s="63">
        <f>+ROUND('Table 4'!P32/'Table 4'!P27*100-100,1)</f>
        <v>-25.8</v>
      </c>
      <c r="Q32" s="63">
        <f>+ROUND('Table 4'!Q32/'Table 4'!Q27*100-100,1)</f>
        <v>13.2</v>
      </c>
      <c r="R32" s="63">
        <f>+ROUND('Table 4'!R32/'Table 4'!R27*100-100,1)</f>
        <v>33.5</v>
      </c>
      <c r="S32" s="63">
        <f>+ROUND('Table 4'!S32/'Table 4'!S27*100-100,1)</f>
        <v>-15.5</v>
      </c>
      <c r="T32" s="63">
        <f>+ROUND('Table 4'!T32/'Table 4'!T27*100-100,1)</f>
        <v>7.1</v>
      </c>
      <c r="U32" s="63">
        <f>+ROUND('Table 4'!U32/'Table 4'!U27*100-100,1)</f>
        <v>9.5</v>
      </c>
      <c r="V32" s="63">
        <f>+ROUND('Table 4'!V32/'Table 4'!V27*100-100,1)</f>
        <v>1.5</v>
      </c>
      <c r="W32" s="63">
        <f>+ROUND('Table 4'!W32/'Table 4'!W27*100-100,1)</f>
        <v>-4.0999999999999996</v>
      </c>
      <c r="X32" s="63">
        <f>+ROUND('Table 4'!X32/'Table 4'!X27*100-100,1)</f>
        <v>10.1</v>
      </c>
      <c r="Y32" s="63">
        <f>+ROUND('Table 4'!Y32/'Table 4'!Y27*100-100,1)</f>
        <v>-0.8</v>
      </c>
      <c r="Z32" s="61">
        <f>+ROUND('Table 4'!AC32/'Table 4'!AC27*100-100,1)</f>
        <v>-5.7</v>
      </c>
      <c r="AA32" s="65"/>
    </row>
    <row r="33" spans="1:27" s="5" customFormat="1" ht="12.75">
      <c r="A33" s="19" t="s">
        <v>35</v>
      </c>
      <c r="B33" s="61">
        <f>+ROUND('Table 4'!B33/'Table 4'!B28*100-100,1)</f>
        <v>-10.8</v>
      </c>
      <c r="C33" s="63">
        <f>+ROUND('Table 4'!C33/'Table 4'!C28*100-100,1)</f>
        <v>-10.8</v>
      </c>
      <c r="D33" s="61">
        <f>+ROUND('Table 4'!D33/'Table 4'!D28*100-100,1)</f>
        <v>-12.7</v>
      </c>
      <c r="E33" s="64">
        <f>+ROUND('Table 4'!E33/'Table 4'!E28*100-100,1)</f>
        <v>-10.7</v>
      </c>
      <c r="F33" s="63">
        <f>+ROUND('Table 4'!F33/'Table 4'!F28*100-100,1)</f>
        <v>-8.1</v>
      </c>
      <c r="G33" s="63">
        <f>+ROUND('Table 4'!G33/'Table 4'!G28*100-100,1)</f>
        <v>-12.4</v>
      </c>
      <c r="H33" s="63">
        <f>+ROUND('Table 4'!H33/'Table 4'!H28*100-100,1)</f>
        <v>4.5</v>
      </c>
      <c r="I33" s="63">
        <f>+ROUND('Table 4'!I33/'Table 4'!I28*100-100,1)</f>
        <v>7.7</v>
      </c>
      <c r="J33" s="64">
        <f>+ROUND('Table 4'!J33/'Table 4'!J28*100-100,1)</f>
        <v>-13.8</v>
      </c>
      <c r="K33" s="63">
        <f>+ROUND('Table 4'!K33/'Table 4'!K28*100-100,1)</f>
        <v>-40</v>
      </c>
      <c r="L33" s="63">
        <f>+ROUND('Table 4'!L33/'Table 4'!L28*100-100,1)</f>
        <v>-13.5</v>
      </c>
      <c r="M33" s="63">
        <f>+ROUND('Table 4'!M33/'Table 4'!M28*100-100,1)</f>
        <v>-13.6</v>
      </c>
      <c r="N33" s="63">
        <f>+ROUND('Table 4'!N33/'Table 4'!N28*100-100,1)</f>
        <v>-4</v>
      </c>
      <c r="O33" s="63">
        <f>+ROUND('Table 4'!O33/'Table 4'!O28*100-100,1)</f>
        <v>-2.2999999999999998</v>
      </c>
      <c r="P33" s="63">
        <f>+ROUND('Table 4'!P33/'Table 4'!P28*100-100,1)</f>
        <v>-40.6</v>
      </c>
      <c r="Q33" s="63">
        <f>+ROUND('Table 4'!Q33/'Table 4'!Q28*100-100,1)</f>
        <v>17.100000000000001</v>
      </c>
      <c r="R33" s="63">
        <f>+ROUND('Table 4'!R33/'Table 4'!R28*100-100,1)</f>
        <v>-9.9</v>
      </c>
      <c r="S33" s="63">
        <f>+ROUND('Table 4'!S33/'Table 4'!S28*100-100,1)</f>
        <v>-26.8</v>
      </c>
      <c r="T33" s="63">
        <f>+ROUND('Table 4'!T33/'Table 4'!T28*100-100,1)</f>
        <v>7.3</v>
      </c>
      <c r="U33" s="63">
        <f>+ROUND('Table 4'!U33/'Table 4'!U28*100-100,1)</f>
        <v>4.3</v>
      </c>
      <c r="V33" s="63">
        <f>+ROUND('Table 4'!V33/'Table 4'!V28*100-100,1)</f>
        <v>-1.8</v>
      </c>
      <c r="W33" s="63">
        <f>+ROUND('Table 4'!W33/'Table 4'!W28*100-100,1)</f>
        <v>-18</v>
      </c>
      <c r="X33" s="63">
        <f>+ROUND('Table 4'!X33/'Table 4'!X28*100-100,1)</f>
        <v>-13.3</v>
      </c>
      <c r="Y33" s="63">
        <f>+ROUND('Table 4'!Y33/'Table 4'!Y28*100-100,1)</f>
        <v>1.3</v>
      </c>
      <c r="Z33" s="61">
        <f>+ROUND('Table 4'!AC33/'Table 4'!AC28*100-100,1)</f>
        <v>-12.5</v>
      </c>
      <c r="AA33" s="65"/>
    </row>
    <row r="34" spans="1:27" s="5" customFormat="1" ht="12.75">
      <c r="A34" s="19" t="s">
        <v>36</v>
      </c>
      <c r="B34" s="61">
        <f>+ROUND('Table 4'!B34/'Table 4'!B29*100-100,1)</f>
        <v>-3.4</v>
      </c>
      <c r="C34" s="63">
        <f>+ROUND('Table 4'!C34/'Table 4'!C29*100-100,1)</f>
        <v>-3.4</v>
      </c>
      <c r="D34" s="61">
        <f>+ROUND('Table 4'!D34/'Table 4'!D29*100-100,1)</f>
        <v>-10.4</v>
      </c>
      <c r="E34" s="64">
        <f>+ROUND('Table 4'!E34/'Table 4'!E29*100-100,1)</f>
        <v>-11.2</v>
      </c>
      <c r="F34" s="63">
        <f>+ROUND('Table 4'!F34/'Table 4'!F29*100-100,1)</f>
        <v>-9.9</v>
      </c>
      <c r="G34" s="63">
        <f>+ROUND('Table 4'!G34/'Table 4'!G29*100-100,1)</f>
        <v>-11.9</v>
      </c>
      <c r="H34" s="63">
        <f>+ROUND('Table 4'!H34/'Table 4'!H29*100-100,1)</f>
        <v>-6.5</v>
      </c>
      <c r="I34" s="63">
        <f>+ROUND('Table 4'!I34/'Table 4'!I29*100-100,1)</f>
        <v>2.6</v>
      </c>
      <c r="J34" s="64">
        <f>+ROUND('Table 4'!J34/'Table 4'!J29*100-100,1)</f>
        <v>-10.1</v>
      </c>
      <c r="K34" s="63">
        <f>+ROUND('Table 4'!K34/'Table 4'!K29*100-100,1)</f>
        <v>-34.9</v>
      </c>
      <c r="L34" s="63">
        <f>+ROUND('Table 4'!L34/'Table 4'!L29*100-100,1)</f>
        <v>-13.4</v>
      </c>
      <c r="M34" s="63">
        <f>+ROUND('Table 4'!M34/'Table 4'!M29*100-100,1)</f>
        <v>-2.5</v>
      </c>
      <c r="N34" s="63">
        <f>+ROUND('Table 4'!N34/'Table 4'!N29*100-100,1)</f>
        <v>5.4</v>
      </c>
      <c r="O34" s="63">
        <f>+ROUND('Table 4'!O34/'Table 4'!O29*100-100,1)</f>
        <v>1.6</v>
      </c>
      <c r="P34" s="63">
        <f>+ROUND('Table 4'!P34/'Table 4'!P29*100-100,1)</f>
        <v>-28.9</v>
      </c>
      <c r="Q34" s="63">
        <f>+ROUND('Table 4'!Q34/'Table 4'!Q29*100-100,1)</f>
        <v>17.5</v>
      </c>
      <c r="R34" s="63">
        <f>+ROUND('Table 4'!R34/'Table 4'!R29*100-100,1)</f>
        <v>-25.2</v>
      </c>
      <c r="S34" s="63">
        <f>+ROUND('Table 4'!S34/'Table 4'!S29*100-100,1)</f>
        <v>-28.5</v>
      </c>
      <c r="T34" s="63">
        <f>+ROUND('Table 4'!T34/'Table 4'!T29*100-100,1)</f>
        <v>10.4</v>
      </c>
      <c r="U34" s="63">
        <f>+ROUND('Table 4'!U34/'Table 4'!U29*100-100,1)</f>
        <v>6.3</v>
      </c>
      <c r="V34" s="63">
        <f>+ROUND('Table 4'!V34/'Table 4'!V29*100-100,1)</f>
        <v>4.0999999999999996</v>
      </c>
      <c r="W34" s="63">
        <f>+ROUND('Table 4'!W34/'Table 4'!W29*100-100,1)</f>
        <v>-17.399999999999999</v>
      </c>
      <c r="X34" s="63">
        <f>+ROUND('Table 4'!X34/'Table 4'!X29*100-100,1)</f>
        <v>-23.8</v>
      </c>
      <c r="Y34" s="63">
        <f>+ROUND('Table 4'!Y34/'Table 4'!Y29*100-100,1)</f>
        <v>3.4</v>
      </c>
      <c r="Z34" s="61">
        <f>+ROUND('Table 4'!AC34/'Table 4'!AC29*100-100,1)</f>
        <v>-9.9</v>
      </c>
      <c r="AA34" s="65"/>
    </row>
    <row r="35" spans="1:27" s="5" customFormat="1" ht="12.75">
      <c r="A35" s="19" t="s">
        <v>37</v>
      </c>
      <c r="B35" s="61">
        <f>+ROUND('Table 4'!B35/'Table 4'!B30*100-100,1)</f>
        <v>13.6</v>
      </c>
      <c r="C35" s="63">
        <f>+ROUND('Table 4'!C35/'Table 4'!C30*100-100,1)</f>
        <v>13.6</v>
      </c>
      <c r="D35" s="61">
        <f>+ROUND('Table 4'!D35/'Table 4'!D30*100-100,1)</f>
        <v>-4.5</v>
      </c>
      <c r="E35" s="64">
        <f>+ROUND('Table 4'!E35/'Table 4'!E30*100-100,1)</f>
        <v>0.5</v>
      </c>
      <c r="F35" s="63">
        <f>+ROUND('Table 4'!F35/'Table 4'!F30*100-100,1)</f>
        <v>-1.6</v>
      </c>
      <c r="G35" s="63">
        <f>+ROUND('Table 4'!G35/'Table 4'!G30*100-100,1)</f>
        <v>1.1000000000000001</v>
      </c>
      <c r="H35" s="63">
        <f>+ROUND('Table 4'!H35/'Table 4'!H30*100-100,1)</f>
        <v>-4.3</v>
      </c>
      <c r="I35" s="63">
        <f>+ROUND('Table 4'!I35/'Table 4'!I30*100-100,1)</f>
        <v>-2.7</v>
      </c>
      <c r="J35" s="64">
        <f>+ROUND('Table 4'!J35/'Table 4'!J30*100-100,1)</f>
        <v>-7</v>
      </c>
      <c r="K35" s="63">
        <f>+ROUND('Table 4'!K35/'Table 4'!K30*100-100,1)</f>
        <v>-33.1</v>
      </c>
      <c r="L35" s="63">
        <f>+ROUND('Table 4'!L35/'Table 4'!L30*100-100,1)</f>
        <v>-11.1</v>
      </c>
      <c r="M35" s="63">
        <f>+ROUND('Table 4'!M35/'Table 4'!M30*100-100,1)</f>
        <v>11.8</v>
      </c>
      <c r="N35" s="63">
        <f>+ROUND('Table 4'!N35/'Table 4'!N30*100-100,1)</f>
        <v>9.1</v>
      </c>
      <c r="O35" s="63">
        <f>+ROUND('Table 4'!O35/'Table 4'!O30*100-100,1)</f>
        <v>-2</v>
      </c>
      <c r="P35" s="63">
        <f>+ROUND('Table 4'!P35/'Table 4'!P30*100-100,1)</f>
        <v>-42.7</v>
      </c>
      <c r="Q35" s="63">
        <f>+ROUND('Table 4'!Q35/'Table 4'!Q30*100-100,1)</f>
        <v>24.6</v>
      </c>
      <c r="R35" s="63">
        <f>+ROUND('Table 4'!R35/'Table 4'!R30*100-100,1)</f>
        <v>-29</v>
      </c>
      <c r="S35" s="63">
        <f>+ROUND('Table 4'!S35/'Table 4'!S30*100-100,1)</f>
        <v>-9.5</v>
      </c>
      <c r="T35" s="63">
        <f>+ROUND('Table 4'!T35/'Table 4'!T30*100-100,1)</f>
        <v>12.1</v>
      </c>
      <c r="U35" s="63">
        <f>+ROUND('Table 4'!U35/'Table 4'!U30*100-100,1)</f>
        <v>14.7</v>
      </c>
      <c r="V35" s="63">
        <f>+ROUND('Table 4'!V35/'Table 4'!V30*100-100,1)</f>
        <v>8.4</v>
      </c>
      <c r="W35" s="63">
        <f>+ROUND('Table 4'!W35/'Table 4'!W30*100-100,1)</f>
        <v>-12.5</v>
      </c>
      <c r="X35" s="63">
        <f>+ROUND('Table 4'!X35/'Table 4'!X30*100-100,1)</f>
        <v>-21.4</v>
      </c>
      <c r="Y35" s="63">
        <f>+ROUND('Table 4'!Y35/'Table 4'!Y30*100-100,1)</f>
        <v>3.4</v>
      </c>
      <c r="Z35" s="61">
        <f>+ROUND('Table 4'!AC35/'Table 4'!AC30*100-100,1)</f>
        <v>-2.5</v>
      </c>
      <c r="AA35" s="65"/>
    </row>
    <row r="36" spans="1:27" s="5" customFormat="1" ht="12.75" customHeight="1">
      <c r="A36" s="16">
        <v>1999</v>
      </c>
      <c r="B36" s="61">
        <f>+ROUND('Table 4'!B36/'Table 4'!B31*100-100,1)</f>
        <v>4.8</v>
      </c>
      <c r="C36" s="61">
        <f>+ROUND('Table 4'!C36/'Table 4'!C31*100-100,1)</f>
        <v>4.8</v>
      </c>
      <c r="D36" s="61">
        <f>+ROUND('Table 4'!D36/'Table 4'!D31*100-100,1)</f>
        <v>4.5</v>
      </c>
      <c r="E36" s="62">
        <f>+ROUND('Table 4'!E36/'Table 4'!E31*100-100,1)</f>
        <v>8.6999999999999993</v>
      </c>
      <c r="F36" s="61">
        <f>+ROUND('Table 4'!F36/'Table 4'!F31*100-100,1)</f>
        <v>7</v>
      </c>
      <c r="G36" s="61">
        <f>+ROUND('Table 4'!G36/'Table 4'!G31*100-100,1)</f>
        <v>9.9</v>
      </c>
      <c r="H36" s="61">
        <f>+ROUND('Table 4'!H36/'Table 4'!H31*100-100,1)</f>
        <v>0.6</v>
      </c>
      <c r="I36" s="61">
        <f>+ROUND('Table 4'!I36/'Table 4'!I31*100-100,1)</f>
        <v>-4</v>
      </c>
      <c r="J36" s="62">
        <f>+ROUND('Table 4'!J36/'Table 4'!J31*100-100,1)</f>
        <v>2.2000000000000002</v>
      </c>
      <c r="K36" s="61">
        <f>+ROUND('Table 4'!K36/'Table 4'!K31*100-100,1)</f>
        <v>-9.6</v>
      </c>
      <c r="L36" s="61">
        <f>+ROUND('Table 4'!L36/'Table 4'!L31*100-100,1)</f>
        <v>0.8</v>
      </c>
      <c r="M36" s="61">
        <f>+ROUND('Table 4'!M36/'Table 4'!M31*100-100,1)</f>
        <v>8.1999999999999993</v>
      </c>
      <c r="N36" s="61">
        <f>+ROUND('Table 4'!N36/'Table 4'!N31*100-100,1)</f>
        <v>2.1</v>
      </c>
      <c r="O36" s="61">
        <f>+ROUND('Table 4'!O36/'Table 4'!O31*100-100,1)</f>
        <v>15</v>
      </c>
      <c r="P36" s="61">
        <f>+ROUND('Table 4'!P36/'Table 4'!P31*100-100,1)</f>
        <v>-19.100000000000001</v>
      </c>
      <c r="Q36" s="61">
        <f>+ROUND('Table 4'!Q36/'Table 4'!Q31*100-100,1)</f>
        <v>19.399999999999999</v>
      </c>
      <c r="R36" s="61">
        <f>+ROUND('Table 4'!R36/'Table 4'!R31*100-100,1)</f>
        <v>9.4</v>
      </c>
      <c r="S36" s="61">
        <f>+ROUND('Table 4'!S36/'Table 4'!S31*100-100,1)</f>
        <v>14.4</v>
      </c>
      <c r="T36" s="61">
        <f>+ROUND('Table 4'!T36/'Table 4'!T31*100-100,1)</f>
        <v>6</v>
      </c>
      <c r="U36" s="61">
        <f>+ROUND('Table 4'!U36/'Table 4'!U31*100-100,1)</f>
        <v>-0.3</v>
      </c>
      <c r="V36" s="61">
        <f>+ROUND('Table 4'!V36/'Table 4'!V31*100-100,1)</f>
        <v>5.7</v>
      </c>
      <c r="W36" s="61">
        <f>+ROUND('Table 4'!W36/'Table 4'!W31*100-100,1)</f>
        <v>8</v>
      </c>
      <c r="X36" s="61">
        <f>+ROUND('Table 4'!X36/'Table 4'!X31*100-100,1)</f>
        <v>2.2999999999999998</v>
      </c>
      <c r="Y36" s="61">
        <f>+ROUND('Table 4'!Y36/'Table 4'!Y31*100-100,1)</f>
        <v>-0.9</v>
      </c>
      <c r="Z36" s="61">
        <f>+ROUND('Table 4'!AC36/'Table 4'!AC31*100-100,1)</f>
        <v>4.5999999999999996</v>
      </c>
      <c r="AA36" s="65"/>
    </row>
    <row r="37" spans="1:27" s="5" customFormat="1" ht="12.75">
      <c r="A37" s="19" t="s">
        <v>34</v>
      </c>
      <c r="B37" s="61">
        <f>+ROUND('Table 4'!B37/'Table 4'!B32*100-100,1)</f>
        <v>9.6</v>
      </c>
      <c r="C37" s="63">
        <f>+ROUND('Table 4'!C37/'Table 4'!C32*100-100,1)</f>
        <v>9.6</v>
      </c>
      <c r="D37" s="61">
        <f>+ROUND('Table 4'!D37/'Table 4'!D32*100-100,1)</f>
        <v>0.3</v>
      </c>
      <c r="E37" s="64">
        <f>+ROUND('Table 4'!E37/'Table 4'!E32*100-100,1)</f>
        <v>4.5999999999999996</v>
      </c>
      <c r="F37" s="63">
        <f>+ROUND('Table 4'!F37/'Table 4'!F32*100-100,1)</f>
        <v>2.5</v>
      </c>
      <c r="G37" s="63">
        <f>+ROUND('Table 4'!G37/'Table 4'!G32*100-100,1)</f>
        <v>5.9</v>
      </c>
      <c r="H37" s="63">
        <f>+ROUND('Table 4'!H37/'Table 4'!H32*100-100,1)</f>
        <v>-3.8</v>
      </c>
      <c r="I37" s="63">
        <f>+ROUND('Table 4'!I37/'Table 4'!I32*100-100,1)</f>
        <v>-14.4</v>
      </c>
      <c r="J37" s="64">
        <f>+ROUND('Table 4'!J37/'Table 4'!J32*100-100,1)</f>
        <v>-2.1</v>
      </c>
      <c r="K37" s="63">
        <f>+ROUND('Table 4'!K37/'Table 4'!K32*100-100,1)</f>
        <v>-30.6</v>
      </c>
      <c r="L37" s="63">
        <f>+ROUND('Table 4'!L37/'Table 4'!L32*100-100,1)</f>
        <v>1.9</v>
      </c>
      <c r="M37" s="63">
        <f>+ROUND('Table 4'!M37/'Table 4'!M32*100-100,1)</f>
        <v>6.6</v>
      </c>
      <c r="N37" s="63">
        <f>+ROUND('Table 4'!N37/'Table 4'!N32*100-100,1)</f>
        <v>1.6</v>
      </c>
      <c r="O37" s="63">
        <f>+ROUND('Table 4'!O37/'Table 4'!O32*100-100,1)</f>
        <v>8.3000000000000007</v>
      </c>
      <c r="P37" s="63">
        <f>+ROUND('Table 4'!P37/'Table 4'!P32*100-100,1)</f>
        <v>-31.8</v>
      </c>
      <c r="Q37" s="63">
        <f>+ROUND('Table 4'!Q37/'Table 4'!Q32*100-100,1)</f>
        <v>19.899999999999999</v>
      </c>
      <c r="R37" s="63">
        <f>+ROUND('Table 4'!R37/'Table 4'!R32*100-100,1)</f>
        <v>-19.399999999999999</v>
      </c>
      <c r="S37" s="63">
        <f>+ROUND('Table 4'!S37/'Table 4'!S32*100-100,1)</f>
        <v>15.5</v>
      </c>
      <c r="T37" s="63">
        <f>+ROUND('Table 4'!T37/'Table 4'!T32*100-100,1)</f>
        <v>6.2</v>
      </c>
      <c r="U37" s="63">
        <f>+ROUND('Table 4'!U37/'Table 4'!U32*100-100,1)</f>
        <v>-0.1</v>
      </c>
      <c r="V37" s="63">
        <f>+ROUND('Table 4'!V37/'Table 4'!V32*100-100,1)</f>
        <v>9.1999999999999993</v>
      </c>
      <c r="W37" s="63">
        <f>+ROUND('Table 4'!W37/'Table 4'!W32*100-100,1)</f>
        <v>-5.3</v>
      </c>
      <c r="X37" s="63">
        <f>+ROUND('Table 4'!X37/'Table 4'!X32*100-100,1)</f>
        <v>-16.3</v>
      </c>
      <c r="Y37" s="63">
        <f>+ROUND('Table 4'!Y37/'Table 4'!Y32*100-100,1)</f>
        <v>-0.3</v>
      </c>
      <c r="Z37" s="61">
        <f>+ROUND('Table 4'!AC37/'Table 4'!AC32*100-100,1)</f>
        <v>1.2</v>
      </c>
      <c r="AA37" s="65"/>
    </row>
    <row r="38" spans="1:27" s="5" customFormat="1" ht="12.75">
      <c r="A38" s="19" t="s">
        <v>35</v>
      </c>
      <c r="B38" s="61">
        <f>+ROUND('Table 4'!B38/'Table 4'!B33*100-100,1)</f>
        <v>13.5</v>
      </c>
      <c r="C38" s="63">
        <f>+ROUND('Table 4'!C38/'Table 4'!C33*100-100,1)</f>
        <v>13.5</v>
      </c>
      <c r="D38" s="61">
        <f>+ROUND('Table 4'!D38/'Table 4'!D33*100-100,1)</f>
        <v>4.7</v>
      </c>
      <c r="E38" s="64">
        <f>+ROUND('Table 4'!E38/'Table 4'!E33*100-100,1)</f>
        <v>8.1999999999999993</v>
      </c>
      <c r="F38" s="63">
        <f>+ROUND('Table 4'!F38/'Table 4'!F33*100-100,1)</f>
        <v>7.3</v>
      </c>
      <c r="G38" s="63">
        <f>+ROUND('Table 4'!G38/'Table 4'!G33*100-100,1)</f>
        <v>10.3</v>
      </c>
      <c r="H38" s="63">
        <f>+ROUND('Table 4'!H38/'Table 4'!H33*100-100,1)</f>
        <v>-8.5</v>
      </c>
      <c r="I38" s="63">
        <f>+ROUND('Table 4'!I38/'Table 4'!I33*100-100,1)</f>
        <v>-6.3</v>
      </c>
      <c r="J38" s="64">
        <f>+ROUND('Table 4'!J38/'Table 4'!J33*100-100,1)</f>
        <v>2.8</v>
      </c>
      <c r="K38" s="63">
        <f>+ROUND('Table 4'!K38/'Table 4'!K33*100-100,1)</f>
        <v>0.6</v>
      </c>
      <c r="L38" s="63">
        <f>+ROUND('Table 4'!L38/'Table 4'!L33*100-100,1)</f>
        <v>-1.6</v>
      </c>
      <c r="M38" s="63">
        <f>+ROUND('Table 4'!M38/'Table 4'!M33*100-100,1)</f>
        <v>14</v>
      </c>
      <c r="N38" s="63">
        <f>+ROUND('Table 4'!N38/'Table 4'!N33*100-100,1)</f>
        <v>-1.2</v>
      </c>
      <c r="O38" s="63">
        <f>+ROUND('Table 4'!O38/'Table 4'!O33*100-100,1)</f>
        <v>13.6</v>
      </c>
      <c r="P38" s="63">
        <f>+ROUND('Table 4'!P38/'Table 4'!P33*100-100,1)</f>
        <v>-22.4</v>
      </c>
      <c r="Q38" s="63">
        <f>+ROUND('Table 4'!Q38/'Table 4'!Q33*100-100,1)</f>
        <v>15.9</v>
      </c>
      <c r="R38" s="63">
        <f>+ROUND('Table 4'!R38/'Table 4'!R33*100-100,1)</f>
        <v>14.9</v>
      </c>
      <c r="S38" s="63">
        <f>+ROUND('Table 4'!S38/'Table 4'!S33*100-100,1)</f>
        <v>24.9</v>
      </c>
      <c r="T38" s="63">
        <f>+ROUND('Table 4'!T38/'Table 4'!T33*100-100,1)</f>
        <v>10.1</v>
      </c>
      <c r="U38" s="63">
        <f>+ROUND('Table 4'!U38/'Table 4'!U33*100-100,1)</f>
        <v>4.8</v>
      </c>
      <c r="V38" s="63">
        <f>+ROUND('Table 4'!V38/'Table 4'!V33*100-100,1)</f>
        <v>3.8</v>
      </c>
      <c r="W38" s="63">
        <f>+ROUND('Table 4'!W38/'Table 4'!W33*100-100,1)</f>
        <v>6.4</v>
      </c>
      <c r="X38" s="63">
        <f>+ROUND('Table 4'!X38/'Table 4'!X33*100-100,1)</f>
        <v>0.3</v>
      </c>
      <c r="Y38" s="63">
        <f>+ROUND('Table 4'!Y38/'Table 4'!Y33*100-100,1)</f>
        <v>-1.9</v>
      </c>
      <c r="Z38" s="61">
        <f>+ROUND('Table 4'!AC38/'Table 4'!AC33*100-100,1)</f>
        <v>5.4</v>
      </c>
      <c r="AA38" s="65"/>
    </row>
    <row r="39" spans="1:27" s="5" customFormat="1" ht="12.75">
      <c r="A39" s="19" t="s">
        <v>36</v>
      </c>
      <c r="B39" s="61">
        <f>+ROUND('Table 4'!B39/'Table 4'!B34*100-100,1)</f>
        <v>10</v>
      </c>
      <c r="C39" s="63">
        <f>+ROUND('Table 4'!C39/'Table 4'!C34*100-100,1)</f>
        <v>10</v>
      </c>
      <c r="D39" s="61">
        <f>+ROUND('Table 4'!D39/'Table 4'!D34*100-100,1)</f>
        <v>7.7</v>
      </c>
      <c r="E39" s="64">
        <f>+ROUND('Table 4'!E39/'Table 4'!E34*100-100,1)</f>
        <v>13.4</v>
      </c>
      <c r="F39" s="63">
        <f>+ROUND('Table 4'!F39/'Table 4'!F34*100-100,1)</f>
        <v>7.9</v>
      </c>
      <c r="G39" s="63">
        <f>+ROUND('Table 4'!G39/'Table 4'!G34*100-100,1)</f>
        <v>14.5</v>
      </c>
      <c r="H39" s="63">
        <f>+ROUND('Table 4'!H39/'Table 4'!H34*100-100,1)</f>
        <v>8.6</v>
      </c>
      <c r="I39" s="63">
        <f>+ROUND('Table 4'!I39/'Table 4'!I34*100-100,1)</f>
        <v>0.5</v>
      </c>
      <c r="J39" s="64">
        <f>+ROUND('Table 4'!J39/'Table 4'!J34*100-100,1)</f>
        <v>4.5999999999999996</v>
      </c>
      <c r="K39" s="63">
        <f>+ROUND('Table 4'!K39/'Table 4'!K34*100-100,1)</f>
        <v>1.2</v>
      </c>
      <c r="L39" s="63">
        <f>+ROUND('Table 4'!L39/'Table 4'!L34*100-100,1)</f>
        <v>1.2</v>
      </c>
      <c r="M39" s="63">
        <f>+ROUND('Table 4'!M39/'Table 4'!M34*100-100,1)</f>
        <v>11</v>
      </c>
      <c r="N39" s="63">
        <f>+ROUND('Table 4'!N39/'Table 4'!N34*100-100,1)</f>
        <v>2.6</v>
      </c>
      <c r="O39" s="63">
        <f>+ROUND('Table 4'!O39/'Table 4'!O34*100-100,1)</f>
        <v>-0.3</v>
      </c>
      <c r="P39" s="63">
        <f>+ROUND('Table 4'!P39/'Table 4'!P34*100-100,1)</f>
        <v>-15.4</v>
      </c>
      <c r="Q39" s="63">
        <f>+ROUND('Table 4'!Q39/'Table 4'!Q34*100-100,1)</f>
        <v>23.9</v>
      </c>
      <c r="R39" s="63">
        <f>+ROUND('Table 4'!R39/'Table 4'!R34*100-100,1)</f>
        <v>38.1</v>
      </c>
      <c r="S39" s="63">
        <f>+ROUND('Table 4'!S39/'Table 4'!S34*100-100,1)</f>
        <v>22.2</v>
      </c>
      <c r="T39" s="63">
        <f>+ROUND('Table 4'!T39/'Table 4'!T34*100-100,1)</f>
        <v>5.5</v>
      </c>
      <c r="U39" s="63">
        <f>+ROUND('Table 4'!U39/'Table 4'!U34*100-100,1)</f>
        <v>2.5</v>
      </c>
      <c r="V39" s="63">
        <f>+ROUND('Table 4'!V39/'Table 4'!V34*100-100,1)</f>
        <v>6.8</v>
      </c>
      <c r="W39" s="63">
        <f>+ROUND('Table 4'!W39/'Table 4'!W34*100-100,1)</f>
        <v>16.8</v>
      </c>
      <c r="X39" s="63">
        <f>+ROUND('Table 4'!X39/'Table 4'!X34*100-100,1)</f>
        <v>15.1</v>
      </c>
      <c r="Y39" s="63">
        <f>+ROUND('Table 4'!Y39/'Table 4'!Y34*100-100,1)</f>
        <v>-1.7</v>
      </c>
      <c r="Z39" s="61">
        <f>+ROUND('Table 4'!AC39/'Table 4'!AC34*100-100,1)</f>
        <v>7.8</v>
      </c>
      <c r="AA39" s="65"/>
    </row>
    <row r="40" spans="1:27" s="5" customFormat="1" ht="12.75">
      <c r="A40" s="19" t="s">
        <v>37</v>
      </c>
      <c r="B40" s="61">
        <f>+ROUND('Table 4'!B40/'Table 4'!B35*100-100,1)</f>
        <v>-6.1</v>
      </c>
      <c r="C40" s="63">
        <f>+ROUND('Table 4'!C40/'Table 4'!C35*100-100,1)</f>
        <v>-6.1</v>
      </c>
      <c r="D40" s="61">
        <f>+ROUND('Table 4'!D40/'Table 4'!D35*100-100,1)</f>
        <v>5.6</v>
      </c>
      <c r="E40" s="64">
        <f>+ROUND('Table 4'!E40/'Table 4'!E35*100-100,1)</f>
        <v>9</v>
      </c>
      <c r="F40" s="63">
        <f>+ROUND('Table 4'!F40/'Table 4'!F35*100-100,1)</f>
        <v>10</v>
      </c>
      <c r="G40" s="63">
        <f>+ROUND('Table 4'!G40/'Table 4'!G35*100-100,1)</f>
        <v>9.1</v>
      </c>
      <c r="H40" s="63">
        <f>+ROUND('Table 4'!H40/'Table 4'!H35*100-100,1)</f>
        <v>8.1</v>
      </c>
      <c r="I40" s="63">
        <f>+ROUND('Table 4'!I40/'Table 4'!I35*100-100,1)</f>
        <v>5.9</v>
      </c>
      <c r="J40" s="64">
        <f>+ROUND('Table 4'!J40/'Table 4'!J35*100-100,1)</f>
        <v>3.7</v>
      </c>
      <c r="K40" s="63">
        <f>+ROUND('Table 4'!K40/'Table 4'!K35*100-100,1)</f>
        <v>-8.4</v>
      </c>
      <c r="L40" s="63">
        <f>+ROUND('Table 4'!L40/'Table 4'!L35*100-100,1)</f>
        <v>1.8</v>
      </c>
      <c r="M40" s="63">
        <f>+ROUND('Table 4'!M40/'Table 4'!M35*100-100,1)</f>
        <v>2.2999999999999998</v>
      </c>
      <c r="N40" s="63">
        <f>+ROUND('Table 4'!N40/'Table 4'!N35*100-100,1)</f>
        <v>5.3</v>
      </c>
      <c r="O40" s="63">
        <f>+ROUND('Table 4'!O40/'Table 4'!O35*100-100,1)</f>
        <v>38.700000000000003</v>
      </c>
      <c r="P40" s="63">
        <f>+ROUND('Table 4'!P40/'Table 4'!P35*100-100,1)</f>
        <v>-2.2000000000000002</v>
      </c>
      <c r="Q40" s="63">
        <f>+ROUND('Table 4'!Q40/'Table 4'!Q35*100-100,1)</f>
        <v>17.7</v>
      </c>
      <c r="R40" s="63">
        <f>+ROUND('Table 4'!R40/'Table 4'!R35*100-100,1)</f>
        <v>20.3</v>
      </c>
      <c r="S40" s="63">
        <f>+ROUND('Table 4'!S40/'Table 4'!S35*100-100,1)</f>
        <v>-1.5</v>
      </c>
      <c r="T40" s="63">
        <f>+ROUND('Table 4'!T40/'Table 4'!T35*100-100,1)</f>
        <v>2.6</v>
      </c>
      <c r="U40" s="63">
        <f>+ROUND('Table 4'!U40/'Table 4'!U35*100-100,1)</f>
        <v>-7.2</v>
      </c>
      <c r="V40" s="63">
        <f>+ROUND('Table 4'!V40/'Table 4'!V35*100-100,1)</f>
        <v>3.5</v>
      </c>
      <c r="W40" s="63">
        <f>+ROUND('Table 4'!W40/'Table 4'!W35*100-100,1)</f>
        <v>16.600000000000001</v>
      </c>
      <c r="X40" s="63">
        <f>+ROUND('Table 4'!X40/'Table 4'!X35*100-100,1)</f>
        <v>15.7</v>
      </c>
      <c r="Y40" s="63">
        <f>+ROUND('Table 4'!Y40/'Table 4'!Y35*100-100,1)</f>
        <v>0.3</v>
      </c>
      <c r="Z40" s="61">
        <f>+ROUND('Table 4'!AC40/'Table 4'!AC35*100-100,1)</f>
        <v>4.0999999999999996</v>
      </c>
      <c r="AA40" s="65"/>
    </row>
    <row r="41" spans="1:27" s="5" customFormat="1" ht="12.75">
      <c r="A41" s="16">
        <v>2000</v>
      </c>
      <c r="B41" s="61">
        <f>+ROUND('Table 4'!B41/'Table 4'!B36*100-100,1)</f>
        <v>6.8</v>
      </c>
      <c r="C41" s="61">
        <f>+ROUND('Table 4'!C41/'Table 4'!C36*100-100,1)</f>
        <v>6.8</v>
      </c>
      <c r="D41" s="61">
        <f>+ROUND('Table 4'!D41/'Table 4'!D36*100-100,1)</f>
        <v>4.2</v>
      </c>
      <c r="E41" s="62">
        <f>+ROUND('Table 4'!E41/'Table 4'!E36*100-100,1)</f>
        <v>4</v>
      </c>
      <c r="F41" s="61">
        <f>+ROUND('Table 4'!F41/'Table 4'!F36*100-100,1)</f>
        <v>4.8</v>
      </c>
      <c r="G41" s="61">
        <f>+ROUND('Table 4'!G41/'Table 4'!G36*100-100,1)</f>
        <v>3.3</v>
      </c>
      <c r="H41" s="61">
        <f>+ROUND('Table 4'!H41/'Table 4'!H36*100-100,1)</f>
        <v>11.1</v>
      </c>
      <c r="I41" s="61">
        <f>+ROUND('Table 4'!I41/'Table 4'!I36*100-100,1)</f>
        <v>9.4</v>
      </c>
      <c r="J41" s="62">
        <f>+ROUND('Table 4'!J41/'Table 4'!J36*100-100,1)</f>
        <v>4.4000000000000004</v>
      </c>
      <c r="K41" s="61">
        <f>+ROUND('Table 4'!K41/'Table 4'!K36*100-100,1)</f>
        <v>-10.5</v>
      </c>
      <c r="L41" s="61">
        <f>+ROUND('Table 4'!L41/'Table 4'!L36*100-100,1)</f>
        <v>2.1</v>
      </c>
      <c r="M41" s="61">
        <f>+ROUND('Table 4'!M41/'Table 4'!M36*100-100,1)</f>
        <v>5.7</v>
      </c>
      <c r="N41" s="61">
        <f>+ROUND('Table 4'!N41/'Table 4'!N36*100-100,1)</f>
        <v>6.9</v>
      </c>
      <c r="O41" s="61">
        <f>+ROUND('Table 4'!O41/'Table 4'!O36*100-100,1)</f>
        <v>14.6</v>
      </c>
      <c r="P41" s="61">
        <f>+ROUND('Table 4'!P41/'Table 4'!P36*100-100,1)</f>
        <v>10.4</v>
      </c>
      <c r="Q41" s="61">
        <f>+ROUND('Table 4'!Q41/'Table 4'!Q36*100-100,1)</f>
        <v>3</v>
      </c>
      <c r="R41" s="61">
        <f>+ROUND('Table 4'!R41/'Table 4'!R36*100-100,1)</f>
        <v>39.4</v>
      </c>
      <c r="S41" s="61">
        <f>+ROUND('Table 4'!S41/'Table 4'!S36*100-100,1)</f>
        <v>25.3</v>
      </c>
      <c r="T41" s="61">
        <f>+ROUND('Table 4'!T41/'Table 4'!T36*100-100,1)</f>
        <v>2.8</v>
      </c>
      <c r="U41" s="61">
        <f>+ROUND('Table 4'!U41/'Table 4'!U36*100-100,1)</f>
        <v>1</v>
      </c>
      <c r="V41" s="61">
        <f>+ROUND('Table 4'!V41/'Table 4'!V36*100-100,1)</f>
        <v>2.9</v>
      </c>
      <c r="W41" s="61">
        <f>+ROUND('Table 4'!W41/'Table 4'!W36*100-100,1)</f>
        <v>3</v>
      </c>
      <c r="X41" s="61">
        <f>+ROUND('Table 4'!X41/'Table 4'!X36*100-100,1)</f>
        <v>-1.2</v>
      </c>
      <c r="Y41" s="61">
        <f>+ROUND('Table 4'!Y41/'Table 4'!Y36*100-100,1)</f>
        <v>0.2</v>
      </c>
      <c r="Z41" s="61">
        <f>+ROUND('Table 4'!AC41/'Table 4'!AC36*100-100,1)</f>
        <v>4.5</v>
      </c>
      <c r="AA41" s="65"/>
    </row>
    <row r="42" spans="1:27" s="5" customFormat="1" ht="12.75">
      <c r="A42" s="19" t="s">
        <v>34</v>
      </c>
      <c r="B42" s="61">
        <f>+ROUND('Table 4'!B42/'Table 4'!B37*100-100,1)</f>
        <v>11.1</v>
      </c>
      <c r="C42" s="63">
        <f>+ROUND('Table 4'!C42/'Table 4'!C37*100-100,1)</f>
        <v>11.1</v>
      </c>
      <c r="D42" s="61">
        <f>+ROUND('Table 4'!D42/'Table 4'!D37*100-100,1)</f>
        <v>6.6</v>
      </c>
      <c r="E42" s="64">
        <f>+ROUND('Table 4'!E42/'Table 4'!E37*100-100,1)</f>
        <v>5.9</v>
      </c>
      <c r="F42" s="63">
        <f>+ROUND('Table 4'!F42/'Table 4'!F37*100-100,1)</f>
        <v>15.2</v>
      </c>
      <c r="G42" s="63">
        <f>+ROUND('Table 4'!G42/'Table 4'!G37*100-100,1)</f>
        <v>5.2</v>
      </c>
      <c r="H42" s="63">
        <f>+ROUND('Table 4'!H42/'Table 4'!H37*100-100,1)</f>
        <v>6.9</v>
      </c>
      <c r="I42" s="63">
        <f>+ROUND('Table 4'!I42/'Table 4'!I37*100-100,1)</f>
        <v>8.3000000000000007</v>
      </c>
      <c r="J42" s="64">
        <f>+ROUND('Table 4'!J42/'Table 4'!J37*100-100,1)</f>
        <v>7</v>
      </c>
      <c r="K42" s="63">
        <f>+ROUND('Table 4'!K42/'Table 4'!K37*100-100,1)</f>
        <v>13</v>
      </c>
      <c r="L42" s="63">
        <f>+ROUND('Table 4'!L42/'Table 4'!L37*100-100,1)</f>
        <v>0.4</v>
      </c>
      <c r="M42" s="63">
        <f>+ROUND('Table 4'!M42/'Table 4'!M37*100-100,1)</f>
        <v>5.8</v>
      </c>
      <c r="N42" s="63">
        <f>+ROUND('Table 4'!N42/'Table 4'!N37*100-100,1)</f>
        <v>7.8</v>
      </c>
      <c r="O42" s="63">
        <f>+ROUND('Table 4'!O42/'Table 4'!O37*100-100,1)</f>
        <v>17.899999999999999</v>
      </c>
      <c r="P42" s="63">
        <f>+ROUND('Table 4'!P42/'Table 4'!P37*100-100,1)</f>
        <v>33.6</v>
      </c>
      <c r="Q42" s="63">
        <f>+ROUND('Table 4'!Q42/'Table 4'!Q37*100-100,1)</f>
        <v>16.8</v>
      </c>
      <c r="R42" s="63">
        <f>+ROUND('Table 4'!R42/'Table 4'!R37*100-100,1)</f>
        <v>22.1</v>
      </c>
      <c r="S42" s="63">
        <f>+ROUND('Table 4'!S42/'Table 4'!S37*100-100,1)</f>
        <v>1.2</v>
      </c>
      <c r="T42" s="63">
        <f>+ROUND('Table 4'!T42/'Table 4'!T37*100-100,1)</f>
        <v>2.1</v>
      </c>
      <c r="U42" s="63">
        <f>+ROUND('Table 4'!U42/'Table 4'!U37*100-100,1)</f>
        <v>3.2</v>
      </c>
      <c r="V42" s="63">
        <f>+ROUND('Table 4'!V42/'Table 4'!V37*100-100,1)</f>
        <v>3.6</v>
      </c>
      <c r="W42" s="63">
        <f>+ROUND('Table 4'!W42/'Table 4'!W37*100-100,1)</f>
        <v>6.1</v>
      </c>
      <c r="X42" s="63">
        <f>+ROUND('Table 4'!X42/'Table 4'!X37*100-100,1)</f>
        <v>1.7</v>
      </c>
      <c r="Y42" s="63">
        <f>+ROUND('Table 4'!Y42/'Table 4'!Y37*100-100,1)</f>
        <v>0.9</v>
      </c>
      <c r="Z42" s="61">
        <f>+ROUND('Table 4'!AC42/'Table 4'!AC37*100-100,1)</f>
        <v>6.9</v>
      </c>
      <c r="AA42" s="65"/>
    </row>
    <row r="43" spans="1:27" s="5" customFormat="1" ht="12.75" customHeight="1">
      <c r="A43" s="19" t="s">
        <v>35</v>
      </c>
      <c r="B43" s="61">
        <f>+ROUND('Table 4'!B43/'Table 4'!B38*100-100,1)</f>
        <v>17.100000000000001</v>
      </c>
      <c r="C43" s="63">
        <f>+ROUND('Table 4'!C43/'Table 4'!C38*100-100,1)</f>
        <v>17.100000000000001</v>
      </c>
      <c r="D43" s="61">
        <f>+ROUND('Table 4'!D43/'Table 4'!D38*100-100,1)</f>
        <v>4.8</v>
      </c>
      <c r="E43" s="64">
        <f>+ROUND('Table 4'!E43/'Table 4'!E38*100-100,1)</f>
        <v>6.6</v>
      </c>
      <c r="F43" s="63">
        <f>+ROUND('Table 4'!F43/'Table 4'!F38*100-100,1)</f>
        <v>7.4</v>
      </c>
      <c r="G43" s="63">
        <f>+ROUND('Table 4'!G43/'Table 4'!G38*100-100,1)</f>
        <v>5.9</v>
      </c>
      <c r="H43" s="63">
        <f>+ROUND('Table 4'!H43/'Table 4'!H38*100-100,1)</f>
        <v>13.8</v>
      </c>
      <c r="I43" s="63">
        <f>+ROUND('Table 4'!I43/'Table 4'!I38*100-100,1)</f>
        <v>9.6</v>
      </c>
      <c r="J43" s="64">
        <f>+ROUND('Table 4'!J43/'Table 4'!J38*100-100,1)</f>
        <v>3.8</v>
      </c>
      <c r="K43" s="63">
        <f>+ROUND('Table 4'!K43/'Table 4'!K38*100-100,1)</f>
        <v>-15.6</v>
      </c>
      <c r="L43" s="63">
        <f>+ROUND('Table 4'!L43/'Table 4'!L38*100-100,1)</f>
        <v>4.5</v>
      </c>
      <c r="M43" s="63">
        <f>+ROUND('Table 4'!M43/'Table 4'!M38*100-100,1)</f>
        <v>6.3</v>
      </c>
      <c r="N43" s="63">
        <f>+ROUND('Table 4'!N43/'Table 4'!N38*100-100,1)</f>
        <v>8.4</v>
      </c>
      <c r="O43" s="63">
        <f>+ROUND('Table 4'!O43/'Table 4'!O38*100-100,1)</f>
        <v>15.5</v>
      </c>
      <c r="P43" s="63">
        <f>+ROUND('Table 4'!P43/'Table 4'!P38*100-100,1)</f>
        <v>6.7</v>
      </c>
      <c r="Q43" s="63">
        <f>+ROUND('Table 4'!Q43/'Table 4'!Q38*100-100,1)</f>
        <v>7.5</v>
      </c>
      <c r="R43" s="63">
        <f>+ROUND('Table 4'!R43/'Table 4'!R38*100-100,1)</f>
        <v>19.5</v>
      </c>
      <c r="S43" s="63">
        <f>+ROUND('Table 4'!S43/'Table 4'!S38*100-100,1)</f>
        <v>24.1</v>
      </c>
      <c r="T43" s="63">
        <f>+ROUND('Table 4'!T43/'Table 4'!T38*100-100,1)</f>
        <v>-0.1</v>
      </c>
      <c r="U43" s="63">
        <f>+ROUND('Table 4'!U43/'Table 4'!U38*100-100,1)</f>
        <v>-1</v>
      </c>
      <c r="V43" s="63">
        <f>+ROUND('Table 4'!V43/'Table 4'!V38*100-100,1)</f>
        <v>-1.4</v>
      </c>
      <c r="W43" s="63">
        <f>+ROUND('Table 4'!W43/'Table 4'!W38*100-100,1)</f>
        <v>1.5</v>
      </c>
      <c r="X43" s="63">
        <f>+ROUND('Table 4'!X43/'Table 4'!X38*100-100,1)</f>
        <v>-1.5</v>
      </c>
      <c r="Y43" s="63">
        <f>+ROUND('Table 4'!Y43/'Table 4'!Y38*100-100,1)</f>
        <v>0.7</v>
      </c>
      <c r="Z43" s="61">
        <f>+ROUND('Table 4'!AC43/'Table 4'!AC38*100-100,1)</f>
        <v>6</v>
      </c>
      <c r="AA43" s="65"/>
    </row>
    <row r="44" spans="1:27" s="5" customFormat="1" ht="12.75" customHeight="1">
      <c r="A44" s="19" t="s">
        <v>36</v>
      </c>
      <c r="B44" s="61">
        <f>+ROUND('Table 4'!B44/'Table 4'!B39*100-100,1)</f>
        <v>8</v>
      </c>
      <c r="C44" s="63">
        <f>+ROUND('Table 4'!C44/'Table 4'!C39*100-100,1)</f>
        <v>8</v>
      </c>
      <c r="D44" s="61">
        <f>+ROUND('Table 4'!D44/'Table 4'!D39*100-100,1)</f>
        <v>1.7</v>
      </c>
      <c r="E44" s="64">
        <f>+ROUND('Table 4'!E44/'Table 4'!E39*100-100,1)</f>
        <v>1</v>
      </c>
      <c r="F44" s="63">
        <f>+ROUND('Table 4'!F44/'Table 4'!F39*100-100,1)</f>
        <v>0.5</v>
      </c>
      <c r="G44" s="63">
        <f>+ROUND('Table 4'!G44/'Table 4'!G39*100-100,1)</f>
        <v>0.5</v>
      </c>
      <c r="H44" s="63">
        <f>+ROUND('Table 4'!H44/'Table 4'!H39*100-100,1)</f>
        <v>7.2</v>
      </c>
      <c r="I44" s="63">
        <f>+ROUND('Table 4'!I44/'Table 4'!I39*100-100,1)</f>
        <v>6.5</v>
      </c>
      <c r="J44" s="64">
        <f>+ROUND('Table 4'!J44/'Table 4'!J39*100-100,1)</f>
        <v>2</v>
      </c>
      <c r="K44" s="63">
        <f>+ROUND('Table 4'!K44/'Table 4'!K39*100-100,1)</f>
        <v>-15.6</v>
      </c>
      <c r="L44" s="63">
        <f>+ROUND('Table 4'!L44/'Table 4'!L39*100-100,1)</f>
        <v>0.8</v>
      </c>
      <c r="M44" s="63">
        <f>+ROUND('Table 4'!M44/'Table 4'!M39*100-100,1)</f>
        <v>4.5999999999999996</v>
      </c>
      <c r="N44" s="63">
        <f>+ROUND('Table 4'!N44/'Table 4'!N39*100-100,1)</f>
        <v>6</v>
      </c>
      <c r="O44" s="63">
        <f>+ROUND('Table 4'!O44/'Table 4'!O39*100-100,1)</f>
        <v>14.7</v>
      </c>
      <c r="P44" s="63">
        <f>+ROUND('Table 4'!P44/'Table 4'!P39*100-100,1)</f>
        <v>4</v>
      </c>
      <c r="Q44" s="63">
        <f>+ROUND('Table 4'!Q44/'Table 4'!Q39*100-100,1)</f>
        <v>-5</v>
      </c>
      <c r="R44" s="63">
        <f>+ROUND('Table 4'!R44/'Table 4'!R39*100-100,1)</f>
        <v>30.2</v>
      </c>
      <c r="S44" s="63">
        <f>+ROUND('Table 4'!S44/'Table 4'!S39*100-100,1)</f>
        <v>34.200000000000003</v>
      </c>
      <c r="T44" s="63">
        <f>+ROUND('Table 4'!T44/'Table 4'!T39*100-100,1)</f>
        <v>3.5</v>
      </c>
      <c r="U44" s="63">
        <f>+ROUND('Table 4'!U44/'Table 4'!U39*100-100,1)</f>
        <v>-0.5</v>
      </c>
      <c r="V44" s="63">
        <f>+ROUND('Table 4'!V44/'Table 4'!V39*100-100,1)</f>
        <v>3.3</v>
      </c>
      <c r="W44" s="63">
        <f>+ROUND('Table 4'!W44/'Table 4'!W39*100-100,1)</f>
        <v>3.1</v>
      </c>
      <c r="X44" s="63">
        <f>+ROUND('Table 4'!X44/'Table 4'!X39*100-100,1)</f>
        <v>-1.7</v>
      </c>
      <c r="Y44" s="63">
        <f>+ROUND('Table 4'!Y44/'Table 4'!Y39*100-100,1)</f>
        <v>0.1</v>
      </c>
      <c r="Z44" s="61">
        <f>+ROUND('Table 4'!AC44/'Table 4'!AC39*100-100,1)</f>
        <v>2.4</v>
      </c>
      <c r="AA44" s="65"/>
    </row>
    <row r="45" spans="1:27" s="5" customFormat="1" ht="12.75" customHeight="1">
      <c r="A45" s="19" t="s">
        <v>37</v>
      </c>
      <c r="B45" s="61">
        <f>+ROUND('Table 4'!B45/'Table 4'!B40*100-100,1)</f>
        <v>-4.4000000000000004</v>
      </c>
      <c r="C45" s="63">
        <f>+ROUND('Table 4'!C45/'Table 4'!C40*100-100,1)</f>
        <v>-4.4000000000000004</v>
      </c>
      <c r="D45" s="61">
        <f>+ROUND('Table 4'!D45/'Table 4'!D40*100-100,1)</f>
        <v>3.9</v>
      </c>
      <c r="E45" s="64">
        <f>+ROUND('Table 4'!E45/'Table 4'!E40*100-100,1)</f>
        <v>2.6</v>
      </c>
      <c r="F45" s="63">
        <f>+ROUND('Table 4'!F45/'Table 4'!F40*100-100,1)</f>
        <v>-2.2999999999999998</v>
      </c>
      <c r="G45" s="63">
        <f>+ROUND('Table 4'!G45/'Table 4'!G40*100-100,1)</f>
        <v>1.7</v>
      </c>
      <c r="H45" s="63">
        <f>+ROUND('Table 4'!H45/'Table 4'!H40*100-100,1)</f>
        <v>16.600000000000001</v>
      </c>
      <c r="I45" s="63">
        <f>+ROUND('Table 4'!I45/'Table 4'!I40*100-100,1)</f>
        <v>13.5</v>
      </c>
      <c r="J45" s="64">
        <f>+ROUND('Table 4'!J45/'Table 4'!J40*100-100,1)</f>
        <v>4.5999999999999996</v>
      </c>
      <c r="K45" s="63">
        <f>+ROUND('Table 4'!K45/'Table 4'!K40*100-100,1)</f>
        <v>-19.600000000000001</v>
      </c>
      <c r="L45" s="63">
        <f>+ROUND('Table 4'!L45/'Table 4'!L40*100-100,1)</f>
        <v>2.7</v>
      </c>
      <c r="M45" s="63">
        <f>+ROUND('Table 4'!M45/'Table 4'!M40*100-100,1)</f>
        <v>6.1</v>
      </c>
      <c r="N45" s="63">
        <f>+ROUND('Table 4'!N45/'Table 4'!N40*100-100,1)</f>
        <v>5.7</v>
      </c>
      <c r="O45" s="63">
        <f>+ROUND('Table 4'!O45/'Table 4'!O40*100-100,1)</f>
        <v>11.7</v>
      </c>
      <c r="P45" s="63">
        <f>+ROUND('Table 4'!P45/'Table 4'!P40*100-100,1)</f>
        <v>-1.7</v>
      </c>
      <c r="Q45" s="63">
        <f>+ROUND('Table 4'!Q45/'Table 4'!Q40*100-100,1)</f>
        <v>-4.5</v>
      </c>
      <c r="R45" s="63">
        <f>+ROUND('Table 4'!R45/'Table 4'!R40*100-100,1)</f>
        <v>86.6</v>
      </c>
      <c r="S45" s="63">
        <f>+ROUND('Table 4'!S45/'Table 4'!S40*100-100,1)</f>
        <v>44.4</v>
      </c>
      <c r="T45" s="63">
        <f>+ROUND('Table 4'!T45/'Table 4'!T40*100-100,1)</f>
        <v>5.7</v>
      </c>
      <c r="U45" s="63">
        <f>+ROUND('Table 4'!U45/'Table 4'!U40*100-100,1)</f>
        <v>2.4</v>
      </c>
      <c r="V45" s="63">
        <f>+ROUND('Table 4'!V45/'Table 4'!V40*100-100,1)</f>
        <v>6</v>
      </c>
      <c r="W45" s="63">
        <f>+ROUND('Table 4'!W45/'Table 4'!W40*100-100,1)</f>
        <v>1.3</v>
      </c>
      <c r="X45" s="63">
        <f>+ROUND('Table 4'!X45/'Table 4'!X40*100-100,1)</f>
        <v>-3</v>
      </c>
      <c r="Y45" s="63">
        <f>+ROUND('Table 4'!Y45/'Table 4'!Y40*100-100,1)</f>
        <v>-1</v>
      </c>
      <c r="Z45" s="61">
        <f>+ROUND('Table 4'!AC45/'Table 4'!AC40*100-100,1)</f>
        <v>2.6</v>
      </c>
      <c r="AA45" s="65"/>
    </row>
    <row r="46" spans="1:27" s="5" customFormat="1" ht="12.75">
      <c r="A46" s="16">
        <v>2001</v>
      </c>
      <c r="B46" s="61">
        <f>+ROUND('Table 4'!B46/'Table 4'!B41*100-100,1)</f>
        <v>3.1</v>
      </c>
      <c r="C46" s="61">
        <f>+ROUND('Table 4'!C46/'Table 4'!C41*100-100,1)</f>
        <v>3.1</v>
      </c>
      <c r="D46" s="61">
        <f>+ROUND('Table 4'!D46/'Table 4'!D41*100-100,1)</f>
        <v>3.5</v>
      </c>
      <c r="E46" s="62">
        <f>+ROUND('Table 4'!E46/'Table 4'!E41*100-100,1)</f>
        <v>2.5</v>
      </c>
      <c r="F46" s="61">
        <f>+ROUND('Table 4'!F46/'Table 4'!F41*100-100,1)</f>
        <v>0.1</v>
      </c>
      <c r="G46" s="61">
        <f>+ROUND('Table 4'!G46/'Table 4'!G41*100-100,1)</f>
        <v>2</v>
      </c>
      <c r="H46" s="61">
        <f>+ROUND('Table 4'!H46/'Table 4'!H41*100-100,1)</f>
        <v>10.4</v>
      </c>
      <c r="I46" s="61">
        <f>+ROUND('Table 4'!I46/'Table 4'!I41*100-100,1)</f>
        <v>7.9</v>
      </c>
      <c r="J46" s="62">
        <f>+ROUND('Table 4'!J46/'Table 4'!J41*100-100,1)</f>
        <v>4</v>
      </c>
      <c r="K46" s="61">
        <f>+ROUND('Table 4'!K46/'Table 4'!K41*100-100,1)</f>
        <v>0.6</v>
      </c>
      <c r="L46" s="61">
        <f>+ROUND('Table 4'!L46/'Table 4'!L41*100-100,1)</f>
        <v>2.8</v>
      </c>
      <c r="M46" s="61">
        <f>+ROUND('Table 4'!M46/'Table 4'!M41*100-100,1)</f>
        <v>3.3</v>
      </c>
      <c r="N46" s="61">
        <f>+ROUND('Table 4'!N46/'Table 4'!N41*100-100,1)</f>
        <v>5</v>
      </c>
      <c r="O46" s="61">
        <f>+ROUND('Table 4'!O46/'Table 4'!O41*100-100,1)</f>
        <v>25.8</v>
      </c>
      <c r="P46" s="61">
        <f>+ROUND('Table 4'!P46/'Table 4'!P41*100-100,1)</f>
        <v>7.9</v>
      </c>
      <c r="Q46" s="61">
        <f>+ROUND('Table 4'!Q46/'Table 4'!Q41*100-100,1)</f>
        <v>-1.2</v>
      </c>
      <c r="R46" s="61">
        <f>+ROUND('Table 4'!R46/'Table 4'!R41*100-100,1)</f>
        <v>-3</v>
      </c>
      <c r="S46" s="61">
        <f>+ROUND('Table 4'!S46/'Table 4'!S41*100-100,1)</f>
        <v>19</v>
      </c>
      <c r="T46" s="61">
        <f>+ROUND('Table 4'!T46/'Table 4'!T41*100-100,1)</f>
        <v>3.2</v>
      </c>
      <c r="U46" s="61">
        <f>+ROUND('Table 4'!U46/'Table 4'!U41*100-100,1)</f>
        <v>1</v>
      </c>
      <c r="V46" s="61">
        <f>+ROUND('Table 4'!V46/'Table 4'!V41*100-100,1)</f>
        <v>6.7</v>
      </c>
      <c r="W46" s="61">
        <f>+ROUND('Table 4'!W46/'Table 4'!W41*100-100,1)</f>
        <v>-3.9</v>
      </c>
      <c r="X46" s="61">
        <f>+ROUND('Table 4'!X46/'Table 4'!X41*100-100,1)</f>
        <v>4.8</v>
      </c>
      <c r="Y46" s="61">
        <f>+ROUND('Table 4'!Y46/'Table 4'!Y41*100-100,1)</f>
        <v>1.9</v>
      </c>
      <c r="Z46" s="61">
        <f>+ROUND('Table 4'!AC46/'Table 4'!AC41*100-100,1)</f>
        <v>3.4</v>
      </c>
      <c r="AA46" s="65"/>
    </row>
    <row r="47" spans="1:27" s="5" customFormat="1" ht="12.75">
      <c r="A47" s="19" t="s">
        <v>34</v>
      </c>
      <c r="B47" s="61">
        <f>+ROUND('Table 4'!B47/'Table 4'!B42*100-100,1)</f>
        <v>-4.3</v>
      </c>
      <c r="C47" s="63">
        <f>+ROUND('Table 4'!C47/'Table 4'!C42*100-100,1)</f>
        <v>-4.3</v>
      </c>
      <c r="D47" s="61">
        <f>+ROUND('Table 4'!D47/'Table 4'!D42*100-100,1)</f>
        <v>3</v>
      </c>
      <c r="E47" s="64">
        <f>+ROUND('Table 4'!E47/'Table 4'!E42*100-100,1)</f>
        <v>1.9</v>
      </c>
      <c r="F47" s="63">
        <f>+ROUND('Table 4'!F47/'Table 4'!F42*100-100,1)</f>
        <v>-5.8</v>
      </c>
      <c r="G47" s="63">
        <f>+ROUND('Table 4'!G47/'Table 4'!G42*100-100,1)</f>
        <v>1.2</v>
      </c>
      <c r="H47" s="63">
        <f>+ROUND('Table 4'!H47/'Table 4'!H42*100-100,1)</f>
        <v>16</v>
      </c>
      <c r="I47" s="63">
        <f>+ROUND('Table 4'!I47/'Table 4'!I42*100-100,1)</f>
        <v>13.8</v>
      </c>
      <c r="J47" s="64">
        <f>+ROUND('Table 4'!J47/'Table 4'!J42*100-100,1)</f>
        <v>3.7</v>
      </c>
      <c r="K47" s="63">
        <f>+ROUND('Table 4'!K47/'Table 4'!K42*100-100,1)</f>
        <v>-6.2</v>
      </c>
      <c r="L47" s="63">
        <f>+ROUND('Table 4'!L47/'Table 4'!L42*100-100,1)</f>
        <v>5.4</v>
      </c>
      <c r="M47" s="63">
        <f>+ROUND('Table 4'!M47/'Table 4'!M42*100-100,1)</f>
        <v>5.3</v>
      </c>
      <c r="N47" s="63">
        <f>+ROUND('Table 4'!N47/'Table 4'!N42*100-100,1)</f>
        <v>6.4</v>
      </c>
      <c r="O47" s="63">
        <f>+ROUND('Table 4'!O47/'Table 4'!O42*100-100,1)</f>
        <v>21.7</v>
      </c>
      <c r="P47" s="63">
        <f>+ROUND('Table 4'!P47/'Table 4'!P42*100-100,1)</f>
        <v>-3.6</v>
      </c>
      <c r="Q47" s="63">
        <f>+ROUND('Table 4'!Q47/'Table 4'!Q42*100-100,1)</f>
        <v>-4.8</v>
      </c>
      <c r="R47" s="63">
        <f>+ROUND('Table 4'!R47/'Table 4'!R42*100-100,1)</f>
        <v>11.8</v>
      </c>
      <c r="S47" s="63">
        <f>+ROUND('Table 4'!S47/'Table 4'!S42*100-100,1)</f>
        <v>27.2</v>
      </c>
      <c r="T47" s="63">
        <f>+ROUND('Table 4'!T47/'Table 4'!T42*100-100,1)</f>
        <v>2.2000000000000002</v>
      </c>
      <c r="U47" s="63">
        <f>+ROUND('Table 4'!U47/'Table 4'!U42*100-100,1)</f>
        <v>-1.2</v>
      </c>
      <c r="V47" s="63">
        <f>+ROUND('Table 4'!V47/'Table 4'!V42*100-100,1)</f>
        <v>5</v>
      </c>
      <c r="W47" s="63">
        <f>+ROUND('Table 4'!W47/'Table 4'!W42*100-100,1)</f>
        <v>-1.1000000000000001</v>
      </c>
      <c r="X47" s="63">
        <f>+ROUND('Table 4'!X47/'Table 4'!X42*100-100,1)</f>
        <v>6.5</v>
      </c>
      <c r="Y47" s="63">
        <f>+ROUND('Table 4'!Y47/'Table 4'!Y42*100-100,1)</f>
        <v>2.6</v>
      </c>
      <c r="Z47" s="61">
        <f>+ROUND('Table 4'!AC47/'Table 4'!AC42*100-100,1)</f>
        <v>2.2999999999999998</v>
      </c>
      <c r="AA47" s="65"/>
    </row>
    <row r="48" spans="1:27" s="5" customFormat="1" ht="12.75">
      <c r="A48" s="19" t="s">
        <v>35</v>
      </c>
      <c r="B48" s="61">
        <f>+ROUND('Table 4'!B48/'Table 4'!B43*100-100,1)</f>
        <v>-3.4</v>
      </c>
      <c r="C48" s="63">
        <f>+ROUND('Table 4'!C48/'Table 4'!C43*100-100,1)</f>
        <v>-3.4</v>
      </c>
      <c r="D48" s="61">
        <f>+ROUND('Table 4'!D48/'Table 4'!D43*100-100,1)</f>
        <v>4.3</v>
      </c>
      <c r="E48" s="64">
        <f>+ROUND('Table 4'!E48/'Table 4'!E43*100-100,1)</f>
        <v>2.7</v>
      </c>
      <c r="F48" s="63">
        <f>+ROUND('Table 4'!F48/'Table 4'!F43*100-100,1)</f>
        <v>2.8</v>
      </c>
      <c r="G48" s="63">
        <f>+ROUND('Table 4'!G48/'Table 4'!G43*100-100,1)</f>
        <v>1.9</v>
      </c>
      <c r="H48" s="63">
        <f>+ROUND('Table 4'!H48/'Table 4'!H43*100-100,1)</f>
        <v>11.1</v>
      </c>
      <c r="I48" s="63">
        <f>+ROUND('Table 4'!I48/'Table 4'!I43*100-100,1)</f>
        <v>7</v>
      </c>
      <c r="J48" s="64">
        <f>+ROUND('Table 4'!J48/'Table 4'!J43*100-100,1)</f>
        <v>5.3</v>
      </c>
      <c r="K48" s="63">
        <f>+ROUND('Table 4'!K48/'Table 4'!K43*100-100,1)</f>
        <v>-7.1</v>
      </c>
      <c r="L48" s="63">
        <f>+ROUND('Table 4'!L48/'Table 4'!L43*100-100,1)</f>
        <v>3.9</v>
      </c>
      <c r="M48" s="63">
        <f>+ROUND('Table 4'!M48/'Table 4'!M43*100-100,1)</f>
        <v>6</v>
      </c>
      <c r="N48" s="63">
        <f>+ROUND('Table 4'!N48/'Table 4'!N43*100-100,1)</f>
        <v>5.8</v>
      </c>
      <c r="O48" s="63">
        <f>+ROUND('Table 4'!O48/'Table 4'!O43*100-100,1)</f>
        <v>27.4</v>
      </c>
      <c r="P48" s="63">
        <f>+ROUND('Table 4'!P48/'Table 4'!P43*100-100,1)</f>
        <v>16.7</v>
      </c>
      <c r="Q48" s="63">
        <f>+ROUND('Table 4'!Q48/'Table 4'!Q43*100-100,1)</f>
        <v>-3.1</v>
      </c>
      <c r="R48" s="63">
        <f>+ROUND('Table 4'!R48/'Table 4'!R43*100-100,1)</f>
        <v>15.1</v>
      </c>
      <c r="S48" s="63">
        <f>+ROUND('Table 4'!S48/'Table 4'!S43*100-100,1)</f>
        <v>24.5</v>
      </c>
      <c r="T48" s="63">
        <f>+ROUND('Table 4'!T48/'Table 4'!T43*100-100,1)</f>
        <v>1.9</v>
      </c>
      <c r="U48" s="63">
        <f>+ROUND('Table 4'!U48/'Table 4'!U43*100-100,1)</f>
        <v>0.9</v>
      </c>
      <c r="V48" s="63">
        <f>+ROUND('Table 4'!V48/'Table 4'!V43*100-100,1)</f>
        <v>6.9</v>
      </c>
      <c r="W48" s="63">
        <f>+ROUND('Table 4'!W48/'Table 4'!W43*100-100,1)</f>
        <v>-3.7</v>
      </c>
      <c r="X48" s="63">
        <f>+ROUND('Table 4'!X48/'Table 4'!X43*100-100,1)</f>
        <v>7.7</v>
      </c>
      <c r="Y48" s="63">
        <f>+ROUND('Table 4'!Y48/'Table 4'!Y43*100-100,1)</f>
        <v>1.8</v>
      </c>
      <c r="Z48" s="61">
        <f>+ROUND('Table 4'!AC48/'Table 4'!AC43*100-100,1)</f>
        <v>3.7</v>
      </c>
      <c r="AA48" s="65"/>
    </row>
    <row r="49" spans="1:27" s="5" customFormat="1" ht="12.75">
      <c r="A49" s="19" t="s">
        <v>36</v>
      </c>
      <c r="B49" s="61">
        <f>+ROUND('Table 4'!B49/'Table 4'!B44*100-100,1)</f>
        <v>1.7</v>
      </c>
      <c r="C49" s="63">
        <f>+ROUND('Table 4'!C49/'Table 4'!C44*100-100,1)</f>
        <v>1.7</v>
      </c>
      <c r="D49" s="61">
        <f>+ROUND('Table 4'!D49/'Table 4'!D44*100-100,1)</f>
        <v>3.7</v>
      </c>
      <c r="E49" s="64">
        <f>+ROUND('Table 4'!E49/'Table 4'!E44*100-100,1)</f>
        <v>2.8</v>
      </c>
      <c r="F49" s="63">
        <f>+ROUND('Table 4'!F49/'Table 4'!F44*100-100,1)</f>
        <v>1.8</v>
      </c>
      <c r="G49" s="63">
        <f>+ROUND('Table 4'!G49/'Table 4'!G44*100-100,1)</f>
        <v>2</v>
      </c>
      <c r="H49" s="63">
        <f>+ROUND('Table 4'!H49/'Table 4'!H44*100-100,1)</f>
        <v>9.9</v>
      </c>
      <c r="I49" s="63">
        <f>+ROUND('Table 4'!I49/'Table 4'!I44*100-100,1)</f>
        <v>9.1</v>
      </c>
      <c r="J49" s="64">
        <f>+ROUND('Table 4'!J49/'Table 4'!J44*100-100,1)</f>
        <v>4.2</v>
      </c>
      <c r="K49" s="63">
        <f>+ROUND('Table 4'!K49/'Table 4'!K44*100-100,1)</f>
        <v>7.5</v>
      </c>
      <c r="L49" s="63">
        <f>+ROUND('Table 4'!L49/'Table 4'!L44*100-100,1)</f>
        <v>1.4</v>
      </c>
      <c r="M49" s="63">
        <f>+ROUND('Table 4'!M49/'Table 4'!M44*100-100,1)</f>
        <v>2.8</v>
      </c>
      <c r="N49" s="63">
        <f>+ROUND('Table 4'!N49/'Table 4'!N44*100-100,1)</f>
        <v>4.5</v>
      </c>
      <c r="O49" s="63">
        <f>+ROUND('Table 4'!O49/'Table 4'!O44*100-100,1)</f>
        <v>26.6</v>
      </c>
      <c r="P49" s="63">
        <f>+ROUND('Table 4'!P49/'Table 4'!P44*100-100,1)</f>
        <v>3.9</v>
      </c>
      <c r="Q49" s="63">
        <f>+ROUND('Table 4'!Q49/'Table 4'!Q44*100-100,1)</f>
        <v>0.9</v>
      </c>
      <c r="R49" s="63">
        <f>+ROUND('Table 4'!R49/'Table 4'!R44*100-100,1)</f>
        <v>1.6</v>
      </c>
      <c r="S49" s="63">
        <f>+ROUND('Table 4'!S49/'Table 4'!S44*100-100,1)</f>
        <v>18.899999999999999</v>
      </c>
      <c r="T49" s="63">
        <f>+ROUND('Table 4'!T49/'Table 4'!T44*100-100,1)</f>
        <v>4.7</v>
      </c>
      <c r="U49" s="63">
        <f>+ROUND('Table 4'!U49/'Table 4'!U44*100-100,1)</f>
        <v>2.5</v>
      </c>
      <c r="V49" s="63">
        <f>+ROUND('Table 4'!V49/'Table 4'!V44*100-100,1)</f>
        <v>6.1</v>
      </c>
      <c r="W49" s="63">
        <f>+ROUND('Table 4'!W49/'Table 4'!W44*100-100,1)</f>
        <v>-5.3</v>
      </c>
      <c r="X49" s="63">
        <f>+ROUND('Table 4'!X49/'Table 4'!X44*100-100,1)</f>
        <v>1.2</v>
      </c>
      <c r="Y49" s="63">
        <f>+ROUND('Table 4'!Y49/'Table 4'!Y44*100-100,1)</f>
        <v>1.7</v>
      </c>
      <c r="Z49" s="61">
        <f>+ROUND('Table 4'!AC49/'Table 4'!AC44*100-100,1)</f>
        <v>3.6</v>
      </c>
      <c r="AA49" s="65"/>
    </row>
    <row r="50" spans="1:27" s="5" customFormat="1" ht="12.75">
      <c r="A50" s="19" t="s">
        <v>37</v>
      </c>
      <c r="B50" s="61">
        <f>+ROUND('Table 4'!B50/'Table 4'!B45*100-100,1)</f>
        <v>16.399999999999999</v>
      </c>
      <c r="C50" s="63">
        <f>+ROUND('Table 4'!C50/'Table 4'!C45*100-100,1)</f>
        <v>16.399999999999999</v>
      </c>
      <c r="D50" s="61">
        <f>+ROUND('Table 4'!D50/'Table 4'!D45*100-100,1)</f>
        <v>2.9</v>
      </c>
      <c r="E50" s="64">
        <f>+ROUND('Table 4'!E50/'Table 4'!E45*100-100,1)</f>
        <v>2.8</v>
      </c>
      <c r="F50" s="63">
        <f>+ROUND('Table 4'!F50/'Table 4'!F45*100-100,1)</f>
        <v>1.9</v>
      </c>
      <c r="G50" s="63">
        <f>+ROUND('Table 4'!G50/'Table 4'!G45*100-100,1)</f>
        <v>2.7</v>
      </c>
      <c r="H50" s="63">
        <f>+ROUND('Table 4'!H50/'Table 4'!H45*100-100,1)</f>
        <v>5</v>
      </c>
      <c r="I50" s="63">
        <f>+ROUND('Table 4'!I50/'Table 4'!I45*100-100,1)</f>
        <v>2.1</v>
      </c>
      <c r="J50" s="64">
        <f>+ROUND('Table 4'!J50/'Table 4'!J45*100-100,1)</f>
        <v>3</v>
      </c>
      <c r="K50" s="63">
        <f>+ROUND('Table 4'!K50/'Table 4'!K45*100-100,1)</f>
        <v>8.6999999999999993</v>
      </c>
      <c r="L50" s="63">
        <f>+ROUND('Table 4'!L50/'Table 4'!L45*100-100,1)</f>
        <v>0.4</v>
      </c>
      <c r="M50" s="63">
        <f>+ROUND('Table 4'!M50/'Table 4'!M45*100-100,1)</f>
        <v>-0.6</v>
      </c>
      <c r="N50" s="63">
        <f>+ROUND('Table 4'!N50/'Table 4'!N45*100-100,1)</f>
        <v>3.4</v>
      </c>
      <c r="O50" s="63">
        <f>+ROUND('Table 4'!O50/'Table 4'!O45*100-100,1)</f>
        <v>27</v>
      </c>
      <c r="P50" s="63">
        <f>+ROUND('Table 4'!P50/'Table 4'!P45*100-100,1)</f>
        <v>18.2</v>
      </c>
      <c r="Q50" s="63">
        <f>+ROUND('Table 4'!Q50/'Table 4'!Q45*100-100,1)</f>
        <v>2.5</v>
      </c>
      <c r="R50" s="63">
        <f>+ROUND('Table 4'!R50/'Table 4'!R45*100-100,1)</f>
        <v>-27.5</v>
      </c>
      <c r="S50" s="63">
        <f>+ROUND('Table 4'!S50/'Table 4'!S45*100-100,1)</f>
        <v>7.7</v>
      </c>
      <c r="T50" s="63">
        <f>+ROUND('Table 4'!T50/'Table 4'!T45*100-100,1)</f>
        <v>4</v>
      </c>
      <c r="U50" s="63">
        <f>+ROUND('Table 4'!U50/'Table 4'!U45*100-100,1)</f>
        <v>1.6</v>
      </c>
      <c r="V50" s="63">
        <f>+ROUND('Table 4'!V50/'Table 4'!V45*100-100,1)</f>
        <v>8.6999999999999993</v>
      </c>
      <c r="W50" s="63">
        <f>+ROUND('Table 4'!W50/'Table 4'!W45*100-100,1)</f>
        <v>-5.5</v>
      </c>
      <c r="X50" s="63">
        <f>+ROUND('Table 4'!X50/'Table 4'!X45*100-100,1)</f>
        <v>4</v>
      </c>
      <c r="Y50" s="63">
        <f>+ROUND('Table 4'!Y50/'Table 4'!Y45*100-100,1)</f>
        <v>1.3</v>
      </c>
      <c r="Z50" s="61">
        <f>+ROUND('Table 4'!AC50/'Table 4'!AC45*100-100,1)</f>
        <v>4.0999999999999996</v>
      </c>
      <c r="AA50" s="65"/>
    </row>
    <row r="51" spans="1:27" s="5" customFormat="1" ht="12.75">
      <c r="A51" s="16">
        <v>2002</v>
      </c>
      <c r="B51" s="61">
        <f>+ROUND('Table 4'!B51/'Table 4'!B46*100-100,1)</f>
        <v>0.1</v>
      </c>
      <c r="C51" s="61">
        <f>+ROUND('Table 4'!C51/'Table 4'!C46*100-100,1)</f>
        <v>0.1</v>
      </c>
      <c r="D51" s="61">
        <f>+ROUND('Table 4'!D51/'Table 4'!D46*100-100,1)</f>
        <v>6.7</v>
      </c>
      <c r="E51" s="62">
        <f>+ROUND('Table 4'!E51/'Table 4'!E46*100-100,1)</f>
        <v>8.6</v>
      </c>
      <c r="F51" s="61">
        <f>+ROUND('Table 4'!F51/'Table 4'!F46*100-100,1)</f>
        <v>8.3000000000000007</v>
      </c>
      <c r="G51" s="61">
        <f>+ROUND('Table 4'!G51/'Table 4'!G46*100-100,1)</f>
        <v>8.9</v>
      </c>
      <c r="H51" s="61">
        <f>+ROUND('Table 4'!H51/'Table 4'!H46*100-100,1)</f>
        <v>7.7</v>
      </c>
      <c r="I51" s="61">
        <f>+ROUND('Table 4'!I51/'Table 4'!I46*100-100,1)</f>
        <v>0.6</v>
      </c>
      <c r="J51" s="62">
        <f>+ROUND('Table 4'!J51/'Table 4'!J46*100-100,1)</f>
        <v>5.6</v>
      </c>
      <c r="K51" s="61">
        <f>+ROUND('Table 4'!K51/'Table 4'!K46*100-100,1)</f>
        <v>5.6</v>
      </c>
      <c r="L51" s="61">
        <f>+ROUND('Table 4'!L51/'Table 4'!L46*100-100,1)</f>
        <v>1.9</v>
      </c>
      <c r="M51" s="61">
        <f>+ROUND('Table 4'!M51/'Table 4'!M46*100-100,1)</f>
        <v>8.1999999999999993</v>
      </c>
      <c r="N51" s="61">
        <f>+ROUND('Table 4'!N51/'Table 4'!N46*100-100,1)</f>
        <v>1.5</v>
      </c>
      <c r="O51" s="61">
        <f>+ROUND('Table 4'!O51/'Table 4'!O46*100-100,1)</f>
        <v>8.6999999999999993</v>
      </c>
      <c r="P51" s="61">
        <f>+ROUND('Table 4'!P51/'Table 4'!P46*100-100,1)</f>
        <v>12.8</v>
      </c>
      <c r="Q51" s="61">
        <f>+ROUND('Table 4'!Q51/'Table 4'!Q46*100-100,1)</f>
        <v>12.6</v>
      </c>
      <c r="R51" s="61">
        <f>+ROUND('Table 4'!R51/'Table 4'!R46*100-100,1)</f>
        <v>7.5</v>
      </c>
      <c r="S51" s="61">
        <f>+ROUND('Table 4'!S51/'Table 4'!S46*100-100,1)</f>
        <v>20.7</v>
      </c>
      <c r="T51" s="61">
        <f>+ROUND('Table 4'!T51/'Table 4'!T46*100-100,1)</f>
        <v>5</v>
      </c>
      <c r="U51" s="61">
        <f>+ROUND('Table 4'!U51/'Table 4'!U46*100-100,1)</f>
        <v>0.5</v>
      </c>
      <c r="V51" s="61">
        <f>+ROUND('Table 4'!V51/'Table 4'!V46*100-100,1)</f>
        <v>6.6</v>
      </c>
      <c r="W51" s="61">
        <f>+ROUND('Table 4'!W51/'Table 4'!W46*100-100,1)</f>
        <v>0.6</v>
      </c>
      <c r="X51" s="61">
        <f>+ROUND('Table 4'!X51/'Table 4'!X46*100-100,1)</f>
        <v>4.2</v>
      </c>
      <c r="Y51" s="61">
        <f>+ROUND('Table 4'!Y51/'Table 4'!Y46*100-100,1)</f>
        <v>-8.4</v>
      </c>
      <c r="Z51" s="61">
        <f>+ROUND('Table 4'!AC51/'Table 4'!AC46*100-100,1)</f>
        <v>6.1</v>
      </c>
      <c r="AA51" s="65"/>
    </row>
    <row r="52" spans="1:27" s="5" customFormat="1" ht="12.75">
      <c r="A52" s="19" t="s">
        <v>34</v>
      </c>
      <c r="B52" s="61">
        <f>+ROUND('Table 4'!B52/'Table 4'!B47*100-100,1)</f>
        <v>-1.8</v>
      </c>
      <c r="C52" s="63">
        <f>+ROUND('Table 4'!C52/'Table 4'!C47*100-100,1)</f>
        <v>-1.8</v>
      </c>
      <c r="D52" s="61">
        <f>+ROUND('Table 4'!D52/'Table 4'!D47*100-100,1)</f>
        <v>5.2</v>
      </c>
      <c r="E52" s="64">
        <f>+ROUND('Table 4'!E52/'Table 4'!E47*100-100,1)</f>
        <v>5.4</v>
      </c>
      <c r="F52" s="63">
        <f>+ROUND('Table 4'!F52/'Table 4'!F47*100-100,1)</f>
        <v>10.7</v>
      </c>
      <c r="G52" s="63">
        <f>+ROUND('Table 4'!G52/'Table 4'!G47*100-100,1)</f>
        <v>4.9000000000000004</v>
      </c>
      <c r="H52" s="63">
        <f>+ROUND('Table 4'!H52/'Table 4'!H47*100-100,1)</f>
        <v>8</v>
      </c>
      <c r="I52" s="63">
        <f>+ROUND('Table 4'!I52/'Table 4'!I47*100-100,1)</f>
        <v>-0.5</v>
      </c>
      <c r="J52" s="64">
        <f>+ROUND('Table 4'!J52/'Table 4'!J47*100-100,1)</f>
        <v>5</v>
      </c>
      <c r="K52" s="63">
        <f>+ROUND('Table 4'!K52/'Table 4'!K47*100-100,1)</f>
        <v>6</v>
      </c>
      <c r="L52" s="63">
        <f>+ROUND('Table 4'!L52/'Table 4'!L47*100-100,1)</f>
        <v>1</v>
      </c>
      <c r="M52" s="63">
        <f>+ROUND('Table 4'!M52/'Table 4'!M47*100-100,1)</f>
        <v>6.2</v>
      </c>
      <c r="N52" s="63">
        <f>+ROUND('Table 4'!N52/'Table 4'!N47*100-100,1)</f>
        <v>0.2</v>
      </c>
      <c r="O52" s="63">
        <f>+ROUND('Table 4'!O52/'Table 4'!O47*100-100,1)</f>
        <v>15.4</v>
      </c>
      <c r="P52" s="63">
        <f>+ROUND('Table 4'!P52/'Table 4'!P47*100-100,1)</f>
        <v>7.9</v>
      </c>
      <c r="Q52" s="63">
        <f>+ROUND('Table 4'!Q52/'Table 4'!Q47*100-100,1)</f>
        <v>11.3</v>
      </c>
      <c r="R52" s="63">
        <f>+ROUND('Table 4'!R52/'Table 4'!R47*100-100,1)</f>
        <v>-0.4</v>
      </c>
      <c r="S52" s="63">
        <f>+ROUND('Table 4'!S52/'Table 4'!S47*100-100,1)</f>
        <v>12.3</v>
      </c>
      <c r="T52" s="63">
        <f>+ROUND('Table 4'!T52/'Table 4'!T47*100-100,1)</f>
        <v>9.3000000000000007</v>
      </c>
      <c r="U52" s="63">
        <f>+ROUND('Table 4'!U52/'Table 4'!U47*100-100,1)</f>
        <v>3.9</v>
      </c>
      <c r="V52" s="63">
        <f>+ROUND('Table 4'!V52/'Table 4'!V47*100-100,1)</f>
        <v>9.6999999999999993</v>
      </c>
      <c r="W52" s="63">
        <f>+ROUND('Table 4'!W52/'Table 4'!W47*100-100,1)</f>
        <v>-2.2999999999999998</v>
      </c>
      <c r="X52" s="63">
        <f>+ROUND('Table 4'!X52/'Table 4'!X47*100-100,1)</f>
        <v>1.3</v>
      </c>
      <c r="Y52" s="63">
        <f>+ROUND('Table 4'!Y52/'Table 4'!Y47*100-100,1)</f>
        <v>-6</v>
      </c>
      <c r="Z52" s="61">
        <f>+ROUND('Table 4'!AC52/'Table 4'!AC47*100-100,1)</f>
        <v>4.5999999999999996</v>
      </c>
      <c r="AA52" s="65"/>
    </row>
    <row r="53" spans="1:27" s="5" customFormat="1" ht="12.75">
      <c r="A53" s="19" t="s">
        <v>35</v>
      </c>
      <c r="B53" s="61">
        <f>+ROUND('Table 4'!B53/'Table 4'!B48*100-100,1)</f>
        <v>1.7</v>
      </c>
      <c r="C53" s="63">
        <f>+ROUND('Table 4'!C53/'Table 4'!C48*100-100,1)</f>
        <v>1.7</v>
      </c>
      <c r="D53" s="61">
        <f>+ROUND('Table 4'!D53/'Table 4'!D48*100-100,1)</f>
        <v>6.8</v>
      </c>
      <c r="E53" s="64">
        <f>+ROUND('Table 4'!E53/'Table 4'!E48*100-100,1)</f>
        <v>8</v>
      </c>
      <c r="F53" s="63">
        <f>+ROUND('Table 4'!F53/'Table 4'!F48*100-100,1)</f>
        <v>6.4</v>
      </c>
      <c r="G53" s="63">
        <f>+ROUND('Table 4'!G53/'Table 4'!G48*100-100,1)</f>
        <v>8.4</v>
      </c>
      <c r="H53" s="63">
        <f>+ROUND('Table 4'!H53/'Table 4'!H48*100-100,1)</f>
        <v>6.7</v>
      </c>
      <c r="I53" s="63">
        <f>+ROUND('Table 4'!I53/'Table 4'!I48*100-100,1)</f>
        <v>2.7</v>
      </c>
      <c r="J53" s="64">
        <f>+ROUND('Table 4'!J53/'Table 4'!J48*100-100,1)</f>
        <v>6</v>
      </c>
      <c r="K53" s="63">
        <f>+ROUND('Table 4'!K53/'Table 4'!K48*100-100,1)</f>
        <v>20.3</v>
      </c>
      <c r="L53" s="63">
        <f>+ROUND('Table 4'!L53/'Table 4'!L48*100-100,1)</f>
        <v>0.3</v>
      </c>
      <c r="M53" s="63">
        <f>+ROUND('Table 4'!M53/'Table 4'!M48*100-100,1)</f>
        <v>6.2</v>
      </c>
      <c r="N53" s="63">
        <f>+ROUND('Table 4'!N53/'Table 4'!N48*100-100,1)</f>
        <v>-0.2</v>
      </c>
      <c r="O53" s="63">
        <f>+ROUND('Table 4'!O53/'Table 4'!O48*100-100,1)</f>
        <v>7.6</v>
      </c>
      <c r="P53" s="63">
        <f>+ROUND('Table 4'!P53/'Table 4'!P48*100-100,1)</f>
        <v>10.1</v>
      </c>
      <c r="Q53" s="63">
        <f>+ROUND('Table 4'!Q53/'Table 4'!Q48*100-100,1)</f>
        <v>13.5</v>
      </c>
      <c r="R53" s="63">
        <f>+ROUND('Table 4'!R53/'Table 4'!R48*100-100,1)</f>
        <v>5.2</v>
      </c>
      <c r="S53" s="63">
        <f>+ROUND('Table 4'!S53/'Table 4'!S48*100-100,1)</f>
        <v>27.2</v>
      </c>
      <c r="T53" s="63">
        <f>+ROUND('Table 4'!T53/'Table 4'!T48*100-100,1)</f>
        <v>9.8000000000000007</v>
      </c>
      <c r="U53" s="63">
        <f>+ROUND('Table 4'!U53/'Table 4'!U48*100-100,1)</f>
        <v>3.6</v>
      </c>
      <c r="V53" s="63">
        <f>+ROUND('Table 4'!V53/'Table 4'!V48*100-100,1)</f>
        <v>8.8000000000000007</v>
      </c>
      <c r="W53" s="63">
        <f>+ROUND('Table 4'!W53/'Table 4'!W48*100-100,1)</f>
        <v>-4</v>
      </c>
      <c r="X53" s="63">
        <f>+ROUND('Table 4'!X53/'Table 4'!X48*100-100,1)</f>
        <v>-0.4</v>
      </c>
      <c r="Y53" s="63">
        <f>+ROUND('Table 4'!Y53/'Table 4'!Y48*100-100,1)</f>
        <v>-10</v>
      </c>
      <c r="Z53" s="61">
        <f>+ROUND('Table 4'!AC53/'Table 4'!AC48*100-100,1)</f>
        <v>6.4</v>
      </c>
      <c r="AA53" s="65"/>
    </row>
    <row r="54" spans="1:27" s="5" customFormat="1" ht="12.75">
      <c r="A54" s="19" t="s">
        <v>36</v>
      </c>
      <c r="B54" s="61">
        <f>+ROUND('Table 4'!B54/'Table 4'!B49*100-100,1)</f>
        <v>5.2</v>
      </c>
      <c r="C54" s="63">
        <f>+ROUND('Table 4'!C54/'Table 4'!C49*100-100,1)</f>
        <v>5.2</v>
      </c>
      <c r="D54" s="61">
        <f>+ROUND('Table 4'!D54/'Table 4'!D49*100-100,1)</f>
        <v>7.1</v>
      </c>
      <c r="E54" s="64">
        <f>+ROUND('Table 4'!E54/'Table 4'!E49*100-100,1)</f>
        <v>9.6</v>
      </c>
      <c r="F54" s="63">
        <f>+ROUND('Table 4'!F54/'Table 4'!F49*100-100,1)</f>
        <v>9.9</v>
      </c>
      <c r="G54" s="63">
        <f>+ROUND('Table 4'!G54/'Table 4'!G49*100-100,1)</f>
        <v>10.5</v>
      </c>
      <c r="H54" s="63">
        <f>+ROUND('Table 4'!H54/'Table 4'!H49*100-100,1)</f>
        <v>2.8</v>
      </c>
      <c r="I54" s="63">
        <f>+ROUND('Table 4'!I54/'Table 4'!I49*100-100,1)</f>
        <v>-3.7</v>
      </c>
      <c r="J54" s="64">
        <f>+ROUND('Table 4'!J54/'Table 4'!J49*100-100,1)</f>
        <v>5.6</v>
      </c>
      <c r="K54" s="63">
        <f>+ROUND('Table 4'!K54/'Table 4'!K49*100-100,1)</f>
        <v>-2</v>
      </c>
      <c r="L54" s="63">
        <f>+ROUND('Table 4'!L54/'Table 4'!L49*100-100,1)</f>
        <v>2</v>
      </c>
      <c r="M54" s="63">
        <f>+ROUND('Table 4'!M54/'Table 4'!M49*100-100,1)</f>
        <v>9.6</v>
      </c>
      <c r="N54" s="63">
        <f>+ROUND('Table 4'!N54/'Table 4'!N49*100-100,1)</f>
        <v>1.3</v>
      </c>
      <c r="O54" s="63">
        <f>+ROUND('Table 4'!O54/'Table 4'!O49*100-100,1)</f>
        <v>3.5</v>
      </c>
      <c r="P54" s="63">
        <f>+ROUND('Table 4'!P54/'Table 4'!P49*100-100,1)</f>
        <v>26.1</v>
      </c>
      <c r="Q54" s="63">
        <f>+ROUND('Table 4'!Q54/'Table 4'!Q49*100-100,1)</f>
        <v>13.4</v>
      </c>
      <c r="R54" s="63">
        <f>+ROUND('Table 4'!R54/'Table 4'!R49*100-100,1)</f>
        <v>8.5</v>
      </c>
      <c r="S54" s="63">
        <f>+ROUND('Table 4'!S54/'Table 4'!S49*100-100,1)</f>
        <v>19.7</v>
      </c>
      <c r="T54" s="63">
        <f>+ROUND('Table 4'!T54/'Table 4'!T49*100-100,1)</f>
        <v>1.8</v>
      </c>
      <c r="U54" s="63">
        <f>+ROUND('Table 4'!U54/'Table 4'!U49*100-100,1)</f>
        <v>-1.1000000000000001</v>
      </c>
      <c r="V54" s="63">
        <f>+ROUND('Table 4'!V54/'Table 4'!V49*100-100,1)</f>
        <v>4.0999999999999996</v>
      </c>
      <c r="W54" s="63">
        <f>+ROUND('Table 4'!W54/'Table 4'!W49*100-100,1)</f>
        <v>2.8</v>
      </c>
      <c r="X54" s="63">
        <f>+ROUND('Table 4'!X54/'Table 4'!X49*100-100,1)</f>
        <v>5.6</v>
      </c>
      <c r="Y54" s="63">
        <f>+ROUND('Table 4'!Y54/'Table 4'!Y49*100-100,1)</f>
        <v>-9.6</v>
      </c>
      <c r="Z54" s="61">
        <f>+ROUND('Table 4'!AC54/'Table 4'!AC49*100-100,1)</f>
        <v>6.9</v>
      </c>
      <c r="AA54" s="65"/>
    </row>
    <row r="55" spans="1:27" s="5" customFormat="1" ht="12.75">
      <c r="A55" s="19" t="s">
        <v>37</v>
      </c>
      <c r="B55" s="61">
        <f>+ROUND('Table 4'!B55/'Table 4'!B50*100-100,1)</f>
        <v>-2.6</v>
      </c>
      <c r="C55" s="63">
        <f>+ROUND('Table 4'!C55/'Table 4'!C50*100-100,1)</f>
        <v>-2.6</v>
      </c>
      <c r="D55" s="61">
        <f>+ROUND('Table 4'!D55/'Table 4'!D50*100-100,1)</f>
        <v>7.9</v>
      </c>
      <c r="E55" s="64">
        <f>+ROUND('Table 4'!E55/'Table 4'!E50*100-100,1)</f>
        <v>11.3</v>
      </c>
      <c r="F55" s="63">
        <f>+ROUND('Table 4'!F55/'Table 4'!F50*100-100,1)</f>
        <v>6.1</v>
      </c>
      <c r="G55" s="63">
        <f>+ROUND('Table 4'!G55/'Table 4'!G50*100-100,1)</f>
        <v>11.7</v>
      </c>
      <c r="H55" s="63">
        <f>+ROUND('Table 4'!H55/'Table 4'!H50*100-100,1)</f>
        <v>13.4</v>
      </c>
      <c r="I55" s="63">
        <f>+ROUND('Table 4'!I55/'Table 4'!I50*100-100,1)</f>
        <v>4</v>
      </c>
      <c r="J55" s="64">
        <f>+ROUND('Table 4'!J55/'Table 4'!J50*100-100,1)</f>
        <v>5.8</v>
      </c>
      <c r="K55" s="63">
        <f>+ROUND('Table 4'!K55/'Table 4'!K50*100-100,1)</f>
        <v>1.1000000000000001</v>
      </c>
      <c r="L55" s="63">
        <f>+ROUND('Table 4'!L55/'Table 4'!L50*100-100,1)</f>
        <v>4.4000000000000004</v>
      </c>
      <c r="M55" s="63">
        <f>+ROUND('Table 4'!M55/'Table 4'!M50*100-100,1)</f>
        <v>11</v>
      </c>
      <c r="N55" s="63">
        <f>+ROUND('Table 4'!N55/'Table 4'!N50*100-100,1)</f>
        <v>4.5</v>
      </c>
      <c r="O55" s="63">
        <f>+ROUND('Table 4'!O55/'Table 4'!O50*100-100,1)</f>
        <v>9</v>
      </c>
      <c r="P55" s="63">
        <f>+ROUND('Table 4'!P55/'Table 4'!P50*100-100,1)</f>
        <v>8.1</v>
      </c>
      <c r="Q55" s="63">
        <f>+ROUND('Table 4'!Q55/'Table 4'!Q50*100-100,1)</f>
        <v>12.5</v>
      </c>
      <c r="R55" s="63">
        <f>+ROUND('Table 4'!R55/'Table 4'!R50*100-100,1)</f>
        <v>16.7</v>
      </c>
      <c r="S55" s="63">
        <f>+ROUND('Table 4'!S55/'Table 4'!S50*100-100,1)</f>
        <v>23</v>
      </c>
      <c r="T55" s="63">
        <f>+ROUND('Table 4'!T55/'Table 4'!T50*100-100,1)</f>
        <v>-0.3</v>
      </c>
      <c r="U55" s="63">
        <f>+ROUND('Table 4'!U55/'Table 4'!U50*100-100,1)</f>
        <v>-3.7</v>
      </c>
      <c r="V55" s="63">
        <f>+ROUND('Table 4'!V55/'Table 4'!V50*100-100,1)</f>
        <v>4.2</v>
      </c>
      <c r="W55" s="63">
        <f>+ROUND('Table 4'!W55/'Table 4'!W50*100-100,1)</f>
        <v>5.9</v>
      </c>
      <c r="X55" s="63">
        <f>+ROUND('Table 4'!X55/'Table 4'!X50*100-100,1)</f>
        <v>9.8000000000000007</v>
      </c>
      <c r="Y55" s="63">
        <f>+ROUND('Table 4'!Y55/'Table 4'!Y50*100-100,1)</f>
        <v>-7.9</v>
      </c>
      <c r="Z55" s="61">
        <f>+ROUND('Table 4'!AC55/'Table 4'!AC50*100-100,1)</f>
        <v>6.8</v>
      </c>
      <c r="AA55" s="65"/>
    </row>
    <row r="56" spans="1:27" s="5" customFormat="1" ht="12.75">
      <c r="A56" s="22">
        <v>2003</v>
      </c>
      <c r="B56" s="61">
        <f>+ROUND('Table 4'!B56/'Table 4'!B51*100-100,1)</f>
        <v>12</v>
      </c>
      <c r="C56" s="61">
        <f>+ROUND('Table 4'!C56/'Table 4'!C51*100-100,1)</f>
        <v>12</v>
      </c>
      <c r="D56" s="61">
        <f>+ROUND('Table 4'!D56/'Table 4'!D51*100-100,1)</f>
        <v>6.7</v>
      </c>
      <c r="E56" s="62">
        <f>+ROUND('Table 4'!E56/'Table 4'!E51*100-100,1)</f>
        <v>9.6</v>
      </c>
      <c r="F56" s="61">
        <f>+ROUND('Table 4'!F56/'Table 4'!F51*100-100,1)</f>
        <v>9.1</v>
      </c>
      <c r="G56" s="61">
        <f>+ROUND('Table 4'!G56/'Table 4'!G51*100-100,1)</f>
        <v>10.199999999999999</v>
      </c>
      <c r="H56" s="61">
        <f>+ROUND('Table 4'!H56/'Table 4'!H51*100-100,1)</f>
        <v>4.3</v>
      </c>
      <c r="I56" s="61">
        <f>+ROUND('Table 4'!I56/'Table 4'!I51*100-100,1)</f>
        <v>5.2</v>
      </c>
      <c r="J56" s="62">
        <f>+ROUND('Table 4'!J56/'Table 4'!J51*100-100,1)</f>
        <v>5</v>
      </c>
      <c r="K56" s="61">
        <f>+ROUND('Table 4'!K56/'Table 4'!K51*100-100,1)</f>
        <v>3</v>
      </c>
      <c r="L56" s="61">
        <f>+ROUND('Table 4'!L56/'Table 4'!L51*100-100,1)</f>
        <v>4.9000000000000004</v>
      </c>
      <c r="M56" s="61">
        <f>+ROUND('Table 4'!M56/'Table 4'!M51*100-100,1)</f>
        <v>0.1</v>
      </c>
      <c r="N56" s="61">
        <f>+ROUND('Table 4'!N56/'Table 4'!N51*100-100,1)</f>
        <v>-0.8</v>
      </c>
      <c r="O56" s="61">
        <f>+ROUND('Table 4'!O56/'Table 4'!O51*100-100,1)</f>
        <v>9.8000000000000007</v>
      </c>
      <c r="P56" s="61">
        <f>+ROUND('Table 4'!P56/'Table 4'!P51*100-100,1)</f>
        <v>11.5</v>
      </c>
      <c r="Q56" s="61">
        <f>+ROUND('Table 4'!Q56/'Table 4'!Q51*100-100,1)</f>
        <v>7.7</v>
      </c>
      <c r="R56" s="61">
        <f>+ROUND('Table 4'!R56/'Table 4'!R51*100-100,1)</f>
        <v>12.4</v>
      </c>
      <c r="S56" s="61">
        <f>+ROUND('Table 4'!S56/'Table 4'!S51*100-100,1)</f>
        <v>15.6</v>
      </c>
      <c r="T56" s="61">
        <f>+ROUND('Table 4'!T56/'Table 4'!T51*100-100,1)</f>
        <v>2.7</v>
      </c>
      <c r="U56" s="61">
        <f>+ROUND('Table 4'!U56/'Table 4'!U51*100-100,1)</f>
        <v>3.8</v>
      </c>
      <c r="V56" s="61">
        <f>+ROUND('Table 4'!V56/'Table 4'!V51*100-100,1)</f>
        <v>-0.3</v>
      </c>
      <c r="W56" s="61">
        <f>+ROUND('Table 4'!W56/'Table 4'!W51*100-100,1)</f>
        <v>21.5</v>
      </c>
      <c r="X56" s="61">
        <f>+ROUND('Table 4'!X56/'Table 4'!X51*100-100,1)</f>
        <v>4.5999999999999996</v>
      </c>
      <c r="Y56" s="61">
        <f>+ROUND('Table 4'!Y56/'Table 4'!Y51*100-100,1)</f>
        <v>9.6999999999999993</v>
      </c>
      <c r="Z56" s="61">
        <f>+ROUND('Table 4'!AC56/'Table 4'!AC51*100-100,1)</f>
        <v>7.2</v>
      </c>
      <c r="AA56" s="65"/>
    </row>
    <row r="57" spans="1:27" s="5" customFormat="1" ht="12.75">
      <c r="A57" s="19" t="s">
        <v>34</v>
      </c>
      <c r="B57" s="61">
        <f>+ROUND('Table 4'!B57/'Table 4'!B52*100-100,1)</f>
        <v>10</v>
      </c>
      <c r="C57" s="63">
        <f>+ROUND('Table 4'!C57/'Table 4'!C52*100-100,1)</f>
        <v>10</v>
      </c>
      <c r="D57" s="61">
        <f>+ROUND('Table 4'!D57/'Table 4'!D52*100-100,1)</f>
        <v>7.4</v>
      </c>
      <c r="E57" s="64">
        <f>+ROUND('Table 4'!E57/'Table 4'!E52*100-100,1)</f>
        <v>12.8</v>
      </c>
      <c r="F57" s="63">
        <f>+ROUND('Table 4'!F57/'Table 4'!F52*100-100,1)</f>
        <v>8.6</v>
      </c>
      <c r="G57" s="63">
        <f>+ROUND('Table 4'!G57/'Table 4'!G52*100-100,1)</f>
        <v>13.9</v>
      </c>
      <c r="H57" s="63">
        <f>+ROUND('Table 4'!H57/'Table 4'!H52*100-100,1)</f>
        <v>6.9</v>
      </c>
      <c r="I57" s="63">
        <f>+ROUND('Table 4'!I57/'Table 4'!I52*100-100,1)</f>
        <v>3.4</v>
      </c>
      <c r="J57" s="64">
        <f>+ROUND('Table 4'!J57/'Table 4'!J52*100-100,1)</f>
        <v>4.3</v>
      </c>
      <c r="K57" s="63">
        <f>+ROUND('Table 4'!K57/'Table 4'!K52*100-100,1)</f>
        <v>-3.6</v>
      </c>
      <c r="L57" s="63">
        <f>+ROUND('Table 4'!L57/'Table 4'!L52*100-100,1)</f>
        <v>4.5</v>
      </c>
      <c r="M57" s="63">
        <f>+ROUND('Table 4'!M57/'Table 4'!M52*100-100,1)</f>
        <v>3.7</v>
      </c>
      <c r="N57" s="63">
        <f>+ROUND('Table 4'!N57/'Table 4'!N52*100-100,1)</f>
        <v>1.7</v>
      </c>
      <c r="O57" s="63">
        <f>+ROUND('Table 4'!O57/'Table 4'!O52*100-100,1)</f>
        <v>7.2</v>
      </c>
      <c r="P57" s="63">
        <f>+ROUND('Table 4'!P57/'Table 4'!P52*100-100,1)</f>
        <v>6.9</v>
      </c>
      <c r="Q57" s="63">
        <f>+ROUND('Table 4'!Q57/'Table 4'!Q52*100-100,1)</f>
        <v>9.6</v>
      </c>
      <c r="R57" s="63">
        <f>+ROUND('Table 4'!R57/'Table 4'!R52*100-100,1)</f>
        <v>16.7</v>
      </c>
      <c r="S57" s="63">
        <f>+ROUND('Table 4'!S57/'Table 4'!S52*100-100,1)</f>
        <v>21.5</v>
      </c>
      <c r="T57" s="63">
        <f>+ROUND('Table 4'!T57/'Table 4'!T52*100-100,1)</f>
        <v>0</v>
      </c>
      <c r="U57" s="63">
        <f>+ROUND('Table 4'!U57/'Table 4'!U52*100-100,1)</f>
        <v>0.1</v>
      </c>
      <c r="V57" s="63">
        <f>+ROUND('Table 4'!V57/'Table 4'!V52*100-100,1)</f>
        <v>-2.1</v>
      </c>
      <c r="W57" s="63">
        <f>+ROUND('Table 4'!W57/'Table 4'!W52*100-100,1)</f>
        <v>-1.2</v>
      </c>
      <c r="X57" s="63">
        <f>+ROUND('Table 4'!X57/'Table 4'!X52*100-100,1)</f>
        <v>6.4</v>
      </c>
      <c r="Y57" s="63">
        <f>+ROUND('Table 4'!Y57/'Table 4'!Y52*100-100,1)</f>
        <v>5</v>
      </c>
      <c r="Z57" s="61">
        <f>+ROUND('Table 4'!AC57/'Table 4'!AC52*100-100,1)</f>
        <v>7.6</v>
      </c>
      <c r="AA57" s="65"/>
    </row>
    <row r="58" spans="1:27" s="5" customFormat="1" ht="12.75">
      <c r="A58" s="19" t="s">
        <v>35</v>
      </c>
      <c r="B58" s="61">
        <f>+ROUND('Table 4'!B58/'Table 4'!B53*100-100,1)</f>
        <v>11.4</v>
      </c>
      <c r="C58" s="63">
        <f>+ROUND('Table 4'!C58/'Table 4'!C53*100-100,1)</f>
        <v>11.4</v>
      </c>
      <c r="D58" s="61">
        <f>+ROUND('Table 4'!D58/'Table 4'!D53*100-100,1)</f>
        <v>5.9</v>
      </c>
      <c r="E58" s="64">
        <f>+ROUND('Table 4'!E58/'Table 4'!E53*100-100,1)</f>
        <v>10.4</v>
      </c>
      <c r="F58" s="63">
        <f>+ROUND('Table 4'!F58/'Table 4'!F53*100-100,1)</f>
        <v>8.6</v>
      </c>
      <c r="G58" s="63">
        <f>+ROUND('Table 4'!G58/'Table 4'!G53*100-100,1)</f>
        <v>10.9</v>
      </c>
      <c r="H58" s="63">
        <f>+ROUND('Table 4'!H58/'Table 4'!H53*100-100,1)</f>
        <v>8.4</v>
      </c>
      <c r="I58" s="63">
        <f>+ROUND('Table 4'!I58/'Table 4'!I53*100-100,1)</f>
        <v>2.9</v>
      </c>
      <c r="J58" s="64">
        <f>+ROUND('Table 4'!J58/'Table 4'!J53*100-100,1)</f>
        <v>3.3</v>
      </c>
      <c r="K58" s="63">
        <f>+ROUND('Table 4'!K58/'Table 4'!K53*100-100,1)</f>
        <v>0.2</v>
      </c>
      <c r="L58" s="63">
        <f>+ROUND('Table 4'!L58/'Table 4'!L53*100-100,1)</f>
        <v>5.7</v>
      </c>
      <c r="M58" s="63">
        <f>+ROUND('Table 4'!M58/'Table 4'!M53*100-100,1)</f>
        <v>-3.5</v>
      </c>
      <c r="N58" s="63">
        <f>+ROUND('Table 4'!N58/'Table 4'!N53*100-100,1)</f>
        <v>-11.8</v>
      </c>
      <c r="O58" s="63">
        <f>+ROUND('Table 4'!O58/'Table 4'!O53*100-100,1)</f>
        <v>10.4</v>
      </c>
      <c r="P58" s="63">
        <f>+ROUND('Table 4'!P58/'Table 4'!P53*100-100,1)</f>
        <v>7.2</v>
      </c>
      <c r="Q58" s="63">
        <f>+ROUND('Table 4'!Q58/'Table 4'!Q53*100-100,1)</f>
        <v>9.4</v>
      </c>
      <c r="R58" s="63">
        <f>+ROUND('Table 4'!R58/'Table 4'!R53*100-100,1)</f>
        <v>14.9</v>
      </c>
      <c r="S58" s="63">
        <f>+ROUND('Table 4'!S58/'Table 4'!S53*100-100,1)</f>
        <v>3</v>
      </c>
      <c r="T58" s="63">
        <f>+ROUND('Table 4'!T58/'Table 4'!T53*100-100,1)</f>
        <v>2.2999999999999998</v>
      </c>
      <c r="U58" s="63">
        <f>+ROUND('Table 4'!U58/'Table 4'!U53*100-100,1)</f>
        <v>1.6</v>
      </c>
      <c r="V58" s="63">
        <f>+ROUND('Table 4'!V58/'Table 4'!V53*100-100,1)</f>
        <v>-1.8</v>
      </c>
      <c r="W58" s="63">
        <f>+ROUND('Table 4'!W58/'Table 4'!W53*100-100,1)</f>
        <v>9.6999999999999993</v>
      </c>
      <c r="X58" s="63">
        <f>+ROUND('Table 4'!X58/'Table 4'!X53*100-100,1)</f>
        <v>6.9</v>
      </c>
      <c r="Y58" s="63">
        <f>+ROUND('Table 4'!Y58/'Table 4'!Y53*100-100,1)</f>
        <v>10.4</v>
      </c>
      <c r="Z58" s="61">
        <f>+ROUND('Table 4'!AC58/'Table 4'!AC53*100-100,1)</f>
        <v>6.3</v>
      </c>
      <c r="AA58" s="65"/>
    </row>
    <row r="59" spans="1:27" s="5" customFormat="1" ht="12.75">
      <c r="A59" s="19" t="s">
        <v>36</v>
      </c>
      <c r="B59" s="61">
        <f>+ROUND('Table 4'!B59/'Table 4'!B54*100-100,1)</f>
        <v>8.8000000000000007</v>
      </c>
      <c r="C59" s="63">
        <f>+ROUND('Table 4'!C59/'Table 4'!C54*100-100,1)</f>
        <v>8.8000000000000007</v>
      </c>
      <c r="D59" s="61">
        <f>+ROUND('Table 4'!D59/'Table 4'!D54*100-100,1)</f>
        <v>6.8</v>
      </c>
      <c r="E59" s="64">
        <f>+ROUND('Table 4'!E59/'Table 4'!E54*100-100,1)</f>
        <v>6.7</v>
      </c>
      <c r="F59" s="63">
        <f>+ROUND('Table 4'!F59/'Table 4'!F54*100-100,1)</f>
        <v>6.2</v>
      </c>
      <c r="G59" s="63">
        <f>+ROUND('Table 4'!G59/'Table 4'!G54*100-100,1)</f>
        <v>7.1</v>
      </c>
      <c r="H59" s="63">
        <f>+ROUND('Table 4'!H59/'Table 4'!H54*100-100,1)</f>
        <v>2.9</v>
      </c>
      <c r="I59" s="63">
        <f>+ROUND('Table 4'!I59/'Table 4'!I54*100-100,1)</f>
        <v>5.6</v>
      </c>
      <c r="J59" s="64">
        <f>+ROUND('Table 4'!J59/'Table 4'!J54*100-100,1)</f>
        <v>6.8</v>
      </c>
      <c r="K59" s="63">
        <f>+ROUND('Table 4'!K59/'Table 4'!K54*100-100,1)</f>
        <v>5.9</v>
      </c>
      <c r="L59" s="63">
        <f>+ROUND('Table 4'!L59/'Table 4'!L54*100-100,1)</f>
        <v>6.2</v>
      </c>
      <c r="M59" s="63">
        <f>+ROUND('Table 4'!M59/'Table 4'!M54*100-100,1)</f>
        <v>-1.6</v>
      </c>
      <c r="N59" s="63">
        <f>+ROUND('Table 4'!N59/'Table 4'!N54*100-100,1)</f>
        <v>2.4</v>
      </c>
      <c r="O59" s="63">
        <f>+ROUND('Table 4'!O59/'Table 4'!O54*100-100,1)</f>
        <v>12.3</v>
      </c>
      <c r="P59" s="63">
        <f>+ROUND('Table 4'!P59/'Table 4'!P54*100-100,1)</f>
        <v>19.2</v>
      </c>
      <c r="Q59" s="63">
        <f>+ROUND('Table 4'!Q59/'Table 4'!Q54*100-100,1)</f>
        <v>8.9</v>
      </c>
      <c r="R59" s="63">
        <f>+ROUND('Table 4'!R59/'Table 4'!R54*100-100,1)</f>
        <v>8.6999999999999993</v>
      </c>
      <c r="S59" s="63">
        <f>+ROUND('Table 4'!S59/'Table 4'!S54*100-100,1)</f>
        <v>16.8</v>
      </c>
      <c r="T59" s="63">
        <f>+ROUND('Table 4'!T59/'Table 4'!T54*100-100,1)</f>
        <v>5.8</v>
      </c>
      <c r="U59" s="63">
        <f>+ROUND('Table 4'!U59/'Table 4'!U54*100-100,1)</f>
        <v>5.0999999999999996</v>
      </c>
      <c r="V59" s="63">
        <f>+ROUND('Table 4'!V59/'Table 4'!V54*100-100,1)</f>
        <v>0.8</v>
      </c>
      <c r="W59" s="63">
        <f>+ROUND('Table 4'!W59/'Table 4'!W54*100-100,1)</f>
        <v>28.3</v>
      </c>
      <c r="X59" s="63">
        <f>+ROUND('Table 4'!X59/'Table 4'!X54*100-100,1)</f>
        <v>1.6</v>
      </c>
      <c r="Y59" s="63">
        <f>+ROUND('Table 4'!Y59/'Table 4'!Y54*100-100,1)</f>
        <v>12.3</v>
      </c>
      <c r="Z59" s="61">
        <f>+ROUND('Table 4'!AC59/'Table 4'!AC54*100-100,1)</f>
        <v>6.8</v>
      </c>
      <c r="AA59" s="65"/>
    </row>
    <row r="60" spans="1:27" s="5" customFormat="1" ht="12.75">
      <c r="A60" s="19" t="s">
        <v>37</v>
      </c>
      <c r="B60" s="61">
        <f>+ROUND('Table 4'!B60/'Table 4'!B55*100-100,1)</f>
        <v>16</v>
      </c>
      <c r="C60" s="63">
        <f>+ROUND('Table 4'!C60/'Table 4'!C55*100-100,1)</f>
        <v>16</v>
      </c>
      <c r="D60" s="61">
        <f>+ROUND('Table 4'!D60/'Table 4'!D55*100-100,1)</f>
        <v>6.8</v>
      </c>
      <c r="E60" s="64">
        <f>+ROUND('Table 4'!E60/'Table 4'!E55*100-100,1)</f>
        <v>8.6</v>
      </c>
      <c r="F60" s="63">
        <f>+ROUND('Table 4'!F60/'Table 4'!F55*100-100,1)</f>
        <v>13.4</v>
      </c>
      <c r="G60" s="63">
        <f>+ROUND('Table 4'!G60/'Table 4'!G55*100-100,1)</f>
        <v>9.1</v>
      </c>
      <c r="H60" s="63">
        <f>+ROUND('Table 4'!H60/'Table 4'!H55*100-100,1)</f>
        <v>-0.7</v>
      </c>
      <c r="I60" s="63">
        <f>+ROUND('Table 4'!I60/'Table 4'!I55*100-100,1)</f>
        <v>8.9</v>
      </c>
      <c r="J60" s="64">
        <f>+ROUND('Table 4'!J60/'Table 4'!J55*100-100,1)</f>
        <v>5.8</v>
      </c>
      <c r="K60" s="63">
        <f>+ROUND('Table 4'!K60/'Table 4'!K55*100-100,1)</f>
        <v>10.199999999999999</v>
      </c>
      <c r="L60" s="63">
        <f>+ROUND('Table 4'!L60/'Table 4'!L55*100-100,1)</f>
        <v>3.4</v>
      </c>
      <c r="M60" s="63">
        <f>+ROUND('Table 4'!M60/'Table 4'!M55*100-100,1)</f>
        <v>1.6</v>
      </c>
      <c r="N60" s="63">
        <f>+ROUND('Table 4'!N60/'Table 4'!N55*100-100,1)</f>
        <v>3.5</v>
      </c>
      <c r="O60" s="63">
        <f>+ROUND('Table 4'!O60/'Table 4'!O55*100-100,1)</f>
        <v>9.4</v>
      </c>
      <c r="P60" s="63">
        <f>+ROUND('Table 4'!P60/'Table 4'!P55*100-100,1)</f>
        <v>12.5</v>
      </c>
      <c r="Q60" s="63">
        <f>+ROUND('Table 4'!Q60/'Table 4'!Q55*100-100,1)</f>
        <v>3.2</v>
      </c>
      <c r="R60" s="63">
        <f>+ROUND('Table 4'!R60/'Table 4'!R55*100-100,1)</f>
        <v>9.9</v>
      </c>
      <c r="S60" s="63">
        <f>+ROUND('Table 4'!S60/'Table 4'!S55*100-100,1)</f>
        <v>22.5</v>
      </c>
      <c r="T60" s="63">
        <f>+ROUND('Table 4'!T60/'Table 4'!T55*100-100,1)</f>
        <v>2.8</v>
      </c>
      <c r="U60" s="63">
        <f>+ROUND('Table 4'!U60/'Table 4'!U55*100-100,1)</f>
        <v>8.3000000000000007</v>
      </c>
      <c r="V60" s="63">
        <f>+ROUND('Table 4'!V60/'Table 4'!V55*100-100,1)</f>
        <v>1.5</v>
      </c>
      <c r="W60" s="63">
        <f>+ROUND('Table 4'!W60/'Table 4'!W55*100-100,1)</f>
        <v>46.9</v>
      </c>
      <c r="X60" s="63">
        <f>+ROUND('Table 4'!X60/'Table 4'!X55*100-100,1)</f>
        <v>3.7</v>
      </c>
      <c r="Y60" s="63">
        <f>+ROUND('Table 4'!Y60/'Table 4'!Y55*100-100,1)</f>
        <v>11.5</v>
      </c>
      <c r="Z60" s="61">
        <f>+ROUND('Table 4'!AC60/'Table 4'!AC55*100-100,1)</f>
        <v>7.9</v>
      </c>
      <c r="AA60" s="65"/>
    </row>
    <row r="61" spans="1:27" s="5" customFormat="1" ht="12.75">
      <c r="A61" s="22">
        <v>2004</v>
      </c>
      <c r="B61" s="61">
        <f>+ROUND('Table 4'!B61/'Table 4'!B56*100-100,1)</f>
        <v>-1.1000000000000001</v>
      </c>
      <c r="C61" s="61">
        <f>+ROUND('Table 4'!C61/'Table 4'!C56*100-100,1)</f>
        <v>-1.1000000000000001</v>
      </c>
      <c r="D61" s="61">
        <f>+ROUND('Table 4'!D61/'Table 4'!D56*100-100,1)</f>
        <v>7.1</v>
      </c>
      <c r="E61" s="62">
        <f>+ROUND('Table 4'!E61/'Table 4'!E56*100-100,1)</f>
        <v>7.2</v>
      </c>
      <c r="F61" s="61">
        <f>+ROUND('Table 4'!F61/'Table 4'!F56*100-100,1)</f>
        <v>2.7</v>
      </c>
      <c r="G61" s="61">
        <f>+ROUND('Table 4'!G61/'Table 4'!G56*100-100,1)</f>
        <v>7.5</v>
      </c>
      <c r="H61" s="61">
        <f>+ROUND('Table 4'!H61/'Table 4'!H56*100-100,1)</f>
        <v>7.6</v>
      </c>
      <c r="I61" s="61">
        <f>+ROUND('Table 4'!I61/'Table 4'!I56*100-100,1)</f>
        <v>8.4</v>
      </c>
      <c r="J61" s="62">
        <f>+ROUND('Table 4'!J61/'Table 4'!J56*100-100,1)</f>
        <v>7</v>
      </c>
      <c r="K61" s="61">
        <f>+ROUND('Table 4'!K61/'Table 4'!K56*100-100,1)</f>
        <v>8.1</v>
      </c>
      <c r="L61" s="61">
        <f>+ROUND('Table 4'!L61/'Table 4'!L56*100-100,1)</f>
        <v>4.8</v>
      </c>
      <c r="M61" s="61">
        <f>+ROUND('Table 4'!M61/'Table 4'!M56*100-100,1)</f>
        <v>8</v>
      </c>
      <c r="N61" s="61">
        <f>+ROUND('Table 4'!N61/'Table 4'!N56*100-100,1)</f>
        <v>8.5</v>
      </c>
      <c r="O61" s="61">
        <f>+ROUND('Table 4'!O61/'Table 4'!O56*100-100,1)</f>
        <v>20.3</v>
      </c>
      <c r="P61" s="61">
        <f>+ROUND('Table 4'!P61/'Table 4'!P56*100-100,1)</f>
        <v>6.4</v>
      </c>
      <c r="Q61" s="61">
        <f>+ROUND('Table 4'!Q61/'Table 4'!Q56*100-100,1)</f>
        <v>6.3</v>
      </c>
      <c r="R61" s="61">
        <f>+ROUND('Table 4'!R61/'Table 4'!R56*100-100,1)</f>
        <v>13.9</v>
      </c>
      <c r="S61" s="61">
        <f>+ROUND('Table 4'!S61/'Table 4'!S56*100-100,1)</f>
        <v>14.9</v>
      </c>
      <c r="T61" s="61">
        <f>+ROUND('Table 4'!T61/'Table 4'!T56*100-100,1)</f>
        <v>0.2</v>
      </c>
      <c r="U61" s="61">
        <f>+ROUND('Table 4'!U61/'Table 4'!U56*100-100,1)</f>
        <v>5.2</v>
      </c>
      <c r="V61" s="61">
        <f>+ROUND('Table 4'!V61/'Table 4'!V56*100-100,1)</f>
        <v>6.1</v>
      </c>
      <c r="W61" s="61">
        <f>+ROUND('Table 4'!W61/'Table 4'!W56*100-100,1)</f>
        <v>24.2</v>
      </c>
      <c r="X61" s="61">
        <f>+ROUND('Table 4'!X61/'Table 4'!X56*100-100,1)</f>
        <v>12.8</v>
      </c>
      <c r="Y61" s="61">
        <f>+ROUND('Table 4'!Y61/'Table 4'!Y56*100-100,1)</f>
        <v>-4.9000000000000004</v>
      </c>
      <c r="Z61" s="61">
        <f>+ROUND('Table 4'!AC61/'Table 4'!AC56*100-100,1)</f>
        <v>6.3</v>
      </c>
      <c r="AA61" s="65"/>
    </row>
    <row r="62" spans="1:27" s="5" customFormat="1" ht="12.75">
      <c r="A62" s="19" t="s">
        <v>34</v>
      </c>
      <c r="B62" s="61">
        <f>+ROUND('Table 4'!B62/'Table 4'!B57*100-100,1)</f>
        <v>2.6</v>
      </c>
      <c r="C62" s="63">
        <f>+ROUND('Table 4'!C62/'Table 4'!C57*100-100,1)</f>
        <v>2.6</v>
      </c>
      <c r="D62" s="61">
        <f>+ROUND('Table 4'!D62/'Table 4'!D57*100-100,1)</f>
        <v>6.9</v>
      </c>
      <c r="E62" s="64">
        <f>+ROUND('Table 4'!E62/'Table 4'!E57*100-100,1)</f>
        <v>8.1</v>
      </c>
      <c r="F62" s="63">
        <f>+ROUND('Table 4'!F62/'Table 4'!F57*100-100,1)</f>
        <v>4</v>
      </c>
      <c r="G62" s="63">
        <f>+ROUND('Table 4'!G62/'Table 4'!G57*100-100,1)</f>
        <v>8.8000000000000007</v>
      </c>
      <c r="H62" s="63">
        <f>+ROUND('Table 4'!H62/'Table 4'!H57*100-100,1)</f>
        <v>4.2</v>
      </c>
      <c r="I62" s="63">
        <f>+ROUND('Table 4'!I62/'Table 4'!I57*100-100,1)</f>
        <v>9.6</v>
      </c>
      <c r="J62" s="64">
        <f>+ROUND('Table 4'!J62/'Table 4'!J57*100-100,1)</f>
        <v>6.2</v>
      </c>
      <c r="K62" s="63">
        <f>+ROUND('Table 4'!K62/'Table 4'!K57*100-100,1)</f>
        <v>8.9</v>
      </c>
      <c r="L62" s="63">
        <f>+ROUND('Table 4'!L62/'Table 4'!L57*100-100,1)</f>
        <v>6</v>
      </c>
      <c r="M62" s="63">
        <f>+ROUND('Table 4'!M62/'Table 4'!M57*100-100,1)</f>
        <v>3</v>
      </c>
      <c r="N62" s="63">
        <f>+ROUND('Table 4'!N62/'Table 4'!N57*100-100,1)</f>
        <v>-0.4</v>
      </c>
      <c r="O62" s="63">
        <f>+ROUND('Table 4'!O62/'Table 4'!O57*100-100,1)</f>
        <v>21.9</v>
      </c>
      <c r="P62" s="63">
        <f>+ROUND('Table 4'!P62/'Table 4'!P57*100-100,1)</f>
        <v>6.1</v>
      </c>
      <c r="Q62" s="63">
        <f>+ROUND('Table 4'!Q62/'Table 4'!Q57*100-100,1)</f>
        <v>5</v>
      </c>
      <c r="R62" s="63">
        <f>+ROUND('Table 4'!R62/'Table 4'!R57*100-100,1)</f>
        <v>7.2</v>
      </c>
      <c r="S62" s="63">
        <f>+ROUND('Table 4'!S62/'Table 4'!S57*100-100,1)</f>
        <v>14.8</v>
      </c>
      <c r="T62" s="63">
        <f>+ROUND('Table 4'!T62/'Table 4'!T57*100-100,1)</f>
        <v>0.9</v>
      </c>
      <c r="U62" s="63">
        <f>+ROUND('Table 4'!U62/'Table 4'!U57*100-100,1)</f>
        <v>7</v>
      </c>
      <c r="V62" s="63">
        <f>+ROUND('Table 4'!V62/'Table 4'!V57*100-100,1)</f>
        <v>6.1</v>
      </c>
      <c r="W62" s="63">
        <f>+ROUND('Table 4'!W62/'Table 4'!W57*100-100,1)</f>
        <v>52.6</v>
      </c>
      <c r="X62" s="63">
        <f>+ROUND('Table 4'!X62/'Table 4'!X57*100-100,1)</f>
        <v>10.9</v>
      </c>
      <c r="Y62" s="63">
        <f>+ROUND('Table 4'!Y62/'Table 4'!Y57*100-100,1)</f>
        <v>-3</v>
      </c>
      <c r="Z62" s="61">
        <f>+ROUND('Table 4'!AC62/'Table 4'!AC57*100-100,1)</f>
        <v>6.5</v>
      </c>
      <c r="AA62" s="65"/>
    </row>
    <row r="63" spans="1:27" s="5" customFormat="1" ht="12.75">
      <c r="A63" s="19" t="s">
        <v>35</v>
      </c>
      <c r="B63" s="61">
        <f>+ROUND('Table 4'!B63/'Table 4'!B58*100-100,1)</f>
        <v>-8.6</v>
      </c>
      <c r="C63" s="63">
        <f>+ROUND('Table 4'!C63/'Table 4'!C58*100-100,1)</f>
        <v>-8.6</v>
      </c>
      <c r="D63" s="61">
        <f>+ROUND('Table 4'!D63/'Table 4'!D58*100-100,1)</f>
        <v>7.8</v>
      </c>
      <c r="E63" s="64">
        <f>+ROUND('Table 4'!E63/'Table 4'!E58*100-100,1)</f>
        <v>6.4</v>
      </c>
      <c r="F63" s="63">
        <f>+ROUND('Table 4'!F63/'Table 4'!F58*100-100,1)</f>
        <v>1.7</v>
      </c>
      <c r="G63" s="63">
        <f>+ROUND('Table 4'!G63/'Table 4'!G58*100-100,1)</f>
        <v>6.7</v>
      </c>
      <c r="H63" s="63">
        <f>+ROUND('Table 4'!H63/'Table 4'!H58*100-100,1)</f>
        <v>6.7</v>
      </c>
      <c r="I63" s="63">
        <f>+ROUND('Table 4'!I63/'Table 4'!I58*100-100,1)</f>
        <v>14.3</v>
      </c>
      <c r="J63" s="64">
        <f>+ROUND('Table 4'!J63/'Table 4'!J58*100-100,1)</f>
        <v>8.6</v>
      </c>
      <c r="K63" s="63">
        <f>+ROUND('Table 4'!K63/'Table 4'!K58*100-100,1)</f>
        <v>6.6</v>
      </c>
      <c r="L63" s="63">
        <f>+ROUND('Table 4'!L63/'Table 4'!L58*100-100,1)</f>
        <v>4.2</v>
      </c>
      <c r="M63" s="63">
        <f>+ROUND('Table 4'!M63/'Table 4'!M58*100-100,1)</f>
        <v>9.6</v>
      </c>
      <c r="N63" s="63">
        <f>+ROUND('Table 4'!N63/'Table 4'!N58*100-100,1)</f>
        <v>26.4</v>
      </c>
      <c r="O63" s="63">
        <f>+ROUND('Table 4'!O63/'Table 4'!O58*100-100,1)</f>
        <v>24.3</v>
      </c>
      <c r="P63" s="63">
        <f>+ROUND('Table 4'!P63/'Table 4'!P58*100-100,1)</f>
        <v>11.8</v>
      </c>
      <c r="Q63" s="63">
        <f>+ROUND('Table 4'!Q63/'Table 4'!Q58*100-100,1)</f>
        <v>5.6</v>
      </c>
      <c r="R63" s="63">
        <f>+ROUND('Table 4'!R63/'Table 4'!R58*100-100,1)</f>
        <v>9.4</v>
      </c>
      <c r="S63" s="63">
        <f>+ROUND('Table 4'!S63/'Table 4'!S58*100-100,1)</f>
        <v>15.6</v>
      </c>
      <c r="T63" s="63">
        <f>+ROUND('Table 4'!T63/'Table 4'!T58*100-100,1)</f>
        <v>0.9</v>
      </c>
      <c r="U63" s="63">
        <f>+ROUND('Table 4'!U63/'Table 4'!U58*100-100,1)</f>
        <v>8.4</v>
      </c>
      <c r="V63" s="63">
        <f>+ROUND('Table 4'!V63/'Table 4'!V58*100-100,1)</f>
        <v>6.6</v>
      </c>
      <c r="W63" s="63">
        <f>+ROUND('Table 4'!W63/'Table 4'!W58*100-100,1)</f>
        <v>29.9</v>
      </c>
      <c r="X63" s="63">
        <f>+ROUND('Table 4'!X63/'Table 4'!X58*100-100,1)</f>
        <v>14.9</v>
      </c>
      <c r="Y63" s="63">
        <f>+ROUND('Table 4'!Y63/'Table 4'!Y58*100-100,1)</f>
        <v>-5</v>
      </c>
      <c r="Z63" s="61">
        <f>+ROUND('Table 4'!AC63/'Table 4'!AC58*100-100,1)</f>
        <v>6.3</v>
      </c>
      <c r="AA63" s="65"/>
    </row>
    <row r="64" spans="1:27" s="5" customFormat="1" ht="12.75">
      <c r="A64" s="19" t="s">
        <v>36</v>
      </c>
      <c r="B64" s="61">
        <f>+ROUND('Table 4'!B64/'Table 4'!B59*100-100,1)</f>
        <v>-4</v>
      </c>
      <c r="C64" s="63">
        <f>+ROUND('Table 4'!C64/'Table 4'!C59*100-100,1)</f>
        <v>-4</v>
      </c>
      <c r="D64" s="61">
        <f>+ROUND('Table 4'!D64/'Table 4'!D59*100-100,1)</f>
        <v>6.5</v>
      </c>
      <c r="E64" s="64">
        <f>+ROUND('Table 4'!E64/'Table 4'!E59*100-100,1)</f>
        <v>7.6</v>
      </c>
      <c r="F64" s="63">
        <f>+ROUND('Table 4'!F64/'Table 4'!F59*100-100,1)</f>
        <v>1.7</v>
      </c>
      <c r="G64" s="63">
        <f>+ROUND('Table 4'!G64/'Table 4'!G59*100-100,1)</f>
        <v>7.7</v>
      </c>
      <c r="H64" s="63">
        <f>+ROUND('Table 4'!H64/'Table 4'!H59*100-100,1)</f>
        <v>12.4</v>
      </c>
      <c r="I64" s="63">
        <f>+ROUND('Table 4'!I64/'Table 4'!I59*100-100,1)</f>
        <v>3.8</v>
      </c>
      <c r="J64" s="64">
        <f>+ROUND('Table 4'!J64/'Table 4'!J59*100-100,1)</f>
        <v>6</v>
      </c>
      <c r="K64" s="63">
        <f>+ROUND('Table 4'!K64/'Table 4'!K59*100-100,1)</f>
        <v>3.1</v>
      </c>
      <c r="L64" s="63">
        <f>+ROUND('Table 4'!L64/'Table 4'!L59*100-100,1)</f>
        <v>4.5</v>
      </c>
      <c r="M64" s="63">
        <f>+ROUND('Table 4'!M64/'Table 4'!M59*100-100,1)</f>
        <v>7.5</v>
      </c>
      <c r="N64" s="63">
        <f>+ROUND('Table 4'!N64/'Table 4'!N59*100-100,1)</f>
        <v>11.6</v>
      </c>
      <c r="O64" s="63">
        <f>+ROUND('Table 4'!O64/'Table 4'!O59*100-100,1)</f>
        <v>23.3</v>
      </c>
      <c r="P64" s="63">
        <f>+ROUND('Table 4'!P64/'Table 4'!P59*100-100,1)</f>
        <v>-0.6</v>
      </c>
      <c r="Q64" s="63">
        <f>+ROUND('Table 4'!Q64/'Table 4'!Q59*100-100,1)</f>
        <v>5</v>
      </c>
      <c r="R64" s="63">
        <f>+ROUND('Table 4'!R64/'Table 4'!R59*100-100,1)</f>
        <v>18.399999999999999</v>
      </c>
      <c r="S64" s="63">
        <f>+ROUND('Table 4'!S64/'Table 4'!S59*100-100,1)</f>
        <v>14.1</v>
      </c>
      <c r="T64" s="63">
        <f>+ROUND('Table 4'!T64/'Table 4'!T59*100-100,1)</f>
        <v>-0.7</v>
      </c>
      <c r="U64" s="63">
        <f>+ROUND('Table 4'!U64/'Table 4'!U59*100-100,1)</f>
        <v>3.4</v>
      </c>
      <c r="V64" s="63">
        <f>+ROUND('Table 4'!V64/'Table 4'!V59*100-100,1)</f>
        <v>5.8</v>
      </c>
      <c r="W64" s="63">
        <f>+ROUND('Table 4'!W64/'Table 4'!W59*100-100,1)</f>
        <v>15.2</v>
      </c>
      <c r="X64" s="63">
        <f>+ROUND('Table 4'!X64/'Table 4'!X59*100-100,1)</f>
        <v>14</v>
      </c>
      <c r="Y64" s="63">
        <f>+ROUND('Table 4'!Y64/'Table 4'!Y59*100-100,1)</f>
        <v>-5.8</v>
      </c>
      <c r="Z64" s="61">
        <f>+ROUND('Table 4'!AC64/'Table 4'!AC59*100-100,1)</f>
        <v>5.6</v>
      </c>
      <c r="AA64" s="65"/>
    </row>
    <row r="65" spans="1:27" s="5" customFormat="1" ht="12.75">
      <c r="A65" s="19" t="s">
        <v>37</v>
      </c>
      <c r="B65" s="61">
        <f>+ROUND('Table 4'!B65/'Table 4'!B60*100-100,1)</f>
        <v>3</v>
      </c>
      <c r="C65" s="63">
        <f>+ROUND('Table 4'!C65/'Table 4'!C60*100-100,1)</f>
        <v>3</v>
      </c>
      <c r="D65" s="61">
        <f>+ROUND('Table 4'!D65/'Table 4'!D60*100-100,1)</f>
        <v>7</v>
      </c>
      <c r="E65" s="64">
        <f>+ROUND('Table 4'!E65/'Table 4'!E60*100-100,1)</f>
        <v>6.5</v>
      </c>
      <c r="F65" s="63">
        <f>+ROUND('Table 4'!F65/'Table 4'!F60*100-100,1)</f>
        <v>3.3</v>
      </c>
      <c r="G65" s="63">
        <f>+ROUND('Table 4'!G65/'Table 4'!G60*100-100,1)</f>
        <v>6.7</v>
      </c>
      <c r="H65" s="63">
        <f>+ROUND('Table 4'!H65/'Table 4'!H60*100-100,1)</f>
        <v>7.5</v>
      </c>
      <c r="I65" s="63">
        <f>+ROUND('Table 4'!I65/'Table 4'!I60*100-100,1)</f>
        <v>5.9</v>
      </c>
      <c r="J65" s="64">
        <f>+ROUND('Table 4'!J65/'Table 4'!J60*100-100,1)</f>
        <v>7.3</v>
      </c>
      <c r="K65" s="63">
        <f>+ROUND('Table 4'!K65/'Table 4'!K60*100-100,1)</f>
        <v>16.3</v>
      </c>
      <c r="L65" s="63">
        <f>+ROUND('Table 4'!L65/'Table 4'!L60*100-100,1)</f>
        <v>4.3</v>
      </c>
      <c r="M65" s="63">
        <f>+ROUND('Table 4'!M65/'Table 4'!M60*100-100,1)</f>
        <v>12.1</v>
      </c>
      <c r="N65" s="63">
        <f>+ROUND('Table 4'!N65/'Table 4'!N60*100-100,1)</f>
        <v>1</v>
      </c>
      <c r="O65" s="63">
        <f>+ROUND('Table 4'!O65/'Table 4'!O60*100-100,1)</f>
        <v>13.9</v>
      </c>
      <c r="P65" s="63">
        <f>+ROUND('Table 4'!P65/'Table 4'!P60*100-100,1)</f>
        <v>9.6</v>
      </c>
      <c r="Q65" s="63">
        <f>+ROUND('Table 4'!Q65/'Table 4'!Q60*100-100,1)</f>
        <v>9.6999999999999993</v>
      </c>
      <c r="R65" s="63">
        <f>+ROUND('Table 4'!R65/'Table 4'!R60*100-100,1)</f>
        <v>20.3</v>
      </c>
      <c r="S65" s="63">
        <f>+ROUND('Table 4'!S65/'Table 4'!S60*100-100,1)</f>
        <v>15.2</v>
      </c>
      <c r="T65" s="63">
        <f>+ROUND('Table 4'!T65/'Table 4'!T60*100-100,1)</f>
        <v>-0.1</v>
      </c>
      <c r="U65" s="63">
        <f>+ROUND('Table 4'!U65/'Table 4'!U60*100-100,1)</f>
        <v>2.4</v>
      </c>
      <c r="V65" s="63">
        <f>+ROUND('Table 4'!V65/'Table 4'!V60*100-100,1)</f>
        <v>6.1</v>
      </c>
      <c r="W65" s="63">
        <f>+ROUND('Table 4'!W65/'Table 4'!W60*100-100,1)</f>
        <v>9.8000000000000007</v>
      </c>
      <c r="X65" s="63">
        <f>+ROUND('Table 4'!X65/'Table 4'!X60*100-100,1)</f>
        <v>11.8</v>
      </c>
      <c r="Y65" s="63">
        <f>+ROUND('Table 4'!Y65/'Table 4'!Y60*100-100,1)</f>
        <v>-5.9</v>
      </c>
      <c r="Z65" s="61">
        <f>+ROUND('Table 4'!AC65/'Table 4'!AC60*100-100,1)</f>
        <v>6.6</v>
      </c>
      <c r="AA65" s="65"/>
    </row>
    <row r="66" spans="1:27" s="5" customFormat="1" ht="12.75">
      <c r="A66" s="16">
        <v>2005</v>
      </c>
      <c r="B66" s="61">
        <f>+ROUND('Table 4'!B66/'Table 4'!B61*100-100,1)</f>
        <v>-0.1</v>
      </c>
      <c r="C66" s="61">
        <f>+ROUND('Table 4'!C66/'Table 4'!C61*100-100,1)</f>
        <v>-0.1</v>
      </c>
      <c r="D66" s="61">
        <f>+ROUND('Table 4'!D66/'Table 4'!D61*100-100,1)</f>
        <v>4.5999999999999996</v>
      </c>
      <c r="E66" s="62">
        <f>+ROUND('Table 4'!E66/'Table 4'!E61*100-100,1)</f>
        <v>4.9000000000000004</v>
      </c>
      <c r="F66" s="61">
        <f>+ROUND('Table 4'!F66/'Table 4'!F61*100-100,1)</f>
        <v>12.1</v>
      </c>
      <c r="G66" s="61">
        <f>+ROUND('Table 4'!G66/'Table 4'!G61*100-100,1)</f>
        <v>4.2</v>
      </c>
      <c r="H66" s="61">
        <f>+ROUND('Table 4'!H66/'Table 4'!H61*100-100,1)</f>
        <v>5.7</v>
      </c>
      <c r="I66" s="61">
        <f>+ROUND('Table 4'!I66/'Table 4'!I61*100-100,1)</f>
        <v>4.2</v>
      </c>
      <c r="J66" s="62">
        <f>+ROUND('Table 4'!J66/'Table 4'!J61*100-100,1)</f>
        <v>4.5</v>
      </c>
      <c r="K66" s="61">
        <f>+ROUND('Table 4'!K66/'Table 4'!K61*100-100,1)</f>
        <v>10</v>
      </c>
      <c r="L66" s="61">
        <f>+ROUND('Table 4'!L66/'Table 4'!L61*100-100,1)</f>
        <v>1.6</v>
      </c>
      <c r="M66" s="61">
        <f>+ROUND('Table 4'!M66/'Table 4'!M61*100-100,1)</f>
        <v>3.2</v>
      </c>
      <c r="N66" s="61">
        <f>+ROUND('Table 4'!N66/'Table 4'!N61*100-100,1)</f>
        <v>0.7</v>
      </c>
      <c r="O66" s="61">
        <f>+ROUND('Table 4'!O66/'Table 4'!O61*100-100,1)</f>
        <v>13.7</v>
      </c>
      <c r="P66" s="61">
        <f>+ROUND('Table 4'!P66/'Table 4'!P61*100-100,1)</f>
        <v>5.5</v>
      </c>
      <c r="Q66" s="61">
        <f>+ROUND('Table 4'!Q66/'Table 4'!Q61*100-100,1)</f>
        <v>4.2</v>
      </c>
      <c r="R66" s="61">
        <f>+ROUND('Table 4'!R66/'Table 4'!R61*100-100,1)</f>
        <v>10.1</v>
      </c>
      <c r="S66" s="61">
        <f>+ROUND('Table 4'!S66/'Table 4'!S61*100-100,1)</f>
        <v>4.3</v>
      </c>
      <c r="T66" s="61">
        <f>+ROUND('Table 4'!T66/'Table 4'!T61*100-100,1)</f>
        <v>5.0999999999999996</v>
      </c>
      <c r="U66" s="61">
        <f>+ROUND('Table 4'!U66/'Table 4'!U61*100-100,1)</f>
        <v>4.5</v>
      </c>
      <c r="V66" s="61">
        <f>+ROUND('Table 4'!V66/'Table 4'!V61*100-100,1)</f>
        <v>2.9</v>
      </c>
      <c r="W66" s="61">
        <f>+ROUND('Table 4'!W66/'Table 4'!W61*100-100,1)</f>
        <v>17.899999999999999</v>
      </c>
      <c r="X66" s="61">
        <f>+ROUND('Table 4'!X66/'Table 4'!X61*100-100,1)</f>
        <v>5.8</v>
      </c>
      <c r="Y66" s="61">
        <f>+ROUND('Table 4'!Y66/'Table 4'!Y61*100-100,1)</f>
        <v>0.2</v>
      </c>
      <c r="Z66" s="61">
        <f>+ROUND('Table 4'!AC66/'Table 4'!AC61*100-100,1)</f>
        <v>4.2</v>
      </c>
      <c r="AA66" s="65"/>
    </row>
    <row r="67" spans="1:27" s="5" customFormat="1" ht="12.75">
      <c r="A67" s="19" t="s">
        <v>34</v>
      </c>
      <c r="B67" s="61">
        <f>+ROUND('Table 4'!B67/'Table 4'!B62*100-100,1)</f>
        <v>-6.4</v>
      </c>
      <c r="C67" s="63">
        <f>+ROUND('Table 4'!C67/'Table 4'!C62*100-100,1)</f>
        <v>-6.4</v>
      </c>
      <c r="D67" s="61">
        <f>+ROUND('Table 4'!D67/'Table 4'!D62*100-100,1)</f>
        <v>4.9000000000000004</v>
      </c>
      <c r="E67" s="64">
        <f>+ROUND('Table 4'!E67/'Table 4'!E62*100-100,1)</f>
        <v>4.3</v>
      </c>
      <c r="F67" s="63">
        <f>+ROUND('Table 4'!F67/'Table 4'!F62*100-100,1)</f>
        <v>7.2</v>
      </c>
      <c r="G67" s="63">
        <f>+ROUND('Table 4'!G67/'Table 4'!G62*100-100,1)</f>
        <v>3.5</v>
      </c>
      <c r="H67" s="63">
        <f>+ROUND('Table 4'!H67/'Table 4'!H62*100-100,1)</f>
        <v>11</v>
      </c>
      <c r="I67" s="63">
        <f>+ROUND('Table 4'!I67/'Table 4'!I62*100-100,1)</f>
        <v>5.9</v>
      </c>
      <c r="J67" s="64">
        <f>+ROUND('Table 4'!J67/'Table 4'!J62*100-100,1)</f>
        <v>5.3</v>
      </c>
      <c r="K67" s="63">
        <f>+ROUND('Table 4'!K67/'Table 4'!K62*100-100,1)</f>
        <v>15.2</v>
      </c>
      <c r="L67" s="63">
        <f>+ROUND('Table 4'!L67/'Table 4'!L62*100-100,1)</f>
        <v>1.5</v>
      </c>
      <c r="M67" s="63">
        <f>+ROUND('Table 4'!M67/'Table 4'!M62*100-100,1)</f>
        <v>2.8</v>
      </c>
      <c r="N67" s="63">
        <f>+ROUND('Table 4'!N67/'Table 4'!N62*100-100,1)</f>
        <v>-5.6</v>
      </c>
      <c r="O67" s="63">
        <f>+ROUND('Table 4'!O67/'Table 4'!O62*100-100,1)</f>
        <v>18.100000000000001</v>
      </c>
      <c r="P67" s="63">
        <f>+ROUND('Table 4'!P67/'Table 4'!P62*100-100,1)</f>
        <v>9</v>
      </c>
      <c r="Q67" s="63">
        <f>+ROUND('Table 4'!Q67/'Table 4'!Q62*100-100,1)</f>
        <v>5.6</v>
      </c>
      <c r="R67" s="63">
        <f>+ROUND('Table 4'!R67/'Table 4'!R62*100-100,1)</f>
        <v>13.1</v>
      </c>
      <c r="S67" s="63">
        <f>+ROUND('Table 4'!S67/'Table 4'!S62*100-100,1)</f>
        <v>10.8</v>
      </c>
      <c r="T67" s="63">
        <f>+ROUND('Table 4'!T67/'Table 4'!T62*100-100,1)</f>
        <v>5.7</v>
      </c>
      <c r="U67" s="63">
        <f>+ROUND('Table 4'!U67/'Table 4'!U62*100-100,1)</f>
        <v>6.7</v>
      </c>
      <c r="V67" s="63">
        <f>+ROUND('Table 4'!V67/'Table 4'!V62*100-100,1)</f>
        <v>5.6</v>
      </c>
      <c r="W67" s="63">
        <f>+ROUND('Table 4'!W67/'Table 4'!W62*100-100,1)</f>
        <v>11.1</v>
      </c>
      <c r="X67" s="63">
        <f>+ROUND('Table 4'!X67/'Table 4'!X62*100-100,1)</f>
        <v>6.8</v>
      </c>
      <c r="Y67" s="63">
        <f>+ROUND('Table 4'!Y67/'Table 4'!Y62*100-100,1)</f>
        <v>-1</v>
      </c>
      <c r="Z67" s="61">
        <f>+ROUND('Table 4'!AC67/'Table 4'!AC62*100-100,1)</f>
        <v>3.9</v>
      </c>
      <c r="AA67" s="65"/>
    </row>
    <row r="68" spans="1:27" s="5" customFormat="1" ht="12.75">
      <c r="A68" s="19" t="s">
        <v>35</v>
      </c>
      <c r="B68" s="61">
        <f>+ROUND('Table 4'!B68/'Table 4'!B63*100-100,1)</f>
        <v>-2.1</v>
      </c>
      <c r="C68" s="63">
        <f>+ROUND('Table 4'!C68/'Table 4'!C63*100-100,1)</f>
        <v>-2.1</v>
      </c>
      <c r="D68" s="61">
        <f>+ROUND('Table 4'!D68/'Table 4'!D63*100-100,1)</f>
        <v>5</v>
      </c>
      <c r="E68" s="64">
        <f>+ROUND('Table 4'!E68/'Table 4'!E63*100-100,1)</f>
        <v>5.6</v>
      </c>
      <c r="F68" s="63">
        <f>+ROUND('Table 4'!F68/'Table 4'!F63*100-100,1)</f>
        <v>7.5</v>
      </c>
      <c r="G68" s="63">
        <f>+ROUND('Table 4'!G68/'Table 4'!G63*100-100,1)</f>
        <v>5.3</v>
      </c>
      <c r="H68" s="63">
        <f>+ROUND('Table 4'!H68/'Table 4'!H63*100-100,1)</f>
        <v>7.5</v>
      </c>
      <c r="I68" s="63">
        <f>+ROUND('Table 4'!I68/'Table 4'!I63*100-100,1)</f>
        <v>2.4</v>
      </c>
      <c r="J68" s="64">
        <f>+ROUND('Table 4'!J68/'Table 4'!J63*100-100,1)</f>
        <v>4.5999999999999996</v>
      </c>
      <c r="K68" s="63">
        <f>+ROUND('Table 4'!K68/'Table 4'!K63*100-100,1)</f>
        <v>14.6</v>
      </c>
      <c r="L68" s="63">
        <f>+ROUND('Table 4'!L68/'Table 4'!L63*100-100,1)</f>
        <v>0.5</v>
      </c>
      <c r="M68" s="63">
        <f>+ROUND('Table 4'!M68/'Table 4'!M63*100-100,1)</f>
        <v>4.2</v>
      </c>
      <c r="N68" s="63">
        <f>+ROUND('Table 4'!N68/'Table 4'!N63*100-100,1)</f>
        <v>1.2</v>
      </c>
      <c r="O68" s="63">
        <f>+ROUND('Table 4'!O68/'Table 4'!O63*100-100,1)</f>
        <v>11.4</v>
      </c>
      <c r="P68" s="63">
        <f>+ROUND('Table 4'!P68/'Table 4'!P63*100-100,1)</f>
        <v>4.5999999999999996</v>
      </c>
      <c r="Q68" s="63">
        <f>+ROUND('Table 4'!Q68/'Table 4'!Q63*100-100,1)</f>
        <v>4.7</v>
      </c>
      <c r="R68" s="63">
        <f>+ROUND('Table 4'!R68/'Table 4'!R63*100-100,1)</f>
        <v>11.7</v>
      </c>
      <c r="S68" s="63">
        <f>+ROUND('Table 4'!S68/'Table 4'!S63*100-100,1)</f>
        <v>5.3</v>
      </c>
      <c r="T68" s="63">
        <f>+ROUND('Table 4'!T68/'Table 4'!T63*100-100,1)</f>
        <v>4.8</v>
      </c>
      <c r="U68" s="63">
        <f>+ROUND('Table 4'!U68/'Table 4'!U63*100-100,1)</f>
        <v>4.2</v>
      </c>
      <c r="V68" s="63">
        <f>+ROUND('Table 4'!V68/'Table 4'!V63*100-100,1)</f>
        <v>3.1</v>
      </c>
      <c r="W68" s="63">
        <f>+ROUND('Table 4'!W68/'Table 4'!W63*100-100,1)</f>
        <v>32.200000000000003</v>
      </c>
      <c r="X68" s="63">
        <f>+ROUND('Table 4'!X68/'Table 4'!X63*100-100,1)</f>
        <v>6.8</v>
      </c>
      <c r="Y68" s="63">
        <f>+ROUND('Table 4'!Y68/'Table 4'!Y63*100-100,1)</f>
        <v>2</v>
      </c>
      <c r="Z68" s="61">
        <f>+ROUND('Table 4'!AC68/'Table 4'!AC63*100-100,1)</f>
        <v>4.3</v>
      </c>
      <c r="AA68" s="65"/>
    </row>
    <row r="69" spans="1:27" s="5" customFormat="1" ht="12.75">
      <c r="A69" s="19" t="s">
        <v>36</v>
      </c>
      <c r="B69" s="61">
        <f>+ROUND('Table 4'!B69/'Table 4'!B64*100-100,1)</f>
        <v>2.9</v>
      </c>
      <c r="C69" s="63">
        <f>+ROUND('Table 4'!C69/'Table 4'!C64*100-100,1)</f>
        <v>2.9</v>
      </c>
      <c r="D69" s="61">
        <f>+ROUND('Table 4'!D69/'Table 4'!D64*100-100,1)</f>
        <v>5</v>
      </c>
      <c r="E69" s="64">
        <f>+ROUND('Table 4'!E69/'Table 4'!E64*100-100,1)</f>
        <v>5.3</v>
      </c>
      <c r="F69" s="63">
        <f>+ROUND('Table 4'!F69/'Table 4'!F64*100-100,1)</f>
        <v>18.3</v>
      </c>
      <c r="G69" s="63">
        <f>+ROUND('Table 4'!G69/'Table 4'!G64*100-100,1)</f>
        <v>4.0999999999999996</v>
      </c>
      <c r="H69" s="63">
        <f>+ROUND('Table 4'!H69/'Table 4'!H64*100-100,1)</f>
        <v>3.2</v>
      </c>
      <c r="I69" s="63">
        <f>+ROUND('Table 4'!I69/'Table 4'!I64*100-100,1)</f>
        <v>11.4</v>
      </c>
      <c r="J69" s="64">
        <f>+ROUND('Table 4'!J69/'Table 4'!J64*100-100,1)</f>
        <v>4.8</v>
      </c>
      <c r="K69" s="63">
        <f>+ROUND('Table 4'!K69/'Table 4'!K64*100-100,1)</f>
        <v>7.1</v>
      </c>
      <c r="L69" s="63">
        <f>+ROUND('Table 4'!L69/'Table 4'!L64*100-100,1)</f>
        <v>1.5</v>
      </c>
      <c r="M69" s="63">
        <f>+ROUND('Table 4'!M69/'Table 4'!M64*100-100,1)</f>
        <v>5.2</v>
      </c>
      <c r="N69" s="63">
        <f>+ROUND('Table 4'!N69/'Table 4'!N64*100-100,1)</f>
        <v>2.2999999999999998</v>
      </c>
      <c r="O69" s="63">
        <f>+ROUND('Table 4'!O69/'Table 4'!O64*100-100,1)</f>
        <v>11.4</v>
      </c>
      <c r="P69" s="63">
        <f>+ROUND('Table 4'!P69/'Table 4'!P64*100-100,1)</f>
        <v>7.5</v>
      </c>
      <c r="Q69" s="63">
        <f>+ROUND('Table 4'!Q69/'Table 4'!Q64*100-100,1)</f>
        <v>3.8</v>
      </c>
      <c r="R69" s="63">
        <f>+ROUND('Table 4'!R69/'Table 4'!R64*100-100,1)</f>
        <v>12.6</v>
      </c>
      <c r="S69" s="63">
        <f>+ROUND('Table 4'!S69/'Table 4'!S64*100-100,1)</f>
        <v>1.1000000000000001</v>
      </c>
      <c r="T69" s="63">
        <f>+ROUND('Table 4'!T69/'Table 4'!T64*100-100,1)</f>
        <v>5.2</v>
      </c>
      <c r="U69" s="63">
        <f>+ROUND('Table 4'!U69/'Table 4'!U64*100-100,1)</f>
        <v>5.7</v>
      </c>
      <c r="V69" s="63">
        <f>+ROUND('Table 4'!V69/'Table 4'!V64*100-100,1)</f>
        <v>3.4</v>
      </c>
      <c r="W69" s="63">
        <f>+ROUND('Table 4'!W69/'Table 4'!W64*100-100,1)</f>
        <v>22.2</v>
      </c>
      <c r="X69" s="63">
        <f>+ROUND('Table 4'!X69/'Table 4'!X64*100-100,1)</f>
        <v>4.3</v>
      </c>
      <c r="Y69" s="63">
        <f>+ROUND('Table 4'!Y69/'Table 4'!Y64*100-100,1)</f>
        <v>1.6</v>
      </c>
      <c r="Z69" s="61">
        <f>+ROUND('Table 4'!AC69/'Table 4'!AC64*100-100,1)</f>
        <v>4.7</v>
      </c>
      <c r="AA69" s="65"/>
    </row>
    <row r="70" spans="1:27" s="5" customFormat="1" ht="12.75">
      <c r="A70" s="19" t="s">
        <v>37</v>
      </c>
      <c r="B70" s="61">
        <f>+ROUND('Table 4'!B70/'Table 4'!B65*100-100,1)</f>
        <v>4.2</v>
      </c>
      <c r="C70" s="63">
        <f>+ROUND('Table 4'!C70/'Table 4'!C65*100-100,1)</f>
        <v>4.2</v>
      </c>
      <c r="D70" s="61">
        <f>+ROUND('Table 4'!D70/'Table 4'!D65*100-100,1)</f>
        <v>3.6</v>
      </c>
      <c r="E70" s="64">
        <f>+ROUND('Table 4'!E70/'Table 4'!E65*100-100,1)</f>
        <v>4.4000000000000004</v>
      </c>
      <c r="F70" s="63">
        <f>+ROUND('Table 4'!F70/'Table 4'!F65*100-100,1)</f>
        <v>15.1</v>
      </c>
      <c r="G70" s="63">
        <f>+ROUND('Table 4'!G70/'Table 4'!G65*100-100,1)</f>
        <v>3.9</v>
      </c>
      <c r="H70" s="63">
        <f>+ROUND('Table 4'!H70/'Table 4'!H65*100-100,1)</f>
        <v>1</v>
      </c>
      <c r="I70" s="63">
        <f>+ROUND('Table 4'!I70/'Table 4'!I65*100-100,1)</f>
        <v>-2.4</v>
      </c>
      <c r="J70" s="64">
        <f>+ROUND('Table 4'!J70/'Table 4'!J65*100-100,1)</f>
        <v>3.1</v>
      </c>
      <c r="K70" s="63">
        <f>+ROUND('Table 4'!K70/'Table 4'!K65*100-100,1)</f>
        <v>3.3</v>
      </c>
      <c r="L70" s="63">
        <f>+ROUND('Table 4'!L70/'Table 4'!L65*100-100,1)</f>
        <v>3.2</v>
      </c>
      <c r="M70" s="63">
        <f>+ROUND('Table 4'!M70/'Table 4'!M65*100-100,1)</f>
        <v>0.9</v>
      </c>
      <c r="N70" s="63">
        <f>+ROUND('Table 4'!N70/'Table 4'!N65*100-100,1)</f>
        <v>4.5</v>
      </c>
      <c r="O70" s="63">
        <f>+ROUND('Table 4'!O70/'Table 4'!O65*100-100,1)</f>
        <v>14.1</v>
      </c>
      <c r="P70" s="63">
        <f>+ROUND('Table 4'!P70/'Table 4'!P65*100-100,1)</f>
        <v>0.9</v>
      </c>
      <c r="Q70" s="63">
        <f>+ROUND('Table 4'!Q70/'Table 4'!Q65*100-100,1)</f>
        <v>2.8</v>
      </c>
      <c r="R70" s="63">
        <f>+ROUND('Table 4'!R70/'Table 4'!R65*100-100,1)</f>
        <v>4</v>
      </c>
      <c r="S70" s="63">
        <f>+ROUND('Table 4'!S70/'Table 4'!S65*100-100,1)</f>
        <v>1.1000000000000001</v>
      </c>
      <c r="T70" s="63">
        <f>+ROUND('Table 4'!T70/'Table 4'!T65*100-100,1)</f>
        <v>4.5999999999999996</v>
      </c>
      <c r="U70" s="63">
        <f>+ROUND('Table 4'!U70/'Table 4'!U65*100-100,1)</f>
        <v>1.4</v>
      </c>
      <c r="V70" s="63">
        <f>+ROUND('Table 4'!V70/'Table 4'!V65*100-100,1)</f>
        <v>-0.2</v>
      </c>
      <c r="W70" s="63">
        <f>+ROUND('Table 4'!W70/'Table 4'!W65*100-100,1)</f>
        <v>9.4</v>
      </c>
      <c r="X70" s="63">
        <f>+ROUND('Table 4'!X70/'Table 4'!X65*100-100,1)</f>
        <v>5.3</v>
      </c>
      <c r="Y70" s="63">
        <f>+ROUND('Table 4'!Y70/'Table 4'!Y65*100-100,1)</f>
        <v>-2</v>
      </c>
      <c r="Z70" s="61">
        <f>+ROUND('Table 4'!AC70/'Table 4'!AC65*100-100,1)</f>
        <v>3.9</v>
      </c>
      <c r="AA70" s="65"/>
    </row>
    <row r="71" spans="1:27" s="5" customFormat="1" ht="12.75">
      <c r="A71" s="16">
        <v>2006</v>
      </c>
      <c r="B71" s="61">
        <f>+ROUND('Table 4'!B71/'Table 4'!B66*100-100,1)</f>
        <v>3.9</v>
      </c>
      <c r="C71" s="61">
        <f>+ROUND('Table 4'!C71/'Table 4'!C66*100-100,1)</f>
        <v>3.9</v>
      </c>
      <c r="D71" s="61">
        <f>+ROUND('Table 4'!D71/'Table 4'!D66*100-100,1)</f>
        <v>5.0999999999999996</v>
      </c>
      <c r="E71" s="62">
        <f>+ROUND('Table 4'!E71/'Table 4'!E66*100-100,1)</f>
        <v>5.6</v>
      </c>
      <c r="F71" s="61">
        <f>+ROUND('Table 4'!F71/'Table 4'!F66*100-100,1)</f>
        <v>8.9</v>
      </c>
      <c r="G71" s="61">
        <f>+ROUND('Table 4'!G71/'Table 4'!G66*100-100,1)</f>
        <v>5.7</v>
      </c>
      <c r="H71" s="61">
        <f>+ROUND('Table 4'!H71/'Table 4'!H66*100-100,1)</f>
        <v>3.3</v>
      </c>
      <c r="I71" s="61">
        <f>+ROUND('Table 4'!I71/'Table 4'!I66*100-100,1)</f>
        <v>-4.8</v>
      </c>
      <c r="J71" s="62">
        <f>+ROUND('Table 4'!J71/'Table 4'!J66*100-100,1)</f>
        <v>4.7</v>
      </c>
      <c r="K71" s="61">
        <f>+ROUND('Table 4'!K71/'Table 4'!K66*100-100,1)</f>
        <v>1.2</v>
      </c>
      <c r="L71" s="61">
        <f>+ROUND('Table 4'!L71/'Table 4'!L66*100-100,1)</f>
        <v>5</v>
      </c>
      <c r="M71" s="61">
        <f>+ROUND('Table 4'!M71/'Table 4'!M66*100-100,1)</f>
        <v>4.3</v>
      </c>
      <c r="N71" s="61">
        <f>+ROUND('Table 4'!N71/'Table 4'!N66*100-100,1)</f>
        <v>9.5</v>
      </c>
      <c r="O71" s="61">
        <f>+ROUND('Table 4'!O71/'Table 4'!O66*100-100,1)</f>
        <v>17.399999999999999</v>
      </c>
      <c r="P71" s="61">
        <f>+ROUND('Table 4'!P71/'Table 4'!P66*100-100,1)</f>
        <v>-0.5</v>
      </c>
      <c r="Q71" s="61">
        <f>+ROUND('Table 4'!Q71/'Table 4'!Q66*100-100,1)</f>
        <v>8.5</v>
      </c>
      <c r="R71" s="61">
        <f>+ROUND('Table 4'!R71/'Table 4'!R66*100-100,1)</f>
        <v>6.7</v>
      </c>
      <c r="S71" s="61">
        <f>+ROUND('Table 4'!S71/'Table 4'!S66*100-100,1)</f>
        <v>7.1</v>
      </c>
      <c r="T71" s="61">
        <f>+ROUND('Table 4'!T71/'Table 4'!T66*100-100,1)</f>
        <v>2.9</v>
      </c>
      <c r="U71" s="61">
        <f>+ROUND('Table 4'!U71/'Table 4'!U66*100-100,1)</f>
        <v>3.3</v>
      </c>
      <c r="V71" s="61">
        <f>+ROUND('Table 4'!V71/'Table 4'!V66*100-100,1)</f>
        <v>2.6</v>
      </c>
      <c r="W71" s="61">
        <f>+ROUND('Table 4'!W71/'Table 4'!W66*100-100,1)</f>
        <v>-1.2</v>
      </c>
      <c r="X71" s="61">
        <f>+ROUND('Table 4'!X71/'Table 4'!X66*100-100,1)</f>
        <v>2.9</v>
      </c>
      <c r="Y71" s="61">
        <f>+ROUND('Table 4'!Y71/'Table 4'!Y66*100-100,1)</f>
        <v>-8.3000000000000007</v>
      </c>
      <c r="Z71" s="61">
        <f>+ROUND('Table 4'!AC71/'Table 4'!AC66*100-100,1)</f>
        <v>5</v>
      </c>
      <c r="AA71" s="65"/>
    </row>
    <row r="72" spans="1:27" s="5" customFormat="1" ht="12.75">
      <c r="A72" s="19" t="s">
        <v>34</v>
      </c>
      <c r="B72" s="61">
        <f>+ROUND('Table 4'!B72/'Table 4'!B67*100-100,1)</f>
        <v>6.1</v>
      </c>
      <c r="C72" s="63">
        <f>+ROUND('Table 4'!C72/'Table 4'!C67*100-100,1)</f>
        <v>6.1</v>
      </c>
      <c r="D72" s="61">
        <f>+ROUND('Table 4'!D72/'Table 4'!D67*100-100,1)</f>
        <v>5.5</v>
      </c>
      <c r="E72" s="64">
        <f>+ROUND('Table 4'!E72/'Table 4'!E67*100-100,1)</f>
        <v>6.1</v>
      </c>
      <c r="F72" s="63">
        <f>+ROUND('Table 4'!F72/'Table 4'!F67*100-100,1)</f>
        <v>17.100000000000001</v>
      </c>
      <c r="G72" s="63">
        <f>+ROUND('Table 4'!G72/'Table 4'!G67*100-100,1)</f>
        <v>5.5</v>
      </c>
      <c r="H72" s="63">
        <f>+ROUND('Table 4'!H72/'Table 4'!H67*100-100,1)</f>
        <v>2.2000000000000002</v>
      </c>
      <c r="I72" s="63">
        <f>+ROUND('Table 4'!I72/'Table 4'!I67*100-100,1)</f>
        <v>-0.6</v>
      </c>
      <c r="J72" s="64">
        <f>+ROUND('Table 4'!J72/'Table 4'!J67*100-100,1)</f>
        <v>5.0999999999999996</v>
      </c>
      <c r="K72" s="63">
        <f>+ROUND('Table 4'!K72/'Table 4'!K67*100-100,1)</f>
        <v>2</v>
      </c>
      <c r="L72" s="63">
        <f>+ROUND('Table 4'!L72/'Table 4'!L67*100-100,1)</f>
        <v>4.9000000000000004</v>
      </c>
      <c r="M72" s="63">
        <f>+ROUND('Table 4'!M72/'Table 4'!M67*100-100,1)</f>
        <v>5.9</v>
      </c>
      <c r="N72" s="63">
        <f>+ROUND('Table 4'!N72/'Table 4'!N67*100-100,1)</f>
        <v>14.6</v>
      </c>
      <c r="O72" s="63">
        <f>+ROUND('Table 4'!O72/'Table 4'!O67*100-100,1)</f>
        <v>19.3</v>
      </c>
      <c r="P72" s="63">
        <f>+ROUND('Table 4'!P72/'Table 4'!P67*100-100,1)</f>
        <v>1.1000000000000001</v>
      </c>
      <c r="Q72" s="63">
        <f>+ROUND('Table 4'!Q72/'Table 4'!Q67*100-100,1)</f>
        <v>8.5</v>
      </c>
      <c r="R72" s="63">
        <f>+ROUND('Table 4'!R72/'Table 4'!R67*100-100,1)</f>
        <v>8.9</v>
      </c>
      <c r="S72" s="63">
        <f>+ROUND('Table 4'!S72/'Table 4'!S67*100-100,1)</f>
        <v>5.5</v>
      </c>
      <c r="T72" s="63">
        <f>+ROUND('Table 4'!T72/'Table 4'!T67*100-100,1)</f>
        <v>-0.1</v>
      </c>
      <c r="U72" s="63">
        <f>+ROUND('Table 4'!U72/'Table 4'!U67*100-100,1)</f>
        <v>-0.2</v>
      </c>
      <c r="V72" s="63">
        <f>+ROUND('Table 4'!V72/'Table 4'!V67*100-100,1)</f>
        <v>2.2000000000000002</v>
      </c>
      <c r="W72" s="63">
        <f>+ROUND('Table 4'!W72/'Table 4'!W67*100-100,1)</f>
        <v>11.1</v>
      </c>
      <c r="X72" s="63">
        <f>+ROUND('Table 4'!X72/'Table 4'!X67*100-100,1)</f>
        <v>6.4</v>
      </c>
      <c r="Y72" s="63">
        <f>+ROUND('Table 4'!Y72/'Table 4'!Y67*100-100,1)</f>
        <v>-5.2</v>
      </c>
      <c r="Z72" s="61">
        <f>+ROUND('Table 4'!AC72/'Table 4'!AC67*100-100,1)</f>
        <v>5.5</v>
      </c>
      <c r="AA72" s="65"/>
    </row>
    <row r="73" spans="1:27" s="5" customFormat="1" ht="12.75">
      <c r="A73" s="19" t="s">
        <v>35</v>
      </c>
      <c r="B73" s="61">
        <f>+ROUND('Table 4'!B73/'Table 4'!B68*100-100,1)</f>
        <v>3.2</v>
      </c>
      <c r="C73" s="63">
        <f>+ROUND('Table 4'!C73/'Table 4'!C68*100-100,1)</f>
        <v>3.2</v>
      </c>
      <c r="D73" s="61">
        <f>+ROUND('Table 4'!D73/'Table 4'!D68*100-100,1)</f>
        <v>4.5999999999999996</v>
      </c>
      <c r="E73" s="64">
        <f>+ROUND('Table 4'!E73/'Table 4'!E68*100-100,1)</f>
        <v>4.7</v>
      </c>
      <c r="F73" s="63">
        <f>+ROUND('Table 4'!F73/'Table 4'!F68*100-100,1)</f>
        <v>15.8</v>
      </c>
      <c r="G73" s="63">
        <f>+ROUND('Table 4'!G73/'Table 4'!G68*100-100,1)</f>
        <v>4.0999999999999996</v>
      </c>
      <c r="H73" s="63">
        <f>+ROUND('Table 4'!H73/'Table 4'!H68*100-100,1)</f>
        <v>3.5</v>
      </c>
      <c r="I73" s="63">
        <f>+ROUND('Table 4'!I73/'Table 4'!I68*100-100,1)</f>
        <v>-4.7</v>
      </c>
      <c r="J73" s="64">
        <f>+ROUND('Table 4'!J73/'Table 4'!J68*100-100,1)</f>
        <v>4.5</v>
      </c>
      <c r="K73" s="63">
        <f>+ROUND('Table 4'!K73/'Table 4'!K68*100-100,1)</f>
        <v>1.3</v>
      </c>
      <c r="L73" s="63">
        <f>+ROUND('Table 4'!L73/'Table 4'!L68*100-100,1)</f>
        <v>4.8</v>
      </c>
      <c r="M73" s="63">
        <f>+ROUND('Table 4'!M73/'Table 4'!M68*100-100,1)</f>
        <v>2.8</v>
      </c>
      <c r="N73" s="63">
        <f>+ROUND('Table 4'!N73/'Table 4'!N68*100-100,1)</f>
        <v>10.7</v>
      </c>
      <c r="O73" s="63">
        <f>+ROUND('Table 4'!O73/'Table 4'!O68*100-100,1)</f>
        <v>18.600000000000001</v>
      </c>
      <c r="P73" s="63">
        <f>+ROUND('Table 4'!P73/'Table 4'!P68*100-100,1)</f>
        <v>-0.7</v>
      </c>
      <c r="Q73" s="63">
        <f>+ROUND('Table 4'!Q73/'Table 4'!Q68*100-100,1)</f>
        <v>8.8000000000000007</v>
      </c>
      <c r="R73" s="63">
        <f>+ROUND('Table 4'!R73/'Table 4'!R68*100-100,1)</f>
        <v>7.8</v>
      </c>
      <c r="S73" s="63">
        <f>+ROUND('Table 4'!S73/'Table 4'!S68*100-100,1)</f>
        <v>5.8</v>
      </c>
      <c r="T73" s="63">
        <f>+ROUND('Table 4'!T73/'Table 4'!T68*100-100,1)</f>
        <v>2.6</v>
      </c>
      <c r="U73" s="63">
        <f>+ROUND('Table 4'!U73/'Table 4'!U68*100-100,1)</f>
        <v>3.9</v>
      </c>
      <c r="V73" s="63">
        <f>+ROUND('Table 4'!V73/'Table 4'!V68*100-100,1)</f>
        <v>3.5</v>
      </c>
      <c r="W73" s="63">
        <f>+ROUND('Table 4'!W73/'Table 4'!W68*100-100,1)</f>
        <v>-3.1</v>
      </c>
      <c r="X73" s="63">
        <f>+ROUND('Table 4'!X73/'Table 4'!X68*100-100,1)</f>
        <v>0.9</v>
      </c>
      <c r="Y73" s="63">
        <f>+ROUND('Table 4'!Y73/'Table 4'!Y68*100-100,1)</f>
        <v>-10.4</v>
      </c>
      <c r="Z73" s="61">
        <f>+ROUND('Table 4'!AC73/'Table 4'!AC68*100-100,1)</f>
        <v>4.5</v>
      </c>
      <c r="AA73" s="65"/>
    </row>
    <row r="74" spans="1:27" s="5" customFormat="1" ht="12.75">
      <c r="A74" s="19" t="s">
        <v>36</v>
      </c>
      <c r="B74" s="61">
        <f>+ROUND('Table 4'!B74/'Table 4'!B69*100-100,1)</f>
        <v>4.9000000000000004</v>
      </c>
      <c r="C74" s="63">
        <f>+ROUND('Table 4'!C74/'Table 4'!C69*100-100,1)</f>
        <v>4.9000000000000004</v>
      </c>
      <c r="D74" s="61">
        <f>+ROUND('Table 4'!D74/'Table 4'!D69*100-100,1)</f>
        <v>4.5</v>
      </c>
      <c r="E74" s="64">
        <f>+ROUND('Table 4'!E74/'Table 4'!E69*100-100,1)</f>
        <v>4.8</v>
      </c>
      <c r="F74" s="63">
        <f>+ROUND('Table 4'!F74/'Table 4'!F69*100-100,1)</f>
        <v>1.8</v>
      </c>
      <c r="G74" s="63">
        <f>+ROUND('Table 4'!G74/'Table 4'!G69*100-100,1)</f>
        <v>5.3</v>
      </c>
      <c r="H74" s="63">
        <f>+ROUND('Table 4'!H74/'Table 4'!H69*100-100,1)</f>
        <v>4.5999999999999996</v>
      </c>
      <c r="I74" s="63">
        <f>+ROUND('Table 4'!I74/'Table 4'!I69*100-100,1)</f>
        <v>-10.7</v>
      </c>
      <c r="J74" s="64">
        <f>+ROUND('Table 4'!J74/'Table 4'!J69*100-100,1)</f>
        <v>4.3</v>
      </c>
      <c r="K74" s="63">
        <f>+ROUND('Table 4'!K74/'Table 4'!K69*100-100,1)</f>
        <v>0.9</v>
      </c>
      <c r="L74" s="63">
        <f>+ROUND('Table 4'!L74/'Table 4'!L69*100-100,1)</f>
        <v>5.2</v>
      </c>
      <c r="M74" s="63">
        <f>+ROUND('Table 4'!M74/'Table 4'!M69*100-100,1)</f>
        <v>2.6</v>
      </c>
      <c r="N74" s="63">
        <f>+ROUND('Table 4'!N74/'Table 4'!N69*100-100,1)</f>
        <v>7.1</v>
      </c>
      <c r="O74" s="63">
        <f>+ROUND('Table 4'!O74/'Table 4'!O69*100-100,1)</f>
        <v>20.7</v>
      </c>
      <c r="P74" s="63">
        <f>+ROUND('Table 4'!P74/'Table 4'!P69*100-100,1)</f>
        <v>-2</v>
      </c>
      <c r="Q74" s="63">
        <f>+ROUND('Table 4'!Q74/'Table 4'!Q69*100-100,1)</f>
        <v>8.3000000000000007</v>
      </c>
      <c r="R74" s="63">
        <f>+ROUND('Table 4'!R74/'Table 4'!R69*100-100,1)</f>
        <v>6.6</v>
      </c>
      <c r="S74" s="63">
        <f>+ROUND('Table 4'!S74/'Table 4'!S69*100-100,1)</f>
        <v>-0.4</v>
      </c>
      <c r="T74" s="63">
        <f>+ROUND('Table 4'!T74/'Table 4'!T69*100-100,1)</f>
        <v>3.6</v>
      </c>
      <c r="U74" s="63">
        <f>+ROUND('Table 4'!U74/'Table 4'!U69*100-100,1)</f>
        <v>5</v>
      </c>
      <c r="V74" s="63">
        <f>+ROUND('Table 4'!V74/'Table 4'!V69*100-100,1)</f>
        <v>3.5</v>
      </c>
      <c r="W74" s="63">
        <f>+ROUND('Table 4'!W74/'Table 4'!W69*100-100,1)</f>
        <v>-0.8</v>
      </c>
      <c r="X74" s="63">
        <f>+ROUND('Table 4'!X74/'Table 4'!X69*100-100,1)</f>
        <v>4</v>
      </c>
      <c r="Y74" s="63">
        <f>+ROUND('Table 4'!Y74/'Table 4'!Y69*100-100,1)</f>
        <v>-10.1</v>
      </c>
      <c r="Z74" s="61">
        <f>+ROUND('Table 4'!AC74/'Table 4'!AC69*100-100,1)</f>
        <v>4.5</v>
      </c>
      <c r="AA74" s="65"/>
    </row>
    <row r="75" spans="1:27" s="5" customFormat="1" ht="12.75">
      <c r="A75" s="19" t="s">
        <v>37</v>
      </c>
      <c r="B75" s="61">
        <f>+ROUND('Table 4'!B75/'Table 4'!B70*100-100,1)</f>
        <v>2.2999999999999998</v>
      </c>
      <c r="C75" s="63">
        <f>+ROUND('Table 4'!C75/'Table 4'!C70*100-100,1)</f>
        <v>2.2999999999999998</v>
      </c>
      <c r="D75" s="61">
        <f>+ROUND('Table 4'!D75/'Table 4'!D70*100-100,1)</f>
        <v>5.7</v>
      </c>
      <c r="E75" s="64">
        <f>+ROUND('Table 4'!E75/'Table 4'!E70*100-100,1)</f>
        <v>6.9</v>
      </c>
      <c r="F75" s="63">
        <f>+ROUND('Table 4'!F75/'Table 4'!F70*100-100,1)</f>
        <v>2.9</v>
      </c>
      <c r="G75" s="63">
        <f>+ROUND('Table 4'!G75/'Table 4'!G70*100-100,1)</f>
        <v>7.7</v>
      </c>
      <c r="H75" s="63">
        <f>+ROUND('Table 4'!H75/'Table 4'!H70*100-100,1)</f>
        <v>3.2</v>
      </c>
      <c r="I75" s="63">
        <f>+ROUND('Table 4'!I75/'Table 4'!I70*100-100,1)</f>
        <v>-2.9</v>
      </c>
      <c r="J75" s="64">
        <f>+ROUND('Table 4'!J75/'Table 4'!J70*100-100,1)</f>
        <v>4.9000000000000004</v>
      </c>
      <c r="K75" s="63">
        <f>+ROUND('Table 4'!K75/'Table 4'!K70*100-100,1)</f>
        <v>0.5</v>
      </c>
      <c r="L75" s="63">
        <f>+ROUND('Table 4'!L75/'Table 4'!L70*100-100,1)</f>
        <v>5.2</v>
      </c>
      <c r="M75" s="63">
        <f>+ROUND('Table 4'!M75/'Table 4'!M70*100-100,1)</f>
        <v>5.7</v>
      </c>
      <c r="N75" s="63">
        <f>+ROUND('Table 4'!N75/'Table 4'!N70*100-100,1)</f>
        <v>6.5</v>
      </c>
      <c r="O75" s="63">
        <f>+ROUND('Table 4'!O75/'Table 4'!O70*100-100,1)</f>
        <v>12</v>
      </c>
      <c r="P75" s="63">
        <f>+ROUND('Table 4'!P75/'Table 4'!P70*100-100,1)</f>
        <v>-0.4</v>
      </c>
      <c r="Q75" s="63">
        <f>+ROUND('Table 4'!Q75/'Table 4'!Q70*100-100,1)</f>
        <v>8.3000000000000007</v>
      </c>
      <c r="R75" s="63">
        <f>+ROUND('Table 4'!R75/'Table 4'!R70*100-100,1)</f>
        <v>3.7</v>
      </c>
      <c r="S75" s="63">
        <f>+ROUND('Table 4'!S75/'Table 4'!S70*100-100,1)</f>
        <v>17</v>
      </c>
      <c r="T75" s="63">
        <f>+ROUND('Table 4'!T75/'Table 4'!T70*100-100,1)</f>
        <v>5.7</v>
      </c>
      <c r="U75" s="63">
        <f>+ROUND('Table 4'!U75/'Table 4'!U70*100-100,1)</f>
        <v>4.3</v>
      </c>
      <c r="V75" s="63">
        <f>+ROUND('Table 4'!V75/'Table 4'!V70*100-100,1)</f>
        <v>1.5</v>
      </c>
      <c r="W75" s="63">
        <f>+ROUND('Table 4'!W75/'Table 4'!W70*100-100,1)</f>
        <v>-10.8</v>
      </c>
      <c r="X75" s="63">
        <f>+ROUND('Table 4'!X75/'Table 4'!X70*100-100,1)</f>
        <v>0.4</v>
      </c>
      <c r="Y75" s="63">
        <f>+ROUND('Table 4'!Y75/'Table 4'!Y70*100-100,1)</f>
        <v>-7.2</v>
      </c>
      <c r="Z75" s="61">
        <f>+ROUND('Table 4'!AC75/'Table 4'!AC70*100-100,1)</f>
        <v>5.4</v>
      </c>
      <c r="AA75" s="65"/>
    </row>
    <row r="76" spans="1:27" s="5" customFormat="1" ht="12.75">
      <c r="A76" s="16">
        <v>2007</v>
      </c>
      <c r="B76" s="61">
        <f>+ROUND('Table 4'!B76/'Table 4'!B71*100-100,1)</f>
        <v>1.9</v>
      </c>
      <c r="C76" s="61">
        <f>+ROUND('Table 4'!C76/'Table 4'!C71*100-100,1)</f>
        <v>1.9</v>
      </c>
      <c r="D76" s="61">
        <f>+ROUND('Table 4'!D76/'Table 4'!D71*100-100,1)</f>
        <v>5.8</v>
      </c>
      <c r="E76" s="62">
        <f>+ROUND('Table 4'!E76/'Table 4'!E71*100-100,1)</f>
        <v>6.8</v>
      </c>
      <c r="F76" s="61">
        <f>+ROUND('Table 4'!F76/'Table 4'!F71*100-100,1)</f>
        <v>3.6</v>
      </c>
      <c r="G76" s="61">
        <f>+ROUND('Table 4'!G76/'Table 4'!G71*100-100,1)</f>
        <v>7.3</v>
      </c>
      <c r="H76" s="61">
        <f>+ROUND('Table 4'!H76/'Table 4'!H71*100-100,1)</f>
        <v>6.6</v>
      </c>
      <c r="I76" s="61">
        <f>+ROUND('Table 4'!I76/'Table 4'!I71*100-100,1)</f>
        <v>-2</v>
      </c>
      <c r="J76" s="62">
        <f>+ROUND('Table 4'!J76/'Table 4'!J71*100-100,1)</f>
        <v>5.0999999999999996</v>
      </c>
      <c r="K76" s="61">
        <f>+ROUND('Table 4'!K76/'Table 4'!K71*100-100,1)</f>
        <v>3.9</v>
      </c>
      <c r="L76" s="61">
        <f>+ROUND('Table 4'!L76/'Table 4'!L71*100-100,1)</f>
        <v>6.9</v>
      </c>
      <c r="M76" s="61">
        <f>+ROUND('Table 4'!M76/'Table 4'!M71*100-100,1)</f>
        <v>7.1</v>
      </c>
      <c r="N76" s="61">
        <f>+ROUND('Table 4'!N76/'Table 4'!N71*100-100,1)</f>
        <v>3.8</v>
      </c>
      <c r="O76" s="61">
        <f>+ROUND('Table 4'!O76/'Table 4'!O71*100-100,1)</f>
        <v>8.4</v>
      </c>
      <c r="P76" s="61">
        <f>+ROUND('Table 4'!P76/'Table 4'!P71*100-100,1)</f>
        <v>3.1</v>
      </c>
      <c r="Q76" s="61">
        <f>+ROUND('Table 4'!Q76/'Table 4'!Q71*100-100,1)</f>
        <v>1.8</v>
      </c>
      <c r="R76" s="61">
        <f>+ROUND('Table 4'!R76/'Table 4'!R71*100-100,1)</f>
        <v>11</v>
      </c>
      <c r="S76" s="61">
        <f>+ROUND('Table 4'!S76/'Table 4'!S71*100-100,1)</f>
        <v>-3.7</v>
      </c>
      <c r="T76" s="61">
        <f>+ROUND('Table 4'!T76/'Table 4'!T71*100-100,1)</f>
        <v>7.6</v>
      </c>
      <c r="U76" s="61">
        <f>+ROUND('Table 4'!U76/'Table 4'!U71*100-100,1)</f>
        <v>4.4000000000000004</v>
      </c>
      <c r="V76" s="61">
        <f>+ROUND('Table 4'!V76/'Table 4'!V71*100-100,1)</f>
        <v>4</v>
      </c>
      <c r="W76" s="61">
        <f>+ROUND('Table 4'!W76/'Table 4'!W71*100-100,1)</f>
        <v>-15</v>
      </c>
      <c r="X76" s="61">
        <f>+ROUND('Table 4'!X76/'Table 4'!X71*100-100,1)</f>
        <v>-0.7</v>
      </c>
      <c r="Y76" s="61">
        <f>+ROUND('Table 4'!Y76/'Table 4'!Y71*100-100,1)</f>
        <v>4.4000000000000004</v>
      </c>
      <c r="Z76" s="61">
        <f>+ROUND('Table 4'!AC76/'Table 4'!AC71*100-100,1)</f>
        <v>5.4</v>
      </c>
      <c r="AA76" s="65"/>
    </row>
    <row r="77" spans="1:27" s="5" customFormat="1" ht="15.75" customHeight="1">
      <c r="A77" s="19" t="s">
        <v>34</v>
      </c>
      <c r="B77" s="61">
        <f>+ROUND('Table 4'!B77/'Table 4'!B72*100-100,1)</f>
        <v>3.2</v>
      </c>
      <c r="C77" s="63">
        <f>+ROUND('Table 4'!C77/'Table 4'!C72*100-100,1)</f>
        <v>3.2</v>
      </c>
      <c r="D77" s="61">
        <f>+ROUND('Table 4'!D77/'Table 4'!D72*100-100,1)</f>
        <v>6.9</v>
      </c>
      <c r="E77" s="64">
        <f>+ROUND('Table 4'!E77/'Table 4'!E72*100-100,1)</f>
        <v>8.5</v>
      </c>
      <c r="F77" s="63">
        <f>+ROUND('Table 4'!F77/'Table 4'!F72*100-100,1)</f>
        <v>0.9</v>
      </c>
      <c r="G77" s="63">
        <f>+ROUND('Table 4'!G77/'Table 4'!G72*100-100,1)</f>
        <v>9.6</v>
      </c>
      <c r="H77" s="63">
        <f>+ROUND('Table 4'!H77/'Table 4'!H72*100-100,1)</f>
        <v>6.4</v>
      </c>
      <c r="I77" s="63">
        <f>+ROUND('Table 4'!I77/'Table 4'!I72*100-100,1)</f>
        <v>-4.2</v>
      </c>
      <c r="J77" s="64">
        <f>+ROUND('Table 4'!J77/'Table 4'!J72*100-100,1)</f>
        <v>5.8</v>
      </c>
      <c r="K77" s="63">
        <f>+ROUND('Table 4'!K77/'Table 4'!K72*100-100,1)</f>
        <v>0.3</v>
      </c>
      <c r="L77" s="63">
        <f>+ROUND('Table 4'!L77/'Table 4'!L72*100-100,1)</f>
        <v>9.3000000000000007</v>
      </c>
      <c r="M77" s="63">
        <f>+ROUND('Table 4'!M77/'Table 4'!M72*100-100,1)</f>
        <v>7.8</v>
      </c>
      <c r="N77" s="63">
        <f>+ROUND('Table 4'!N77/'Table 4'!N72*100-100,1)</f>
        <v>6</v>
      </c>
      <c r="O77" s="63">
        <f>+ROUND('Table 4'!O77/'Table 4'!O72*100-100,1)</f>
        <v>8</v>
      </c>
      <c r="P77" s="63">
        <f>+ROUND('Table 4'!P77/'Table 4'!P72*100-100,1)</f>
        <v>-1.8</v>
      </c>
      <c r="Q77" s="63">
        <f>+ROUND('Table 4'!Q77/'Table 4'!Q72*100-100,1)</f>
        <v>0.7</v>
      </c>
      <c r="R77" s="63">
        <f>+ROUND('Table 4'!R77/'Table 4'!R72*100-100,1)</f>
        <v>10</v>
      </c>
      <c r="S77" s="63">
        <f>+ROUND('Table 4'!S77/'Table 4'!S72*100-100,1)</f>
        <v>3.7</v>
      </c>
      <c r="T77" s="63">
        <f>+ROUND('Table 4'!T77/'Table 4'!T72*100-100,1)</f>
        <v>10.8</v>
      </c>
      <c r="U77" s="63">
        <f>+ROUND('Table 4'!U77/'Table 4'!U72*100-100,1)</f>
        <v>7.5</v>
      </c>
      <c r="V77" s="63">
        <f>+ROUND('Table 4'!V77/'Table 4'!V72*100-100,1)</f>
        <v>3.5</v>
      </c>
      <c r="W77" s="63">
        <f>+ROUND('Table 4'!W77/'Table 4'!W72*100-100,1)</f>
        <v>-17.5</v>
      </c>
      <c r="X77" s="63">
        <f>+ROUND('Table 4'!X77/'Table 4'!X72*100-100,1)</f>
        <v>-2.1</v>
      </c>
      <c r="Y77" s="63">
        <f>+ROUND('Table 4'!Y77/'Table 4'!Y72*100-100,1)</f>
        <v>-0.7</v>
      </c>
      <c r="Z77" s="61">
        <f>+ROUND('Table 4'!AC77/'Table 4'!AC72*100-100,1)</f>
        <v>6.6</v>
      </c>
      <c r="AA77" s="65"/>
    </row>
    <row r="78" spans="1:27" s="5" customFormat="1" ht="12.75">
      <c r="A78" s="19" t="s">
        <v>35</v>
      </c>
      <c r="B78" s="61">
        <f>+ROUND('Table 4'!B78/'Table 4'!B73*100-100,1)</f>
        <v>2.8</v>
      </c>
      <c r="C78" s="63">
        <f>+ROUND('Table 4'!C78/'Table 4'!C73*100-100,1)</f>
        <v>2.8</v>
      </c>
      <c r="D78" s="61">
        <f>+ROUND('Table 4'!D78/'Table 4'!D73*100-100,1)</f>
        <v>5.5</v>
      </c>
      <c r="E78" s="64">
        <f>+ROUND('Table 4'!E78/'Table 4'!E73*100-100,1)</f>
        <v>6.7</v>
      </c>
      <c r="F78" s="63">
        <f>+ROUND('Table 4'!F78/'Table 4'!F73*100-100,1)</f>
        <v>5</v>
      </c>
      <c r="G78" s="63">
        <f>+ROUND('Table 4'!G78/'Table 4'!G73*100-100,1)</f>
        <v>7.2</v>
      </c>
      <c r="H78" s="63">
        <f>+ROUND('Table 4'!H78/'Table 4'!H73*100-100,1)</f>
        <v>4.5</v>
      </c>
      <c r="I78" s="63">
        <f>+ROUND('Table 4'!I78/'Table 4'!I73*100-100,1)</f>
        <v>-2.1</v>
      </c>
      <c r="J78" s="64">
        <f>+ROUND('Table 4'!J78/'Table 4'!J73*100-100,1)</f>
        <v>4.7</v>
      </c>
      <c r="K78" s="63">
        <f>+ROUND('Table 4'!K78/'Table 4'!K73*100-100,1)</f>
        <v>4.4000000000000004</v>
      </c>
      <c r="L78" s="63">
        <f>+ROUND('Table 4'!L78/'Table 4'!L73*100-100,1)</f>
        <v>6.9</v>
      </c>
      <c r="M78" s="63">
        <f>+ROUND('Table 4'!M78/'Table 4'!M73*100-100,1)</f>
        <v>6.2</v>
      </c>
      <c r="N78" s="63">
        <f>+ROUND('Table 4'!N78/'Table 4'!N73*100-100,1)</f>
        <v>2.1</v>
      </c>
      <c r="O78" s="63">
        <f>+ROUND('Table 4'!O78/'Table 4'!O73*100-100,1)</f>
        <v>6.9</v>
      </c>
      <c r="P78" s="63">
        <f>+ROUND('Table 4'!P78/'Table 4'!P73*100-100,1)</f>
        <v>3.5</v>
      </c>
      <c r="Q78" s="63">
        <f>+ROUND('Table 4'!Q78/'Table 4'!Q73*100-100,1)</f>
        <v>2.8</v>
      </c>
      <c r="R78" s="63">
        <f>+ROUND('Table 4'!R78/'Table 4'!R73*100-100,1)</f>
        <v>8.8000000000000007</v>
      </c>
      <c r="S78" s="63">
        <f>+ROUND('Table 4'!S78/'Table 4'!S73*100-100,1)</f>
        <v>-2.6</v>
      </c>
      <c r="T78" s="63">
        <f>+ROUND('Table 4'!T78/'Table 4'!T73*100-100,1)</f>
        <v>6.3</v>
      </c>
      <c r="U78" s="63">
        <f>+ROUND('Table 4'!U78/'Table 4'!U73*100-100,1)</f>
        <v>2</v>
      </c>
      <c r="V78" s="63">
        <f>+ROUND('Table 4'!V78/'Table 4'!V73*100-100,1)</f>
        <v>4.0999999999999996</v>
      </c>
      <c r="W78" s="63">
        <f>+ROUND('Table 4'!W78/'Table 4'!W73*100-100,1)</f>
        <v>-13.3</v>
      </c>
      <c r="X78" s="63">
        <f>+ROUND('Table 4'!X78/'Table 4'!X73*100-100,1)</f>
        <v>-0.2</v>
      </c>
      <c r="Y78" s="63">
        <f>+ROUND('Table 4'!Y78/'Table 4'!Y73*100-100,1)</f>
        <v>4.9000000000000004</v>
      </c>
      <c r="Z78" s="61">
        <f>+ROUND('Table 4'!AC78/'Table 4'!AC73*100-100,1)</f>
        <v>5.2</v>
      </c>
      <c r="AA78" s="65"/>
    </row>
    <row r="79" spans="1:27" s="5" customFormat="1" ht="12.75">
      <c r="A79" s="19" t="s">
        <v>36</v>
      </c>
      <c r="B79" s="61">
        <f>+ROUND('Table 4'!B79/'Table 4'!B74*100-100,1)</f>
        <v>-1.9</v>
      </c>
      <c r="C79" s="63">
        <f>+ROUND('Table 4'!C79/'Table 4'!C74*100-100,1)</f>
        <v>-1.9</v>
      </c>
      <c r="D79" s="61">
        <f>+ROUND('Table 4'!D79/'Table 4'!D74*100-100,1)</f>
        <v>6.2</v>
      </c>
      <c r="E79" s="64">
        <f>+ROUND('Table 4'!E79/'Table 4'!E74*100-100,1)</f>
        <v>6.8</v>
      </c>
      <c r="F79" s="63">
        <f>+ROUND('Table 4'!F79/'Table 4'!F74*100-100,1)</f>
        <v>3.4</v>
      </c>
      <c r="G79" s="63">
        <f>+ROUND('Table 4'!G79/'Table 4'!G74*100-100,1)</f>
        <v>6.8</v>
      </c>
      <c r="H79" s="63">
        <f>+ROUND('Table 4'!H79/'Table 4'!H74*100-100,1)</f>
        <v>12.6</v>
      </c>
      <c r="I79" s="63">
        <f>+ROUND('Table 4'!I79/'Table 4'!I74*100-100,1)</f>
        <v>-4.9000000000000004</v>
      </c>
      <c r="J79" s="64">
        <f>+ROUND('Table 4'!J79/'Table 4'!J74*100-100,1)</f>
        <v>5.8</v>
      </c>
      <c r="K79" s="63">
        <f>+ROUND('Table 4'!K79/'Table 4'!K74*100-100,1)</f>
        <v>3.3</v>
      </c>
      <c r="L79" s="63">
        <f>+ROUND('Table 4'!L79/'Table 4'!L74*100-100,1)</f>
        <v>7.9</v>
      </c>
      <c r="M79" s="63">
        <f>+ROUND('Table 4'!M79/'Table 4'!M74*100-100,1)</f>
        <v>6.4</v>
      </c>
      <c r="N79" s="63">
        <f>+ROUND('Table 4'!N79/'Table 4'!N74*100-100,1)</f>
        <v>1.2</v>
      </c>
      <c r="O79" s="63">
        <f>+ROUND('Table 4'!O79/'Table 4'!O74*100-100,1)</f>
        <v>4.5</v>
      </c>
      <c r="P79" s="63">
        <f>+ROUND('Table 4'!P79/'Table 4'!P74*100-100,1)</f>
        <v>6.9</v>
      </c>
      <c r="Q79" s="63">
        <f>+ROUND('Table 4'!Q79/'Table 4'!Q74*100-100,1)</f>
        <v>0.8</v>
      </c>
      <c r="R79" s="63">
        <f>+ROUND('Table 4'!R79/'Table 4'!R74*100-100,1)</f>
        <v>10.6</v>
      </c>
      <c r="S79" s="63">
        <f>+ROUND('Table 4'!S79/'Table 4'!S74*100-100,1)</f>
        <v>-1.2</v>
      </c>
      <c r="T79" s="63">
        <f>+ROUND('Table 4'!T79/'Table 4'!T74*100-100,1)</f>
        <v>9.5</v>
      </c>
      <c r="U79" s="63">
        <f>+ROUND('Table 4'!U79/'Table 4'!U74*100-100,1)</f>
        <v>6.6</v>
      </c>
      <c r="V79" s="63">
        <f>+ROUND('Table 4'!V79/'Table 4'!V74*100-100,1)</f>
        <v>5.3</v>
      </c>
      <c r="W79" s="63">
        <f>+ROUND('Table 4'!W79/'Table 4'!W74*100-100,1)</f>
        <v>-19</v>
      </c>
      <c r="X79" s="63">
        <f>+ROUND('Table 4'!X79/'Table 4'!X74*100-100,1)</f>
        <v>-1.5</v>
      </c>
      <c r="Y79" s="63">
        <f>+ROUND('Table 4'!Y79/'Table 4'!Y74*100-100,1)</f>
        <v>7.4</v>
      </c>
      <c r="Z79" s="61">
        <f>+ROUND('Table 4'!AC79/'Table 4'!AC74*100-100,1)</f>
        <v>5.5</v>
      </c>
      <c r="AA79" s="65"/>
    </row>
    <row r="80" spans="1:27" s="5" customFormat="1" ht="12.75">
      <c r="A80" s="19" t="s">
        <v>37</v>
      </c>
      <c r="B80" s="61">
        <f>+ROUND('Table 4'!B80/'Table 4'!B75*100-100,1)</f>
        <v>2.7</v>
      </c>
      <c r="C80" s="63">
        <f>+ROUND('Table 4'!C80/'Table 4'!C75*100-100,1)</f>
        <v>2.7</v>
      </c>
      <c r="D80" s="61">
        <f>+ROUND('Table 4'!D80/'Table 4'!D75*100-100,1)</f>
        <v>4.5999999999999996</v>
      </c>
      <c r="E80" s="64">
        <f>+ROUND('Table 4'!E80/'Table 4'!E75*100-100,1)</f>
        <v>5.2</v>
      </c>
      <c r="F80" s="63">
        <f>+ROUND('Table 4'!F80/'Table 4'!F75*100-100,1)</f>
        <v>5.2</v>
      </c>
      <c r="G80" s="63">
        <f>+ROUND('Table 4'!G80/'Table 4'!G75*100-100,1)</f>
        <v>5.4</v>
      </c>
      <c r="H80" s="63">
        <f>+ROUND('Table 4'!H80/'Table 4'!H75*100-100,1)</f>
        <v>3</v>
      </c>
      <c r="I80" s="63">
        <f>+ROUND('Table 4'!I80/'Table 4'!I75*100-100,1)</f>
        <v>3.2</v>
      </c>
      <c r="J80" s="64">
        <f>+ROUND('Table 4'!J80/'Table 4'!J75*100-100,1)</f>
        <v>4.2</v>
      </c>
      <c r="K80" s="63">
        <f>+ROUND('Table 4'!K80/'Table 4'!K75*100-100,1)</f>
        <v>8.5</v>
      </c>
      <c r="L80" s="63">
        <f>+ROUND('Table 4'!L80/'Table 4'!L75*100-100,1)</f>
        <v>3.5</v>
      </c>
      <c r="M80" s="63">
        <f>+ROUND('Table 4'!M80/'Table 4'!M75*100-100,1)</f>
        <v>8</v>
      </c>
      <c r="N80" s="63">
        <f>+ROUND('Table 4'!N80/'Table 4'!N75*100-100,1)</f>
        <v>6</v>
      </c>
      <c r="O80" s="63">
        <f>+ROUND('Table 4'!O80/'Table 4'!O75*100-100,1)</f>
        <v>13.4</v>
      </c>
      <c r="P80" s="63">
        <f>+ROUND('Table 4'!P80/'Table 4'!P75*100-100,1)</f>
        <v>3.8</v>
      </c>
      <c r="Q80" s="63">
        <f>+ROUND('Table 4'!Q80/'Table 4'!Q75*100-100,1)</f>
        <v>3</v>
      </c>
      <c r="R80" s="63">
        <f>+ROUND('Table 4'!R80/'Table 4'!R75*100-100,1)</f>
        <v>14.3</v>
      </c>
      <c r="S80" s="63">
        <f>+ROUND('Table 4'!S80/'Table 4'!S75*100-100,1)</f>
        <v>-12.7</v>
      </c>
      <c r="T80" s="63">
        <f>+ROUND('Table 4'!T80/'Table 4'!T75*100-100,1)</f>
        <v>4</v>
      </c>
      <c r="U80" s="63">
        <f>+ROUND('Table 4'!U80/'Table 4'!U75*100-100,1)</f>
        <v>1.7</v>
      </c>
      <c r="V80" s="63">
        <f>+ROUND('Table 4'!V80/'Table 4'!V75*100-100,1)</f>
        <v>3</v>
      </c>
      <c r="W80" s="63">
        <f>+ROUND('Table 4'!W80/'Table 4'!W75*100-100,1)</f>
        <v>-9.6</v>
      </c>
      <c r="X80" s="63">
        <f>+ROUND('Table 4'!X80/'Table 4'!X75*100-100,1)</f>
        <v>1</v>
      </c>
      <c r="Y80" s="63">
        <f>+ROUND('Table 4'!Y80/'Table 4'!Y75*100-100,1)</f>
        <v>6.5</v>
      </c>
      <c r="Z80" s="61">
        <f>+ROUND('Table 4'!AC80/'Table 4'!AC75*100-100,1)</f>
        <v>4.5</v>
      </c>
      <c r="AA80" s="65"/>
    </row>
    <row r="81" spans="1:27" s="5" customFormat="1" ht="12.75">
      <c r="A81" s="16">
        <v>2008</v>
      </c>
      <c r="B81" s="61">
        <f>+ROUND('Table 4'!B81/'Table 4'!B76*100-100,1)</f>
        <v>2.9</v>
      </c>
      <c r="C81" s="61">
        <f>+ROUND('Table 4'!C81/'Table 4'!C76*100-100,1)</f>
        <v>2.9</v>
      </c>
      <c r="D81" s="61">
        <f>+ROUND('Table 4'!D81/'Table 4'!D76*100-100,1)</f>
        <v>1.6</v>
      </c>
      <c r="E81" s="62">
        <f>+ROUND('Table 4'!E81/'Table 4'!E76*100-100,1)</f>
        <v>2.9</v>
      </c>
      <c r="F81" s="61">
        <f>+ROUND('Table 4'!F81/'Table 4'!F76*100-100,1)</f>
        <v>6.5</v>
      </c>
      <c r="G81" s="61">
        <f>+ROUND('Table 4'!G81/'Table 4'!G76*100-100,1)</f>
        <v>2.4</v>
      </c>
      <c r="H81" s="61">
        <f>+ROUND('Table 4'!H81/'Table 4'!H76*100-100,1)</f>
        <v>5.3</v>
      </c>
      <c r="I81" s="61">
        <f>+ROUND('Table 4'!I81/'Table 4'!I76*100-100,1)</f>
        <v>4.9000000000000004</v>
      </c>
      <c r="J81" s="62">
        <f>+ROUND('Table 4'!J81/'Table 4'!J76*100-100,1)</f>
        <v>0.7</v>
      </c>
      <c r="K81" s="61">
        <f>+ROUND('Table 4'!K81/'Table 4'!K76*100-100,1)</f>
        <v>-5.3</v>
      </c>
      <c r="L81" s="61">
        <f>+ROUND('Table 4'!L81/'Table 4'!L76*100-100,1)</f>
        <v>-0.1</v>
      </c>
      <c r="M81" s="61">
        <f>+ROUND('Table 4'!M81/'Table 4'!M76*100-100,1)</f>
        <v>-1.1000000000000001</v>
      </c>
      <c r="N81" s="61">
        <f>+ROUND('Table 4'!N81/'Table 4'!N76*100-100,1)</f>
        <v>4.2</v>
      </c>
      <c r="O81" s="61">
        <f>+ROUND('Table 4'!O81/'Table 4'!O76*100-100,1)</f>
        <v>9.4</v>
      </c>
      <c r="P81" s="61">
        <f>+ROUND('Table 4'!P81/'Table 4'!P76*100-100,1)</f>
        <v>-0.7</v>
      </c>
      <c r="Q81" s="61">
        <f>+ROUND('Table 4'!Q81/'Table 4'!Q76*100-100,1)</f>
        <v>1.8</v>
      </c>
      <c r="R81" s="61">
        <f>+ROUND('Table 4'!R81/'Table 4'!R76*100-100,1)</f>
        <v>0</v>
      </c>
      <c r="S81" s="61">
        <f>+ROUND('Table 4'!S81/'Table 4'!S76*100-100,1)</f>
        <v>0.7</v>
      </c>
      <c r="T81" s="61">
        <f>+ROUND('Table 4'!T81/'Table 4'!T76*100-100,1)</f>
        <v>3.4</v>
      </c>
      <c r="U81" s="61">
        <f>+ROUND('Table 4'!U81/'Table 4'!U76*100-100,1)</f>
        <v>0.6</v>
      </c>
      <c r="V81" s="61">
        <f>+ROUND('Table 4'!V81/'Table 4'!V76*100-100,1)</f>
        <v>2.4</v>
      </c>
      <c r="W81" s="61">
        <f>+ROUND('Table 4'!W81/'Table 4'!W76*100-100,1)</f>
        <v>-0.5</v>
      </c>
      <c r="X81" s="61">
        <f>+ROUND('Table 4'!X81/'Table 4'!X76*100-100,1)</f>
        <v>-0.2</v>
      </c>
      <c r="Y81" s="61">
        <f>+ROUND('Table 4'!Y81/'Table 4'!Y76*100-100,1)</f>
        <v>-6.6</v>
      </c>
      <c r="Z81" s="61">
        <f>+ROUND('Table 4'!AC81/'Table 4'!AC76*100-100,1)</f>
        <v>1.7</v>
      </c>
      <c r="AA81" s="65"/>
    </row>
    <row r="82" spans="1:27" s="5" customFormat="1" ht="12.75">
      <c r="A82" s="19" t="s">
        <v>34</v>
      </c>
      <c r="B82" s="61">
        <f>+ROUND('Table 4'!B82/'Table 4'!B77*100-100,1)</f>
        <v>3.2</v>
      </c>
      <c r="C82" s="63">
        <f>+ROUND('Table 4'!C82/'Table 4'!C77*100-100,1)</f>
        <v>3.2</v>
      </c>
      <c r="D82" s="61">
        <f>+ROUND('Table 4'!D82/'Table 4'!D77*100-100,1)</f>
        <v>3.3</v>
      </c>
      <c r="E82" s="64">
        <f>+ROUND('Table 4'!E82/'Table 4'!E77*100-100,1)</f>
        <v>4.5999999999999996</v>
      </c>
      <c r="F82" s="63">
        <f>+ROUND('Table 4'!F82/'Table 4'!F77*100-100,1)</f>
        <v>4.2</v>
      </c>
      <c r="G82" s="63">
        <f>+ROUND('Table 4'!G82/'Table 4'!G77*100-100,1)</f>
        <v>4.8</v>
      </c>
      <c r="H82" s="63">
        <f>+ROUND('Table 4'!H82/'Table 4'!H77*100-100,1)</f>
        <v>2.5</v>
      </c>
      <c r="I82" s="63">
        <f>+ROUND('Table 4'!I82/'Table 4'!I77*100-100,1)</f>
        <v>6.2</v>
      </c>
      <c r="J82" s="64">
        <f>+ROUND('Table 4'!J82/'Table 4'!J77*100-100,1)</f>
        <v>2.5</v>
      </c>
      <c r="K82" s="63">
        <f>+ROUND('Table 4'!K82/'Table 4'!K77*100-100,1)</f>
        <v>0.8</v>
      </c>
      <c r="L82" s="63">
        <f>+ROUND('Table 4'!L82/'Table 4'!L77*100-100,1)</f>
        <v>2.1</v>
      </c>
      <c r="M82" s="63">
        <f>+ROUND('Table 4'!M82/'Table 4'!M77*100-100,1)</f>
        <v>2.2999999999999998</v>
      </c>
      <c r="N82" s="63">
        <f>+ROUND('Table 4'!N82/'Table 4'!N77*100-100,1)</f>
        <v>10.5</v>
      </c>
      <c r="O82" s="63">
        <f>+ROUND('Table 4'!O82/'Table 4'!O77*100-100,1)</f>
        <v>11.4</v>
      </c>
      <c r="P82" s="63">
        <f>+ROUND('Table 4'!P82/'Table 4'!P77*100-100,1)</f>
        <v>1.4</v>
      </c>
      <c r="Q82" s="63">
        <f>+ROUND('Table 4'!Q82/'Table 4'!Q77*100-100,1)</f>
        <v>6.7</v>
      </c>
      <c r="R82" s="63">
        <f>+ROUND('Table 4'!R82/'Table 4'!R77*100-100,1)</f>
        <v>4</v>
      </c>
      <c r="S82" s="63">
        <f>+ROUND('Table 4'!S82/'Table 4'!S77*100-100,1)</f>
        <v>3.1</v>
      </c>
      <c r="T82" s="63">
        <f>+ROUND('Table 4'!T82/'Table 4'!T77*100-100,1)</f>
        <v>0</v>
      </c>
      <c r="U82" s="63">
        <f>+ROUND('Table 4'!U82/'Table 4'!U77*100-100,1)</f>
        <v>-3.6</v>
      </c>
      <c r="V82" s="63">
        <f>+ROUND('Table 4'!V82/'Table 4'!V77*100-100,1)</f>
        <v>3.1</v>
      </c>
      <c r="W82" s="63">
        <f>+ROUND('Table 4'!W82/'Table 4'!W77*100-100,1)</f>
        <v>-4.4000000000000004</v>
      </c>
      <c r="X82" s="63">
        <f>+ROUND('Table 4'!X82/'Table 4'!X77*100-100,1)</f>
        <v>3.3</v>
      </c>
      <c r="Y82" s="63">
        <f>+ROUND('Table 4'!Y82/'Table 4'!Y77*100-100,1)</f>
        <v>-4.4000000000000004</v>
      </c>
      <c r="Z82" s="61">
        <f>+ROUND('Table 4'!AC82/'Table 4'!AC77*100-100,1)</f>
        <v>3.3</v>
      </c>
      <c r="AA82" s="65"/>
    </row>
    <row r="83" spans="1:27" s="5" customFormat="1" ht="12.75">
      <c r="A83" s="19" t="s">
        <v>35</v>
      </c>
      <c r="B83" s="61">
        <f>+ROUND('Table 4'!B83/'Table 4'!B78*100-100,1)</f>
        <v>6.6</v>
      </c>
      <c r="C83" s="63">
        <f>+ROUND('Table 4'!C83/'Table 4'!C78*100-100,1)</f>
        <v>6.6</v>
      </c>
      <c r="D83" s="61">
        <f>+ROUND('Table 4'!D83/'Table 4'!D78*100-100,1)</f>
        <v>3.3</v>
      </c>
      <c r="E83" s="64">
        <f>+ROUND('Table 4'!E83/'Table 4'!E78*100-100,1)</f>
        <v>4.8</v>
      </c>
      <c r="F83" s="63">
        <f>+ROUND('Table 4'!F83/'Table 4'!F78*100-100,1)</f>
        <v>9</v>
      </c>
      <c r="G83" s="63">
        <f>+ROUND('Table 4'!G83/'Table 4'!G78*100-100,1)</f>
        <v>4.3</v>
      </c>
      <c r="H83" s="63">
        <f>+ROUND('Table 4'!H83/'Table 4'!H78*100-100,1)</f>
        <v>6</v>
      </c>
      <c r="I83" s="63">
        <f>+ROUND('Table 4'!I83/'Table 4'!I78*100-100,1)</f>
        <v>3</v>
      </c>
      <c r="J83" s="64">
        <f>+ROUND('Table 4'!J83/'Table 4'!J78*100-100,1)</f>
        <v>2.2999999999999998</v>
      </c>
      <c r="K83" s="63">
        <f>+ROUND('Table 4'!K83/'Table 4'!K78*100-100,1)</f>
        <v>-3.8</v>
      </c>
      <c r="L83" s="63">
        <f>+ROUND('Table 4'!L83/'Table 4'!L78*100-100,1)</f>
        <v>1.4</v>
      </c>
      <c r="M83" s="63">
        <f>+ROUND('Table 4'!M83/'Table 4'!M78*100-100,1)</f>
        <v>2.8</v>
      </c>
      <c r="N83" s="63">
        <f>+ROUND('Table 4'!N83/'Table 4'!N78*100-100,1)</f>
        <v>8.9</v>
      </c>
      <c r="O83" s="63">
        <f>+ROUND('Table 4'!O83/'Table 4'!O78*100-100,1)</f>
        <v>12.8</v>
      </c>
      <c r="P83" s="63">
        <f>+ROUND('Table 4'!P83/'Table 4'!P78*100-100,1)</f>
        <v>-1.7</v>
      </c>
      <c r="Q83" s="63">
        <f>+ROUND('Table 4'!Q83/'Table 4'!Q78*100-100,1)</f>
        <v>1.9</v>
      </c>
      <c r="R83" s="63">
        <f>+ROUND('Table 4'!R83/'Table 4'!R78*100-100,1)</f>
        <v>9</v>
      </c>
      <c r="S83" s="63">
        <f>+ROUND('Table 4'!S83/'Table 4'!S78*100-100,1)</f>
        <v>1</v>
      </c>
      <c r="T83" s="63">
        <f>+ROUND('Table 4'!T83/'Table 4'!T78*100-100,1)</f>
        <v>4.3</v>
      </c>
      <c r="U83" s="63">
        <f>+ROUND('Table 4'!U83/'Table 4'!U78*100-100,1)</f>
        <v>0.6</v>
      </c>
      <c r="V83" s="63">
        <f>+ROUND('Table 4'!V83/'Table 4'!V78*100-100,1)</f>
        <v>3.4</v>
      </c>
      <c r="W83" s="63">
        <f>+ROUND('Table 4'!W83/'Table 4'!W78*100-100,1)</f>
        <v>-3.7</v>
      </c>
      <c r="X83" s="63">
        <f>+ROUND('Table 4'!X83/'Table 4'!X78*100-100,1)</f>
        <v>-1.2</v>
      </c>
      <c r="Y83" s="63">
        <f>+ROUND('Table 4'!Y83/'Table 4'!Y78*100-100,1)</f>
        <v>-7.4</v>
      </c>
      <c r="Z83" s="61">
        <f>+ROUND('Table 4'!AC83/'Table 4'!AC78*100-100,1)</f>
        <v>3.5</v>
      </c>
      <c r="AA83" s="65"/>
    </row>
    <row r="84" spans="1:27" s="5" customFormat="1" ht="12.75">
      <c r="A84" s="19" t="s">
        <v>36</v>
      </c>
      <c r="B84" s="61">
        <f>+ROUND('Table 4'!B84/'Table 4'!B79*100-100,1)</f>
        <v>3.6</v>
      </c>
      <c r="C84" s="63">
        <f>+ROUND('Table 4'!C84/'Table 4'!C79*100-100,1)</f>
        <v>3.6</v>
      </c>
      <c r="D84" s="61">
        <f>+ROUND('Table 4'!D84/'Table 4'!D79*100-100,1)</f>
        <v>2.2000000000000002</v>
      </c>
      <c r="E84" s="64">
        <f>+ROUND('Table 4'!E84/'Table 4'!E79*100-100,1)</f>
        <v>5.3</v>
      </c>
      <c r="F84" s="63">
        <f>+ROUND('Table 4'!F84/'Table 4'!F79*100-100,1)</f>
        <v>9.5</v>
      </c>
      <c r="G84" s="63">
        <f>+ROUND('Table 4'!G84/'Table 4'!G79*100-100,1)</f>
        <v>4.9000000000000004</v>
      </c>
      <c r="H84" s="63">
        <f>+ROUND('Table 4'!H84/'Table 4'!H79*100-100,1)</f>
        <v>3.9</v>
      </c>
      <c r="I84" s="63">
        <f>+ROUND('Table 4'!I84/'Table 4'!I79*100-100,1)</f>
        <v>7.6</v>
      </c>
      <c r="J84" s="64">
        <f>+ROUND('Table 4'!J84/'Table 4'!J79*100-100,1)</f>
        <v>0.2</v>
      </c>
      <c r="K84" s="63">
        <f>+ROUND('Table 4'!K84/'Table 4'!K79*100-100,1)</f>
        <v>-6.1</v>
      </c>
      <c r="L84" s="63">
        <f>+ROUND('Table 4'!L84/'Table 4'!L79*100-100,1)</f>
        <v>-0.9</v>
      </c>
      <c r="M84" s="63">
        <f>+ROUND('Table 4'!M84/'Table 4'!M79*100-100,1)</f>
        <v>0.2</v>
      </c>
      <c r="N84" s="63">
        <f>+ROUND('Table 4'!N84/'Table 4'!N79*100-100,1)</f>
        <v>3.9</v>
      </c>
      <c r="O84" s="63">
        <f>+ROUND('Table 4'!O84/'Table 4'!O79*100-100,1)</f>
        <v>13.2</v>
      </c>
      <c r="P84" s="63">
        <f>+ROUND('Table 4'!P84/'Table 4'!P79*100-100,1)</f>
        <v>-2.1</v>
      </c>
      <c r="Q84" s="63">
        <f>+ROUND('Table 4'!Q84/'Table 4'!Q79*100-100,1)</f>
        <v>1</v>
      </c>
      <c r="R84" s="63">
        <f>+ROUND('Table 4'!R84/'Table 4'!R79*100-100,1)</f>
        <v>-2.4</v>
      </c>
      <c r="S84" s="63">
        <f>+ROUND('Table 4'!S84/'Table 4'!S79*100-100,1)</f>
        <v>5.6</v>
      </c>
      <c r="T84" s="63">
        <f>+ROUND('Table 4'!T84/'Table 4'!T79*100-100,1)</f>
        <v>0.8</v>
      </c>
      <c r="U84" s="63">
        <f>+ROUND('Table 4'!U84/'Table 4'!U79*100-100,1)</f>
        <v>-1.7</v>
      </c>
      <c r="V84" s="63">
        <f>+ROUND('Table 4'!V84/'Table 4'!V79*100-100,1)</f>
        <v>2.2999999999999998</v>
      </c>
      <c r="W84" s="63">
        <f>+ROUND('Table 4'!W84/'Table 4'!W79*100-100,1)</f>
        <v>2.4</v>
      </c>
      <c r="X84" s="63">
        <f>+ROUND('Table 4'!X84/'Table 4'!X79*100-100,1)</f>
        <v>0.2</v>
      </c>
      <c r="Y84" s="63">
        <f>+ROUND('Table 4'!Y84/'Table 4'!Y79*100-100,1)</f>
        <v>-8.1</v>
      </c>
      <c r="Z84" s="61">
        <f>+ROUND('Table 4'!AC84/'Table 4'!AC79*100-100,1)</f>
        <v>2.2000000000000002</v>
      </c>
      <c r="AA84" s="65"/>
    </row>
    <row r="85" spans="1:27" s="5" customFormat="1" ht="12.75">
      <c r="A85" s="19" t="s">
        <v>37</v>
      </c>
      <c r="B85" s="61">
        <f>+ROUND('Table 4'!B85/'Table 4'!B80*100-100,1)</f>
        <v>0.3</v>
      </c>
      <c r="C85" s="63">
        <f>+ROUND('Table 4'!C85/'Table 4'!C80*100-100,1)</f>
        <v>0.3</v>
      </c>
      <c r="D85" s="61">
        <f>+ROUND('Table 4'!D85/'Table 4'!D80*100-100,1)</f>
        <v>-2.4</v>
      </c>
      <c r="E85" s="64">
        <f>+ROUND('Table 4'!E85/'Table 4'!E80*100-100,1)</f>
        <v>-2.7</v>
      </c>
      <c r="F85" s="63">
        <f>+ROUND('Table 4'!F85/'Table 4'!F80*100-100,1)</f>
        <v>3.2</v>
      </c>
      <c r="G85" s="63">
        <f>+ROUND('Table 4'!G85/'Table 4'!G80*100-100,1)</f>
        <v>-4.3</v>
      </c>
      <c r="H85" s="63">
        <f>+ROUND('Table 4'!H85/'Table 4'!H80*100-100,1)</f>
        <v>9.1</v>
      </c>
      <c r="I85" s="63">
        <f>+ROUND('Table 4'!I85/'Table 4'!I80*100-100,1)</f>
        <v>3</v>
      </c>
      <c r="J85" s="64">
        <f>+ROUND('Table 4'!J85/'Table 4'!J80*100-100,1)</f>
        <v>-2.2000000000000002</v>
      </c>
      <c r="K85" s="63">
        <f>+ROUND('Table 4'!K85/'Table 4'!K80*100-100,1)</f>
        <v>-12.7</v>
      </c>
      <c r="L85" s="63">
        <f>+ROUND('Table 4'!L85/'Table 4'!L80*100-100,1)</f>
        <v>-3.6</v>
      </c>
      <c r="M85" s="63">
        <f>+ROUND('Table 4'!M85/'Table 4'!M80*100-100,1)</f>
        <v>-9.1</v>
      </c>
      <c r="N85" s="63">
        <f>+ROUND('Table 4'!N85/'Table 4'!N80*100-100,1)</f>
        <v>-5.4</v>
      </c>
      <c r="O85" s="63">
        <f>+ROUND('Table 4'!O85/'Table 4'!O80*100-100,1)</f>
        <v>2</v>
      </c>
      <c r="P85" s="63">
        <f>+ROUND('Table 4'!P85/'Table 4'!P80*100-100,1)</f>
        <v>-0.3</v>
      </c>
      <c r="Q85" s="63">
        <f>+ROUND('Table 4'!Q85/'Table 4'!Q80*100-100,1)</f>
        <v>-2.4</v>
      </c>
      <c r="R85" s="63">
        <f>+ROUND('Table 4'!R85/'Table 4'!R80*100-100,1)</f>
        <v>-9.6</v>
      </c>
      <c r="S85" s="63">
        <f>+ROUND('Table 4'!S85/'Table 4'!S80*100-100,1)</f>
        <v>-6.5</v>
      </c>
      <c r="T85" s="63">
        <f>+ROUND('Table 4'!T85/'Table 4'!T80*100-100,1)</f>
        <v>8.8000000000000007</v>
      </c>
      <c r="U85" s="63">
        <f>+ROUND('Table 4'!U85/'Table 4'!U80*100-100,1)</f>
        <v>7.4</v>
      </c>
      <c r="V85" s="63">
        <f>+ROUND('Table 4'!V85/'Table 4'!V80*100-100,1)</f>
        <v>1.1000000000000001</v>
      </c>
      <c r="W85" s="63">
        <f>+ROUND('Table 4'!W85/'Table 4'!W80*100-100,1)</f>
        <v>3.9</v>
      </c>
      <c r="X85" s="63">
        <f>+ROUND('Table 4'!X85/'Table 4'!X80*100-100,1)</f>
        <v>-2.9</v>
      </c>
      <c r="Y85" s="63">
        <f>+ROUND('Table 4'!Y85/'Table 4'!Y80*100-100,1)</f>
        <v>-6.6</v>
      </c>
      <c r="Z85" s="61">
        <f>+ROUND('Table 4'!AC85/'Table 4'!AC80*100-100,1)</f>
        <v>-2</v>
      </c>
      <c r="AA85" s="65"/>
    </row>
    <row r="86" spans="1:27" s="5" customFormat="1" ht="12.75">
      <c r="A86" s="16">
        <v>2009</v>
      </c>
      <c r="B86" s="61">
        <f>+ROUND('Table 4'!B86/'Table 4'!B81*100-100,1)</f>
        <v>-0.2</v>
      </c>
      <c r="C86" s="61">
        <f>+ROUND('Table 4'!C86/'Table 4'!C81*100-100,1)</f>
        <v>-0.2</v>
      </c>
      <c r="D86" s="61">
        <f>+ROUND('Table 4'!D86/'Table 4'!D81*100-100,1)</f>
        <v>-0.7</v>
      </c>
      <c r="E86" s="62">
        <f>+ROUND('Table 4'!E86/'Table 4'!E81*100-100,1)</f>
        <v>-2.2999999999999998</v>
      </c>
      <c r="F86" s="61">
        <f>+ROUND('Table 4'!F86/'Table 4'!F81*100-100,1)</f>
        <v>1.2</v>
      </c>
      <c r="G86" s="61">
        <f>+ROUND('Table 4'!G86/'Table 4'!G81*100-100,1)</f>
        <v>-3.3</v>
      </c>
      <c r="H86" s="61">
        <f>+ROUND('Table 4'!H86/'Table 4'!H81*100-100,1)</f>
        <v>4.5</v>
      </c>
      <c r="I86" s="61">
        <f>+ROUND('Table 4'!I86/'Table 4'!I81*100-100,1)</f>
        <v>1.6</v>
      </c>
      <c r="J86" s="62">
        <f>+ROUND('Table 4'!J86/'Table 4'!J81*100-100,1)</f>
        <v>0.4</v>
      </c>
      <c r="K86" s="61">
        <f>+ROUND('Table 4'!K86/'Table 4'!K81*100-100,1)</f>
        <v>3.6</v>
      </c>
      <c r="L86" s="61">
        <f>+ROUND('Table 4'!L86/'Table 4'!L81*100-100,1)</f>
        <v>-2.5</v>
      </c>
      <c r="M86" s="61">
        <f>+ROUND('Table 4'!M86/'Table 4'!M81*100-100,1)</f>
        <v>-1.2</v>
      </c>
      <c r="N86" s="61">
        <f>+ROUND('Table 4'!N86/'Table 4'!N81*100-100,1)</f>
        <v>-1.7</v>
      </c>
      <c r="O86" s="61">
        <f>+ROUND('Table 4'!O86/'Table 4'!O81*100-100,1)</f>
        <v>-0.6</v>
      </c>
      <c r="P86" s="61">
        <f>+ROUND('Table 4'!P86/'Table 4'!P81*100-100,1)</f>
        <v>11.2</v>
      </c>
      <c r="Q86" s="61">
        <f>+ROUND('Table 4'!Q86/'Table 4'!Q81*100-100,1)</f>
        <v>-4.2</v>
      </c>
      <c r="R86" s="61">
        <f>+ROUND('Table 4'!R86/'Table 4'!R81*100-100,1)</f>
        <v>-11.5</v>
      </c>
      <c r="S86" s="61">
        <f>+ROUND('Table 4'!S86/'Table 4'!S81*100-100,1)</f>
        <v>-8.6999999999999993</v>
      </c>
      <c r="T86" s="61">
        <f>+ROUND('Table 4'!T86/'Table 4'!T81*100-100,1)</f>
        <v>3.8</v>
      </c>
      <c r="U86" s="61">
        <f>+ROUND('Table 4'!U86/'Table 4'!U81*100-100,1)</f>
        <v>3.1</v>
      </c>
      <c r="V86" s="61">
        <f>+ROUND('Table 4'!V86/'Table 4'!V81*100-100,1)</f>
        <v>11.5</v>
      </c>
      <c r="W86" s="61">
        <f>+ROUND('Table 4'!W86/'Table 4'!W81*100-100,1)</f>
        <v>-2.8</v>
      </c>
      <c r="X86" s="61">
        <f>+ROUND('Table 4'!X86/'Table 4'!X81*100-100,1)</f>
        <v>-6.3</v>
      </c>
      <c r="Y86" s="61">
        <f>+ROUND('Table 4'!Y86/'Table 4'!Y81*100-100,1)</f>
        <v>9.1999999999999993</v>
      </c>
      <c r="Z86" s="61">
        <f>+ROUND('Table 4'!AC86/'Table 4'!AC81*100-100,1)</f>
        <v>-0.7</v>
      </c>
      <c r="AA86" s="65"/>
    </row>
    <row r="87" spans="1:27" s="5" customFormat="1" ht="12.75">
      <c r="A87" s="19" t="s">
        <v>34</v>
      </c>
      <c r="B87" s="61">
        <f>+ROUND('Table 4'!B87/'Table 4'!B82*100-100,1)</f>
        <v>4.3</v>
      </c>
      <c r="C87" s="63">
        <f>+ROUND('Table 4'!C87/'Table 4'!C82*100-100,1)</f>
        <v>4.3</v>
      </c>
      <c r="D87" s="61">
        <f>+ROUND('Table 4'!D87/'Table 4'!D82*100-100,1)</f>
        <v>-5.2</v>
      </c>
      <c r="E87" s="64">
        <f>+ROUND('Table 4'!E87/'Table 4'!E82*100-100,1)</f>
        <v>-8.4</v>
      </c>
      <c r="F87" s="63">
        <f>+ROUND('Table 4'!F87/'Table 4'!F82*100-100,1)</f>
        <v>3.1</v>
      </c>
      <c r="G87" s="63">
        <f>+ROUND('Table 4'!G87/'Table 4'!G82*100-100,1)</f>
        <v>-10.6</v>
      </c>
      <c r="H87" s="63">
        <f>+ROUND('Table 4'!H87/'Table 4'!H82*100-100,1)</f>
        <v>3.3</v>
      </c>
      <c r="I87" s="63">
        <f>+ROUND('Table 4'!I87/'Table 4'!I82*100-100,1)</f>
        <v>1.7</v>
      </c>
      <c r="J87" s="64">
        <f>+ROUND('Table 4'!J87/'Table 4'!J82*100-100,1)</f>
        <v>-2.9</v>
      </c>
      <c r="K87" s="63">
        <f>+ROUND('Table 4'!K87/'Table 4'!K82*100-100,1)</f>
        <v>-4.3</v>
      </c>
      <c r="L87" s="63">
        <f>+ROUND('Table 4'!L87/'Table 4'!L82*100-100,1)</f>
        <v>-5.0999999999999996</v>
      </c>
      <c r="M87" s="63">
        <f>+ROUND('Table 4'!M87/'Table 4'!M82*100-100,1)</f>
        <v>-7.8</v>
      </c>
      <c r="N87" s="63">
        <f>+ROUND('Table 4'!N87/'Table 4'!N82*100-100,1)</f>
        <v>-7.2</v>
      </c>
      <c r="O87" s="63">
        <f>+ROUND('Table 4'!O87/'Table 4'!O82*100-100,1)</f>
        <v>1.1000000000000001</v>
      </c>
      <c r="P87" s="63">
        <f>+ROUND('Table 4'!P87/'Table 4'!P82*100-100,1)</f>
        <v>7.5</v>
      </c>
      <c r="Q87" s="63">
        <f>+ROUND('Table 4'!Q87/'Table 4'!Q82*100-100,1)</f>
        <v>-6.7</v>
      </c>
      <c r="R87" s="63">
        <f>+ROUND('Table 4'!R87/'Table 4'!R82*100-100,1)</f>
        <v>-19.100000000000001</v>
      </c>
      <c r="S87" s="63">
        <f>+ROUND('Table 4'!S87/'Table 4'!S82*100-100,1)</f>
        <v>-15.2</v>
      </c>
      <c r="T87" s="63">
        <f>+ROUND('Table 4'!T87/'Table 4'!T82*100-100,1)</f>
        <v>4.4000000000000004</v>
      </c>
      <c r="U87" s="63">
        <f>+ROUND('Table 4'!U87/'Table 4'!U82*100-100,1)</f>
        <v>3.4</v>
      </c>
      <c r="V87" s="63">
        <f>+ROUND('Table 4'!V87/'Table 4'!V82*100-100,1)</f>
        <v>10.8</v>
      </c>
      <c r="W87" s="63">
        <f>+ROUND('Table 4'!W87/'Table 4'!W82*100-100,1)</f>
        <v>-5.5</v>
      </c>
      <c r="X87" s="63">
        <f>+ROUND('Table 4'!X87/'Table 4'!X82*100-100,1)</f>
        <v>-8.3000000000000007</v>
      </c>
      <c r="Y87" s="63">
        <f>+ROUND('Table 4'!Y87/'Table 4'!Y82*100-100,1)</f>
        <v>7.1</v>
      </c>
      <c r="Z87" s="61">
        <f>+ROUND('Table 4'!AC87/'Table 4'!AC82*100-100,1)</f>
        <v>-4.3</v>
      </c>
      <c r="AA87" s="65"/>
    </row>
    <row r="88" spans="1:27" s="5" customFormat="1" ht="12.75">
      <c r="A88" s="19" t="s">
        <v>35</v>
      </c>
      <c r="B88" s="61">
        <f>+ROUND('Table 4'!B88/'Table 4'!B83*100-100,1)</f>
        <v>-0.8</v>
      </c>
      <c r="C88" s="63">
        <f>+ROUND('Table 4'!C88/'Table 4'!C83*100-100,1)</f>
        <v>-0.8</v>
      </c>
      <c r="D88" s="61">
        <f>+ROUND('Table 4'!D88/'Table 4'!D83*100-100,1)</f>
        <v>-3.2</v>
      </c>
      <c r="E88" s="64">
        <f>+ROUND('Table 4'!E88/'Table 4'!E83*100-100,1)</f>
        <v>-4.5</v>
      </c>
      <c r="F88" s="63">
        <f>+ROUND('Table 4'!F88/'Table 4'!F83*100-100,1)</f>
        <v>-2.2000000000000002</v>
      </c>
      <c r="G88" s="63">
        <f>+ROUND('Table 4'!G88/'Table 4'!G83*100-100,1)</f>
        <v>-5.6</v>
      </c>
      <c r="H88" s="63">
        <f>+ROUND('Table 4'!H88/'Table 4'!H83*100-100,1)</f>
        <v>5</v>
      </c>
      <c r="I88" s="63">
        <f>+ROUND('Table 4'!I88/'Table 4'!I83*100-100,1)</f>
        <v>1.5</v>
      </c>
      <c r="J88" s="64">
        <f>+ROUND('Table 4'!J88/'Table 4'!J83*100-100,1)</f>
        <v>-2.2000000000000002</v>
      </c>
      <c r="K88" s="63">
        <f>+ROUND('Table 4'!K88/'Table 4'!K83*100-100,1)</f>
        <v>4.3</v>
      </c>
      <c r="L88" s="63">
        <f>+ROUND('Table 4'!L88/'Table 4'!L83*100-100,1)</f>
        <v>-6.4</v>
      </c>
      <c r="M88" s="63">
        <f>+ROUND('Table 4'!M88/'Table 4'!M83*100-100,1)</f>
        <v>-7.6</v>
      </c>
      <c r="N88" s="63">
        <f>+ROUND('Table 4'!N88/'Table 4'!N83*100-100,1)</f>
        <v>-7.8</v>
      </c>
      <c r="O88" s="63">
        <f>+ROUND('Table 4'!O88/'Table 4'!O83*100-100,1)</f>
        <v>-1.6</v>
      </c>
      <c r="P88" s="63">
        <f>+ROUND('Table 4'!P88/'Table 4'!P83*100-100,1)</f>
        <v>15</v>
      </c>
      <c r="Q88" s="63">
        <f>+ROUND('Table 4'!Q88/'Table 4'!Q83*100-100,1)</f>
        <v>-5.4</v>
      </c>
      <c r="R88" s="63">
        <f>+ROUND('Table 4'!R88/'Table 4'!R83*100-100,1)</f>
        <v>-17.600000000000001</v>
      </c>
      <c r="S88" s="63">
        <f>+ROUND('Table 4'!S88/'Table 4'!S83*100-100,1)</f>
        <v>-9.3000000000000007</v>
      </c>
      <c r="T88" s="63">
        <f>+ROUND('Table 4'!T88/'Table 4'!T83*100-100,1)</f>
        <v>2.2999999999999998</v>
      </c>
      <c r="U88" s="63">
        <f>+ROUND('Table 4'!U88/'Table 4'!U83*100-100,1)</f>
        <v>0.6</v>
      </c>
      <c r="V88" s="63">
        <f>+ROUND('Table 4'!V88/'Table 4'!V83*100-100,1)</f>
        <v>8.1</v>
      </c>
      <c r="W88" s="63">
        <f>+ROUND('Table 4'!W88/'Table 4'!W83*100-100,1)</f>
        <v>-3</v>
      </c>
      <c r="X88" s="63">
        <f>+ROUND('Table 4'!X88/'Table 4'!X83*100-100,1)</f>
        <v>-9.4</v>
      </c>
      <c r="Y88" s="63">
        <f>+ROUND('Table 4'!Y88/'Table 4'!Y83*100-100,1)</f>
        <v>10.199999999999999</v>
      </c>
      <c r="Z88" s="61">
        <f>+ROUND('Table 4'!AC88/'Table 4'!AC83*100-100,1)</f>
        <v>-3.1</v>
      </c>
      <c r="AA88" s="65"/>
    </row>
    <row r="89" spans="1:27" s="5" customFormat="1" ht="12.75">
      <c r="A89" s="19" t="s">
        <v>36</v>
      </c>
      <c r="B89" s="61">
        <f>+ROUND('Table 4'!B89/'Table 4'!B84*100-100,1)</f>
        <v>-0.1</v>
      </c>
      <c r="C89" s="63">
        <f>+ROUND('Table 4'!C89/'Table 4'!C84*100-100,1)</f>
        <v>-0.1</v>
      </c>
      <c r="D89" s="61">
        <f>+ROUND('Table 4'!D89/'Table 4'!D84*100-100,1)</f>
        <v>-0.4</v>
      </c>
      <c r="E89" s="64">
        <f>+ROUND('Table 4'!E89/'Table 4'!E84*100-100,1)</f>
        <v>-2.4</v>
      </c>
      <c r="F89" s="63">
        <f>+ROUND('Table 4'!F89/'Table 4'!F84*100-100,1)</f>
        <v>-2.8</v>
      </c>
      <c r="G89" s="63">
        <f>+ROUND('Table 4'!G89/'Table 4'!G84*100-100,1)</f>
        <v>-3.1</v>
      </c>
      <c r="H89" s="63">
        <f>+ROUND('Table 4'!H89/'Table 4'!H84*100-100,1)</f>
        <v>6.4</v>
      </c>
      <c r="I89" s="63">
        <f>+ROUND('Table 4'!I89/'Table 4'!I84*100-100,1)</f>
        <v>1.7</v>
      </c>
      <c r="J89" s="64">
        <f>+ROUND('Table 4'!J89/'Table 4'!J84*100-100,1)</f>
        <v>0.9</v>
      </c>
      <c r="K89" s="63">
        <f>+ROUND('Table 4'!K89/'Table 4'!K84*100-100,1)</f>
        <v>5.0999999999999996</v>
      </c>
      <c r="L89" s="63">
        <f>+ROUND('Table 4'!L89/'Table 4'!L84*100-100,1)</f>
        <v>-3.7</v>
      </c>
      <c r="M89" s="63">
        <f>+ROUND('Table 4'!M89/'Table 4'!M84*100-100,1)</f>
        <v>0.8</v>
      </c>
      <c r="N89" s="63">
        <f>+ROUND('Table 4'!N89/'Table 4'!N84*100-100,1)</f>
        <v>-4.0999999999999996</v>
      </c>
      <c r="O89" s="63">
        <f>+ROUND('Table 4'!O89/'Table 4'!O84*100-100,1)</f>
        <v>-1.2</v>
      </c>
      <c r="P89" s="63">
        <f>+ROUND('Table 4'!P89/'Table 4'!P84*100-100,1)</f>
        <v>12.3</v>
      </c>
      <c r="Q89" s="63">
        <f>+ROUND('Table 4'!Q89/'Table 4'!Q84*100-100,1)</f>
        <v>-4</v>
      </c>
      <c r="R89" s="63">
        <f>+ROUND('Table 4'!R89/'Table 4'!R84*100-100,1)</f>
        <v>-14.9</v>
      </c>
      <c r="S89" s="63">
        <f>+ROUND('Table 4'!S89/'Table 4'!S84*100-100,1)</f>
        <v>-8.1</v>
      </c>
      <c r="T89" s="63">
        <f>+ROUND('Table 4'!T89/'Table 4'!T84*100-100,1)</f>
        <v>6.4</v>
      </c>
      <c r="U89" s="63">
        <f>+ROUND('Table 4'!U89/'Table 4'!U84*100-100,1)</f>
        <v>5.6</v>
      </c>
      <c r="V89" s="63">
        <f>+ROUND('Table 4'!V89/'Table 4'!V84*100-100,1)</f>
        <v>12.3</v>
      </c>
      <c r="W89" s="63">
        <f>+ROUND('Table 4'!W89/'Table 4'!W84*100-100,1)</f>
        <v>-3.1</v>
      </c>
      <c r="X89" s="63">
        <f>+ROUND('Table 4'!X89/'Table 4'!X84*100-100,1)</f>
        <v>-5.0999999999999996</v>
      </c>
      <c r="Y89" s="63">
        <f>+ROUND('Table 4'!Y89/'Table 4'!Y84*100-100,1)</f>
        <v>10.4</v>
      </c>
      <c r="Z89" s="61">
        <f>+ROUND('Table 4'!AC89/'Table 4'!AC84*100-100,1)</f>
        <v>-0.5</v>
      </c>
      <c r="AA89" s="65"/>
    </row>
    <row r="90" spans="1:27" s="5" customFormat="1" ht="12.75">
      <c r="A90" s="19" t="s">
        <v>37</v>
      </c>
      <c r="B90" s="61">
        <f>+ROUND('Table 4'!B90/'Table 4'!B85*100-100,1)</f>
        <v>-3.2</v>
      </c>
      <c r="C90" s="63">
        <f>+ROUND('Table 4'!C90/'Table 4'!C85*100-100,1)</f>
        <v>-3.2</v>
      </c>
      <c r="D90" s="61">
        <f>+ROUND('Table 4'!D90/'Table 4'!D85*100-100,1)</f>
        <v>6.1</v>
      </c>
      <c r="E90" s="64">
        <f>+ROUND('Table 4'!E90/'Table 4'!E85*100-100,1)</f>
        <v>6.6</v>
      </c>
      <c r="F90" s="63">
        <f>+ROUND('Table 4'!F90/'Table 4'!F85*100-100,1)</f>
        <v>7.5</v>
      </c>
      <c r="G90" s="63">
        <f>+ROUND('Table 4'!G90/'Table 4'!G85*100-100,1)</f>
        <v>6.8</v>
      </c>
      <c r="H90" s="63">
        <f>+ROUND('Table 4'!H90/'Table 4'!H85*100-100,1)</f>
        <v>3</v>
      </c>
      <c r="I90" s="63">
        <f>+ROUND('Table 4'!I90/'Table 4'!I85*100-100,1)</f>
        <v>1.4</v>
      </c>
      <c r="J90" s="64">
        <f>+ROUND('Table 4'!J90/'Table 4'!J85*100-100,1)</f>
        <v>5.8</v>
      </c>
      <c r="K90" s="63">
        <f>+ROUND('Table 4'!K90/'Table 4'!K85*100-100,1)</f>
        <v>10.199999999999999</v>
      </c>
      <c r="L90" s="63">
        <f>+ROUND('Table 4'!L90/'Table 4'!L85*100-100,1)</f>
        <v>6.2</v>
      </c>
      <c r="M90" s="63">
        <f>+ROUND('Table 4'!M90/'Table 4'!M85*100-100,1)</f>
        <v>10.3</v>
      </c>
      <c r="N90" s="63">
        <f>+ROUND('Table 4'!N90/'Table 4'!N85*100-100,1)</f>
        <v>13</v>
      </c>
      <c r="O90" s="63">
        <f>+ROUND('Table 4'!O90/'Table 4'!O85*100-100,1)</f>
        <v>-0.8</v>
      </c>
      <c r="P90" s="63">
        <f>+ROUND('Table 4'!P90/'Table 4'!P85*100-100,1)</f>
        <v>10.1</v>
      </c>
      <c r="Q90" s="63">
        <f>+ROUND('Table 4'!Q90/'Table 4'!Q85*100-100,1)</f>
        <v>-0.7</v>
      </c>
      <c r="R90" s="63">
        <f>+ROUND('Table 4'!R90/'Table 4'!R85*100-100,1)</f>
        <v>6.9</v>
      </c>
      <c r="S90" s="63">
        <f>+ROUND('Table 4'!S90/'Table 4'!S85*100-100,1)</f>
        <v>-1.6</v>
      </c>
      <c r="T90" s="63">
        <f>+ROUND('Table 4'!T90/'Table 4'!T85*100-100,1)</f>
        <v>2.1</v>
      </c>
      <c r="U90" s="63">
        <f>+ROUND('Table 4'!U90/'Table 4'!U85*100-100,1)</f>
        <v>2.7</v>
      </c>
      <c r="V90" s="63">
        <f>+ROUND('Table 4'!V90/'Table 4'!V85*100-100,1)</f>
        <v>14.4</v>
      </c>
      <c r="W90" s="63">
        <f>+ROUND('Table 4'!W90/'Table 4'!W85*100-100,1)</f>
        <v>0.4</v>
      </c>
      <c r="X90" s="63">
        <f>+ROUND('Table 4'!X90/'Table 4'!X85*100-100,1)</f>
        <v>-2.7</v>
      </c>
      <c r="Y90" s="63">
        <f>+ROUND('Table 4'!Y90/'Table 4'!Y85*100-100,1)</f>
        <v>9</v>
      </c>
      <c r="Z90" s="61">
        <f>+ROUND('Table 4'!AC90/'Table 4'!AC85*100-100,1)</f>
        <v>5.0999999999999996</v>
      </c>
      <c r="AA90" s="65"/>
    </row>
    <row r="91" spans="1:27" s="5" customFormat="1" ht="12.75">
      <c r="A91" s="16">
        <v>2010</v>
      </c>
      <c r="B91" s="61">
        <f>+ROUND('Table 4'!B91/'Table 4'!B86*100-100,1)</f>
        <v>-0.5</v>
      </c>
      <c r="C91" s="61">
        <f>+ROUND('Table 4'!C91/'Table 4'!C86*100-100,1)</f>
        <v>-0.5</v>
      </c>
      <c r="D91" s="61">
        <f>+ROUND('Table 4'!D91/'Table 4'!D86*100-100,1)</f>
        <v>8.4</v>
      </c>
      <c r="E91" s="62">
        <f>+ROUND('Table 4'!E91/'Table 4'!E86*100-100,1)</f>
        <v>10.6</v>
      </c>
      <c r="F91" s="61">
        <f>+ROUND('Table 4'!F91/'Table 4'!F86*100-100,1)</f>
        <v>7</v>
      </c>
      <c r="G91" s="61">
        <f>+ROUND('Table 4'!G91/'Table 4'!G86*100-100,1)</f>
        <v>11.4</v>
      </c>
      <c r="H91" s="61">
        <f>+ROUND('Table 4'!H91/'Table 4'!H86*100-100,1)</f>
        <v>6.8</v>
      </c>
      <c r="I91" s="61">
        <f>+ROUND('Table 4'!I91/'Table 4'!I86*100-100,1)</f>
        <v>6.4</v>
      </c>
      <c r="J91" s="62">
        <f>+ROUND('Table 4'!J91/'Table 4'!J86*100-100,1)</f>
        <v>6.9</v>
      </c>
      <c r="K91" s="61">
        <f>+ROUND('Table 4'!K91/'Table 4'!K86*100-100,1)</f>
        <v>8.5</v>
      </c>
      <c r="L91" s="61">
        <f>+ROUND('Table 4'!L91/'Table 4'!L86*100-100,1)</f>
        <v>9.1</v>
      </c>
      <c r="M91" s="61">
        <f>+ROUND('Table 4'!M91/'Table 4'!M86*100-100,1)</f>
        <v>7.7</v>
      </c>
      <c r="N91" s="61">
        <f>+ROUND('Table 4'!N91/'Table 4'!N86*100-100,1)</f>
        <v>9.3000000000000007</v>
      </c>
      <c r="O91" s="61">
        <f>+ROUND('Table 4'!O91/'Table 4'!O86*100-100,1)</f>
        <v>6.1</v>
      </c>
      <c r="P91" s="61">
        <f>+ROUND('Table 4'!P91/'Table 4'!P86*100-100,1)</f>
        <v>3.9</v>
      </c>
      <c r="Q91" s="61">
        <f>+ROUND('Table 4'!Q91/'Table 4'!Q86*100-100,1)</f>
        <v>4.4000000000000004</v>
      </c>
      <c r="R91" s="61">
        <f>+ROUND('Table 4'!R91/'Table 4'!R86*100-100,1)</f>
        <v>11.5</v>
      </c>
      <c r="S91" s="61">
        <f>+ROUND('Table 4'!S91/'Table 4'!S86*100-100,1)</f>
        <v>6.3</v>
      </c>
      <c r="T91" s="61">
        <f>+ROUND('Table 4'!T91/'Table 4'!T86*100-100,1)</f>
        <v>4</v>
      </c>
      <c r="U91" s="61">
        <f>+ROUND('Table 4'!U91/'Table 4'!U86*100-100,1)</f>
        <v>5.4</v>
      </c>
      <c r="V91" s="61">
        <f>+ROUND('Table 4'!V91/'Table 4'!V86*100-100,1)</f>
        <v>5.4</v>
      </c>
      <c r="W91" s="61">
        <f>+ROUND('Table 4'!W91/'Table 4'!W86*100-100,1)</f>
        <v>21.7</v>
      </c>
      <c r="X91" s="61">
        <f>+ROUND('Table 4'!X91/'Table 4'!X86*100-100,1)</f>
        <v>2.5</v>
      </c>
      <c r="Y91" s="61">
        <f>+ROUND('Table 4'!Y91/'Table 4'!Y86*100-100,1)</f>
        <v>-1.8</v>
      </c>
      <c r="Z91" s="61">
        <f>+ROUND('Table 4'!AC91/'Table 4'!AC86*100-100,1)</f>
        <v>7.5</v>
      </c>
      <c r="AA91" s="65"/>
    </row>
    <row r="92" spans="1:27" s="5" customFormat="1" ht="15" customHeight="1">
      <c r="A92" s="19" t="s">
        <v>34</v>
      </c>
      <c r="B92" s="61">
        <f>+ROUND('Table 4'!B92/'Table 4'!B87*100-100,1)</f>
        <v>-0.7</v>
      </c>
      <c r="C92" s="63">
        <f>+ROUND('Table 4'!C92/'Table 4'!C87*100-100,1)</f>
        <v>-0.7</v>
      </c>
      <c r="D92" s="61">
        <f>+ROUND('Table 4'!D92/'Table 4'!D87*100-100,1)</f>
        <v>13.6</v>
      </c>
      <c r="E92" s="64">
        <f>+ROUND('Table 4'!E92/'Table 4'!E87*100-100,1)</f>
        <v>21.3</v>
      </c>
      <c r="F92" s="63">
        <f>+ROUND('Table 4'!F92/'Table 4'!F87*100-100,1)</f>
        <v>6.7</v>
      </c>
      <c r="G92" s="63">
        <f>+ROUND('Table 4'!G92/'Table 4'!G87*100-100,1)</f>
        <v>23.6</v>
      </c>
      <c r="H92" s="63">
        <f>+ROUND('Table 4'!H92/'Table 4'!H87*100-100,1)</f>
        <v>16.100000000000001</v>
      </c>
      <c r="I92" s="63">
        <f>+ROUND('Table 4'!I92/'Table 4'!I87*100-100,1)</f>
        <v>5.2</v>
      </c>
      <c r="J92" s="64">
        <f>+ROUND('Table 4'!J92/'Table 4'!J87*100-100,1)</f>
        <v>8.6999999999999993</v>
      </c>
      <c r="K92" s="63">
        <f>+ROUND('Table 4'!K92/'Table 4'!K87*100-100,1)</f>
        <v>11.5</v>
      </c>
      <c r="L92" s="63">
        <f>+ROUND('Table 4'!L92/'Table 4'!L87*100-100,1)</f>
        <v>8.8000000000000007</v>
      </c>
      <c r="M92" s="63">
        <f>+ROUND('Table 4'!M92/'Table 4'!M87*100-100,1)</f>
        <v>12.1</v>
      </c>
      <c r="N92" s="63">
        <f>+ROUND('Table 4'!N92/'Table 4'!N87*100-100,1)</f>
        <v>14.1</v>
      </c>
      <c r="O92" s="63">
        <f>+ROUND('Table 4'!O92/'Table 4'!O87*100-100,1)</f>
        <v>3.9</v>
      </c>
      <c r="P92" s="63">
        <f>+ROUND('Table 4'!P92/'Table 4'!P87*100-100,1)</f>
        <v>10</v>
      </c>
      <c r="Q92" s="63">
        <f>+ROUND('Table 4'!Q92/'Table 4'!Q87*100-100,1)</f>
        <v>3.3</v>
      </c>
      <c r="R92" s="63">
        <f>+ROUND('Table 4'!R92/'Table 4'!R87*100-100,1)</f>
        <v>15.3</v>
      </c>
      <c r="S92" s="63">
        <f>+ROUND('Table 4'!S92/'Table 4'!S87*100-100,1)</f>
        <v>5</v>
      </c>
      <c r="T92" s="63">
        <f>+ROUND('Table 4'!T92/'Table 4'!T87*100-100,1)</f>
        <v>4.8</v>
      </c>
      <c r="U92" s="63">
        <f>+ROUND('Table 4'!U92/'Table 4'!U87*100-100,1)</f>
        <v>8.4</v>
      </c>
      <c r="V92" s="63">
        <f>+ROUND('Table 4'!V92/'Table 4'!V87*100-100,1)</f>
        <v>8.1</v>
      </c>
      <c r="W92" s="63">
        <f>+ROUND('Table 4'!W92/'Table 4'!W87*100-100,1)</f>
        <v>15.9</v>
      </c>
      <c r="X92" s="63">
        <f>+ROUND('Table 4'!X92/'Table 4'!X87*100-100,1)</f>
        <v>-1</v>
      </c>
      <c r="Y92" s="63">
        <f>+ROUND('Table 4'!Y92/'Table 4'!Y87*100-100,1)</f>
        <v>0.3</v>
      </c>
      <c r="Z92" s="61">
        <f>+ROUND('Table 4'!AC92/'Table 4'!AC87*100-100,1)</f>
        <v>12.2</v>
      </c>
      <c r="AA92" s="65"/>
    </row>
    <row r="93" spans="1:27" s="5" customFormat="1" ht="15" customHeight="1">
      <c r="A93" s="19" t="s">
        <v>35</v>
      </c>
      <c r="B93" s="61">
        <f>+ROUND('Table 4'!B93/'Table 4'!B88*100-100,1)</f>
        <v>5.5</v>
      </c>
      <c r="C93" s="63">
        <f>+ROUND('Table 4'!C93/'Table 4'!C88*100-100,1)</f>
        <v>5.5</v>
      </c>
      <c r="D93" s="61">
        <f>+ROUND('Table 4'!D93/'Table 4'!D88*100-100,1)</f>
        <v>9.1999999999999993</v>
      </c>
      <c r="E93" s="64">
        <f>+ROUND('Table 4'!E93/'Table 4'!E88*100-100,1)</f>
        <v>13</v>
      </c>
      <c r="F93" s="63">
        <f>+ROUND('Table 4'!F93/'Table 4'!F88*100-100,1)</f>
        <v>7.3</v>
      </c>
      <c r="G93" s="63">
        <f>+ROUND('Table 4'!G93/'Table 4'!G88*100-100,1)</f>
        <v>14.2</v>
      </c>
      <c r="H93" s="63">
        <f>+ROUND('Table 4'!H93/'Table 4'!H88*100-100,1)</f>
        <v>6.9</v>
      </c>
      <c r="I93" s="63">
        <f>+ROUND('Table 4'!I93/'Table 4'!I88*100-100,1)</f>
        <v>10</v>
      </c>
      <c r="J93" s="64">
        <f>+ROUND('Table 4'!J93/'Table 4'!J88*100-100,1)</f>
        <v>6.8</v>
      </c>
      <c r="K93" s="63">
        <f>+ROUND('Table 4'!K93/'Table 4'!K88*100-100,1)</f>
        <v>11.8</v>
      </c>
      <c r="L93" s="63">
        <f>+ROUND('Table 4'!L93/'Table 4'!L88*100-100,1)</f>
        <v>10.9</v>
      </c>
      <c r="M93" s="63">
        <f>+ROUND('Table 4'!M93/'Table 4'!M88*100-100,1)</f>
        <v>8.4</v>
      </c>
      <c r="N93" s="63">
        <f>+ROUND('Table 4'!N93/'Table 4'!N88*100-100,1)</f>
        <v>1.3</v>
      </c>
      <c r="O93" s="63">
        <f>+ROUND('Table 4'!O93/'Table 4'!O88*100-100,1)</f>
        <v>5.5</v>
      </c>
      <c r="P93" s="63">
        <f>+ROUND('Table 4'!P93/'Table 4'!P88*100-100,1)</f>
        <v>3.6</v>
      </c>
      <c r="Q93" s="63">
        <f>+ROUND('Table 4'!Q93/'Table 4'!Q88*100-100,1)</f>
        <v>1.7</v>
      </c>
      <c r="R93" s="63">
        <f>+ROUND('Table 4'!R93/'Table 4'!R88*100-100,1)</f>
        <v>9.6999999999999993</v>
      </c>
      <c r="S93" s="63">
        <f>+ROUND('Table 4'!S93/'Table 4'!S88*100-100,1)</f>
        <v>5.5</v>
      </c>
      <c r="T93" s="63">
        <f>+ROUND('Table 4'!T93/'Table 4'!T88*100-100,1)</f>
        <v>2.2999999999999998</v>
      </c>
      <c r="U93" s="63">
        <f>+ROUND('Table 4'!U93/'Table 4'!U88*100-100,1)</f>
        <v>5.6</v>
      </c>
      <c r="V93" s="63">
        <f>+ROUND('Table 4'!V93/'Table 4'!V88*100-100,1)</f>
        <v>6.3</v>
      </c>
      <c r="W93" s="63">
        <f>+ROUND('Table 4'!W93/'Table 4'!W88*100-100,1)</f>
        <v>20.7</v>
      </c>
      <c r="X93" s="63">
        <f>+ROUND('Table 4'!X93/'Table 4'!X88*100-100,1)</f>
        <v>5.6</v>
      </c>
      <c r="Y93" s="63">
        <f>+ROUND('Table 4'!Y93/'Table 4'!Y88*100-100,1)</f>
        <v>-2.2000000000000002</v>
      </c>
      <c r="Z93" s="61">
        <f>+ROUND('Table 4'!AC93/'Table 4'!AC88*100-100,1)</f>
        <v>9</v>
      </c>
      <c r="AA93" s="65"/>
    </row>
    <row r="94" spans="1:27" s="5" customFormat="1" ht="15" customHeight="1">
      <c r="A94" s="19" t="s">
        <v>36</v>
      </c>
      <c r="B94" s="61">
        <f>+ROUND('Table 4'!B94/'Table 4'!B89*100-100,1)</f>
        <v>-4.5</v>
      </c>
      <c r="C94" s="63">
        <f>+ROUND('Table 4'!C94/'Table 4'!C89*100-100,1)</f>
        <v>-4.5</v>
      </c>
      <c r="D94" s="61">
        <f>+ROUND('Table 4'!D94/'Table 4'!D89*100-100,1)</f>
        <v>6.6</v>
      </c>
      <c r="E94" s="64">
        <f>+ROUND('Table 4'!E94/'Table 4'!E89*100-100,1)</f>
        <v>6.9</v>
      </c>
      <c r="F94" s="63">
        <f>+ROUND('Table 4'!F94/'Table 4'!F89*100-100,1)</f>
        <v>9.6999999999999993</v>
      </c>
      <c r="G94" s="63">
        <f>+ROUND('Table 4'!G94/'Table 4'!G89*100-100,1)</f>
        <v>7.2</v>
      </c>
      <c r="H94" s="63">
        <f>+ROUND('Table 4'!H94/'Table 4'!H89*100-100,1)</f>
        <v>-0.6</v>
      </c>
      <c r="I94" s="63">
        <f>+ROUND('Table 4'!I94/'Table 4'!I89*100-100,1)</f>
        <v>7.3</v>
      </c>
      <c r="J94" s="64">
        <f>+ROUND('Table 4'!J94/'Table 4'!J89*100-100,1)</f>
        <v>6.4</v>
      </c>
      <c r="K94" s="63">
        <f>+ROUND('Table 4'!K94/'Table 4'!K89*100-100,1)</f>
        <v>4.5</v>
      </c>
      <c r="L94" s="63">
        <f>+ROUND('Table 4'!L94/'Table 4'!L89*100-100,1)</f>
        <v>11</v>
      </c>
      <c r="M94" s="63">
        <f>+ROUND('Table 4'!M94/'Table 4'!M89*100-100,1)</f>
        <v>5.5</v>
      </c>
      <c r="N94" s="63">
        <f>+ROUND('Table 4'!N94/'Table 4'!N89*100-100,1)</f>
        <v>11.5</v>
      </c>
      <c r="O94" s="63">
        <f>+ROUND('Table 4'!O94/'Table 4'!O89*100-100,1)</f>
        <v>7.3</v>
      </c>
      <c r="P94" s="63">
        <f>+ROUND('Table 4'!P94/'Table 4'!P89*100-100,1)</f>
        <v>0.3</v>
      </c>
      <c r="Q94" s="63">
        <f>+ROUND('Table 4'!Q94/'Table 4'!Q89*100-100,1)</f>
        <v>5.8</v>
      </c>
      <c r="R94" s="63">
        <f>+ROUND('Table 4'!R94/'Table 4'!R89*100-100,1)</f>
        <v>16.899999999999999</v>
      </c>
      <c r="S94" s="63">
        <f>+ROUND('Table 4'!S94/'Table 4'!S89*100-100,1)</f>
        <v>4.8</v>
      </c>
      <c r="T94" s="63">
        <f>+ROUND('Table 4'!T94/'Table 4'!T89*100-100,1)</f>
        <v>3.8</v>
      </c>
      <c r="U94" s="63">
        <f>+ROUND('Table 4'!U94/'Table 4'!U89*100-100,1)</f>
        <v>4.0999999999999996</v>
      </c>
      <c r="V94" s="63">
        <f>+ROUND('Table 4'!V94/'Table 4'!V89*100-100,1)</f>
        <v>3.2</v>
      </c>
      <c r="W94" s="63">
        <f>+ROUND('Table 4'!W94/'Table 4'!W89*100-100,1)</f>
        <v>24.1</v>
      </c>
      <c r="X94" s="63">
        <f>+ROUND('Table 4'!X94/'Table 4'!X89*100-100,1)</f>
        <v>0.5</v>
      </c>
      <c r="Y94" s="63">
        <f>+ROUND('Table 4'!Y94/'Table 4'!Y89*100-100,1)</f>
        <v>-4.0999999999999996</v>
      </c>
      <c r="Z94" s="61">
        <f>+ROUND('Table 4'!AC94/'Table 4'!AC89*100-100,1)</f>
        <v>5.8</v>
      </c>
      <c r="AA94" s="65"/>
    </row>
    <row r="95" spans="1:27" s="5" customFormat="1" ht="15" customHeight="1">
      <c r="A95" s="19" t="s">
        <v>37</v>
      </c>
      <c r="B95" s="61">
        <f>+ROUND('Table 4'!B95/'Table 4'!B90*100-100,1)</f>
        <v>-1.5</v>
      </c>
      <c r="C95" s="63">
        <f>+ROUND('Table 4'!C95/'Table 4'!C90*100-100,1)</f>
        <v>-1.5</v>
      </c>
      <c r="D95" s="61">
        <f>+ROUND('Table 4'!D95/'Table 4'!D90*100-100,1)</f>
        <v>4.2</v>
      </c>
      <c r="E95" s="64">
        <f>+ROUND('Table 4'!E95/'Table 4'!E90*100-100,1)</f>
        <v>1.9</v>
      </c>
      <c r="F95" s="63">
        <f>+ROUND('Table 4'!F95/'Table 4'!F90*100-100,1)</f>
        <v>4.5</v>
      </c>
      <c r="G95" s="63">
        <f>+ROUND('Table 4'!G95/'Table 4'!G90*100-100,1)</f>
        <v>1.4</v>
      </c>
      <c r="H95" s="63">
        <f>+ROUND('Table 4'!H95/'Table 4'!H90*100-100,1)</f>
        <v>5.2</v>
      </c>
      <c r="I95" s="63">
        <f>+ROUND('Table 4'!I95/'Table 4'!I90*100-100,1)</f>
        <v>2.9</v>
      </c>
      <c r="J95" s="64">
        <f>+ROUND('Table 4'!J95/'Table 4'!J90*100-100,1)</f>
        <v>5.8</v>
      </c>
      <c r="K95" s="63">
        <f>+ROUND('Table 4'!K95/'Table 4'!K90*100-100,1)</f>
        <v>6.5</v>
      </c>
      <c r="L95" s="63">
        <f>+ROUND('Table 4'!L95/'Table 4'!L90*100-100,1)</f>
        <v>6</v>
      </c>
      <c r="M95" s="63">
        <f>+ROUND('Table 4'!M95/'Table 4'!M90*100-100,1)</f>
        <v>5.4</v>
      </c>
      <c r="N95" s="63">
        <f>+ROUND('Table 4'!N95/'Table 4'!N90*100-100,1)</f>
        <v>10</v>
      </c>
      <c r="O95" s="63">
        <f>+ROUND('Table 4'!O95/'Table 4'!O90*100-100,1)</f>
        <v>7.5</v>
      </c>
      <c r="P95" s="63">
        <f>+ROUND('Table 4'!P95/'Table 4'!P90*100-100,1)</f>
        <v>2.2000000000000002</v>
      </c>
      <c r="Q95" s="63">
        <f>+ROUND('Table 4'!Q95/'Table 4'!Q90*100-100,1)</f>
        <v>6.7</v>
      </c>
      <c r="R95" s="63">
        <f>+ROUND('Table 4'!R95/'Table 4'!R90*100-100,1)</f>
        <v>5.2</v>
      </c>
      <c r="S95" s="63">
        <f>+ROUND('Table 4'!S95/'Table 4'!S90*100-100,1)</f>
        <v>9.6</v>
      </c>
      <c r="T95" s="63">
        <f>+ROUND('Table 4'!T95/'Table 4'!T90*100-100,1)</f>
        <v>5.3</v>
      </c>
      <c r="U95" s="63">
        <f>+ROUND('Table 4'!U95/'Table 4'!U90*100-100,1)</f>
        <v>3.7</v>
      </c>
      <c r="V95" s="63">
        <f>+ROUND('Table 4'!V95/'Table 4'!V90*100-100,1)</f>
        <v>4</v>
      </c>
      <c r="W95" s="63">
        <f>+ROUND('Table 4'!W95/'Table 4'!W90*100-100,1)</f>
        <v>25.6</v>
      </c>
      <c r="X95" s="63">
        <f>+ROUND('Table 4'!X95/'Table 4'!X90*100-100,1)</f>
        <v>5.0999999999999996</v>
      </c>
      <c r="Y95" s="63">
        <f>+ROUND('Table 4'!Y95/'Table 4'!Y90*100-100,1)</f>
        <v>-1.2</v>
      </c>
      <c r="Z95" s="61">
        <f>+ROUND('Table 4'!AC95/'Table 4'!AC90*100-100,1)</f>
        <v>3.4</v>
      </c>
      <c r="AA95" s="65"/>
    </row>
    <row r="96" spans="1:27" s="5" customFormat="1" ht="12.75">
      <c r="A96" s="16">
        <v>2011</v>
      </c>
      <c r="B96" s="61">
        <f>+ROUND('Table 4'!B96/'Table 4'!B91*100-100,1)</f>
        <v>6.3</v>
      </c>
      <c r="C96" s="61">
        <f>+ROUND('Table 4'!C96/'Table 4'!C91*100-100,1)</f>
        <v>6.3</v>
      </c>
      <c r="D96" s="61">
        <f>+ROUND('Table 4'!D96/'Table 4'!D91*100-100,1)</f>
        <v>0.2</v>
      </c>
      <c r="E96" s="62">
        <f>+ROUND('Table 4'!E96/'Table 4'!E91*100-100,1)</f>
        <v>-4.0999999999999996</v>
      </c>
      <c r="F96" s="61">
        <f>+ROUND('Table 4'!F96/'Table 4'!F91*100-100,1)</f>
        <v>-1.6</v>
      </c>
      <c r="G96" s="61">
        <f>+ROUND('Table 4'!G96/'Table 4'!G91*100-100,1)</f>
        <v>-4.9000000000000004</v>
      </c>
      <c r="H96" s="61">
        <f>+ROUND('Table 4'!H96/'Table 4'!H91*100-100,1)</f>
        <v>1.3</v>
      </c>
      <c r="I96" s="61">
        <f>+ROUND('Table 4'!I96/'Table 4'!I91*100-100,1)</f>
        <v>-1.4</v>
      </c>
      <c r="J96" s="62">
        <f>+ROUND('Table 4'!J96/'Table 4'!J91*100-100,1)</f>
        <v>3.3</v>
      </c>
      <c r="K96" s="61">
        <f>+ROUND('Table 4'!K96/'Table 4'!K91*100-100,1)</f>
        <v>-4.3</v>
      </c>
      <c r="L96" s="61">
        <f>+ROUND('Table 4'!L96/'Table 4'!L91*100-100,1)</f>
        <v>0</v>
      </c>
      <c r="M96" s="61">
        <f>+ROUND('Table 4'!M96/'Table 4'!M91*100-100,1)</f>
        <v>1.6</v>
      </c>
      <c r="N96" s="61">
        <f>+ROUND('Table 4'!N96/'Table 4'!N91*100-100,1)</f>
        <v>12.3</v>
      </c>
      <c r="O96" s="61">
        <f>+ROUND('Table 4'!O96/'Table 4'!O91*100-100,1)</f>
        <v>8.4</v>
      </c>
      <c r="P96" s="61">
        <f>+ROUND('Table 4'!P96/'Table 4'!P91*100-100,1)</f>
        <v>6.1</v>
      </c>
      <c r="Q96" s="61">
        <f>+ROUND('Table 4'!Q96/'Table 4'!Q91*100-100,1)</f>
        <v>3.5</v>
      </c>
      <c r="R96" s="61">
        <f>+ROUND('Table 4'!R96/'Table 4'!R91*100-100,1)</f>
        <v>6.4</v>
      </c>
      <c r="S96" s="61">
        <f>+ROUND('Table 4'!S96/'Table 4'!S91*100-100,1)</f>
        <v>6.1</v>
      </c>
      <c r="T96" s="61">
        <f>+ROUND('Table 4'!T96/'Table 4'!T91*100-100,1)</f>
        <v>3.8</v>
      </c>
      <c r="U96" s="61">
        <f>+ROUND('Table 4'!U96/'Table 4'!U91*100-100,1)</f>
        <v>2.7</v>
      </c>
      <c r="V96" s="61">
        <f>+ROUND('Table 4'!V96/'Table 4'!V91*100-100,1)</f>
        <v>4.8</v>
      </c>
      <c r="W96" s="61">
        <f>+ROUND('Table 4'!W96/'Table 4'!W91*100-100,1)</f>
        <v>13.2</v>
      </c>
      <c r="X96" s="61">
        <f>+ROUND('Table 4'!X96/'Table 4'!X91*100-100,1)</f>
        <v>7</v>
      </c>
      <c r="Y96" s="61">
        <f>+ROUND('Table 4'!Y96/'Table 4'!Y91*100-100,1)</f>
        <v>6</v>
      </c>
      <c r="Z96" s="61">
        <f>+ROUND('Table 4'!AC96/'Table 4'!AC91*100-100,1)</f>
        <v>0.8</v>
      </c>
      <c r="AA96" s="65"/>
    </row>
    <row r="97" spans="1:27" s="5" customFormat="1" ht="15" customHeight="1">
      <c r="A97" s="19" t="s">
        <v>34</v>
      </c>
      <c r="B97" s="61">
        <f>+ROUND('Table 4'!B97/'Table 4'!B92*100-100,1)</f>
        <v>4.5999999999999996</v>
      </c>
      <c r="C97" s="63">
        <f>+ROUND('Table 4'!C97/'Table 4'!C92*100-100,1)</f>
        <v>4.5999999999999996</v>
      </c>
      <c r="D97" s="61">
        <f>+ROUND('Table 4'!D97/'Table 4'!D92*100-100,1)</f>
        <v>3.1</v>
      </c>
      <c r="E97" s="64">
        <f>+ROUND('Table 4'!E97/'Table 4'!E92*100-100,1)</f>
        <v>-0.7</v>
      </c>
      <c r="F97" s="63">
        <f>+ROUND('Table 4'!F97/'Table 4'!F92*100-100,1)</f>
        <v>3.4</v>
      </c>
      <c r="G97" s="63">
        <f>+ROUND('Table 4'!G97/'Table 4'!G92*100-100,1)</f>
        <v>-1.1000000000000001</v>
      </c>
      <c r="H97" s="63">
        <f>+ROUND('Table 4'!H97/'Table 4'!H92*100-100,1)</f>
        <v>-1.2</v>
      </c>
      <c r="I97" s="63">
        <f>+ROUND('Table 4'!I97/'Table 4'!I92*100-100,1)</f>
        <v>0.9</v>
      </c>
      <c r="J97" s="64">
        <f>+ROUND('Table 4'!J97/'Table 4'!J92*100-100,1)</f>
        <v>5.9</v>
      </c>
      <c r="K97" s="63">
        <f>+ROUND('Table 4'!K97/'Table 4'!K92*100-100,1)</f>
        <v>-1.1000000000000001</v>
      </c>
      <c r="L97" s="63">
        <f>+ROUND('Table 4'!L97/'Table 4'!L92*100-100,1)</f>
        <v>5.9</v>
      </c>
      <c r="M97" s="63">
        <f>+ROUND('Table 4'!M97/'Table 4'!M92*100-100,1)</f>
        <v>6.7</v>
      </c>
      <c r="N97" s="63">
        <f>+ROUND('Table 4'!N97/'Table 4'!N92*100-100,1)</f>
        <v>13.2</v>
      </c>
      <c r="O97" s="63">
        <f>+ROUND('Table 4'!O97/'Table 4'!O92*100-100,1)</f>
        <v>6.5</v>
      </c>
      <c r="P97" s="63">
        <f>+ROUND('Table 4'!P97/'Table 4'!P92*100-100,1)</f>
        <v>1.4</v>
      </c>
      <c r="Q97" s="63">
        <f>+ROUND('Table 4'!Q97/'Table 4'!Q92*100-100,1)</f>
        <v>3.1</v>
      </c>
      <c r="R97" s="63">
        <f>+ROUND('Table 4'!R97/'Table 4'!R92*100-100,1)</f>
        <v>13.1</v>
      </c>
      <c r="S97" s="63">
        <f>+ROUND('Table 4'!S97/'Table 4'!S92*100-100,1)</f>
        <v>9.6</v>
      </c>
      <c r="T97" s="63">
        <f>+ROUND('Table 4'!T97/'Table 4'!T92*100-100,1)</f>
        <v>6.9</v>
      </c>
      <c r="U97" s="63">
        <f>+ROUND('Table 4'!U97/'Table 4'!U92*100-100,1)</f>
        <v>4.0999999999999996</v>
      </c>
      <c r="V97" s="63">
        <f>+ROUND('Table 4'!V97/'Table 4'!V92*100-100,1)</f>
        <v>4.7</v>
      </c>
      <c r="W97" s="63">
        <f>+ROUND('Table 4'!W97/'Table 4'!W92*100-100,1)</f>
        <v>17.600000000000001</v>
      </c>
      <c r="X97" s="63">
        <f>+ROUND('Table 4'!X97/'Table 4'!X92*100-100,1)</f>
        <v>10.5</v>
      </c>
      <c r="Y97" s="63">
        <f>+ROUND('Table 4'!Y97/'Table 4'!Y92*100-100,1)</f>
        <v>4</v>
      </c>
      <c r="Z97" s="61">
        <f>+ROUND('Table 4'!AC97/'Table 4'!AC92*100-100,1)</f>
        <v>3.3</v>
      </c>
      <c r="AA97" s="65"/>
    </row>
    <row r="98" spans="1:27" s="5" customFormat="1" ht="15" customHeight="1">
      <c r="A98" s="19" t="s">
        <v>35</v>
      </c>
      <c r="B98" s="61">
        <f>+ROUND('Table 4'!B98/'Table 4'!B93*100-100,1)</f>
        <v>5.9</v>
      </c>
      <c r="C98" s="63">
        <f>+ROUND('Table 4'!C98/'Table 4'!C93*100-100,1)</f>
        <v>5.9</v>
      </c>
      <c r="D98" s="61">
        <f>+ROUND('Table 4'!D98/'Table 4'!D93*100-100,1)</f>
        <v>1.6</v>
      </c>
      <c r="E98" s="64">
        <f>+ROUND('Table 4'!E98/'Table 4'!E93*100-100,1)</f>
        <v>-2.7</v>
      </c>
      <c r="F98" s="63">
        <f>+ROUND('Table 4'!F98/'Table 4'!F93*100-100,1)</f>
        <v>-0.1</v>
      </c>
      <c r="G98" s="63">
        <f>+ROUND('Table 4'!G98/'Table 4'!G93*100-100,1)</f>
        <v>-3</v>
      </c>
      <c r="H98" s="63">
        <f>+ROUND('Table 4'!H98/'Table 4'!H93*100-100,1)</f>
        <v>-2.8</v>
      </c>
      <c r="I98" s="63">
        <f>+ROUND('Table 4'!I98/'Table 4'!I93*100-100,1)</f>
        <v>-2.7</v>
      </c>
      <c r="J98" s="64">
        <f>+ROUND('Table 4'!J98/'Table 4'!J93*100-100,1)</f>
        <v>4.5999999999999996</v>
      </c>
      <c r="K98" s="63">
        <f>+ROUND('Table 4'!K98/'Table 4'!K93*100-100,1)</f>
        <v>-7.5</v>
      </c>
      <c r="L98" s="63">
        <f>+ROUND('Table 4'!L98/'Table 4'!L93*100-100,1)</f>
        <v>-2.2999999999999998</v>
      </c>
      <c r="M98" s="63">
        <f>+ROUND('Table 4'!M98/'Table 4'!M93*100-100,1)</f>
        <v>8.6999999999999993</v>
      </c>
      <c r="N98" s="63">
        <f>+ROUND('Table 4'!N98/'Table 4'!N93*100-100,1)</f>
        <v>25.4</v>
      </c>
      <c r="O98" s="63">
        <f>+ROUND('Table 4'!O98/'Table 4'!O93*100-100,1)</f>
        <v>9.8000000000000007</v>
      </c>
      <c r="P98" s="63">
        <f>+ROUND('Table 4'!P98/'Table 4'!P93*100-100,1)</f>
        <v>4</v>
      </c>
      <c r="Q98" s="63">
        <f>+ROUND('Table 4'!Q98/'Table 4'!Q93*100-100,1)</f>
        <v>8.1</v>
      </c>
      <c r="R98" s="63">
        <f>+ROUND('Table 4'!R98/'Table 4'!R93*100-100,1)</f>
        <v>13.5</v>
      </c>
      <c r="S98" s="63">
        <f>+ROUND('Table 4'!S98/'Table 4'!S93*100-100,1)</f>
        <v>13.8</v>
      </c>
      <c r="T98" s="63">
        <f>+ROUND('Table 4'!T98/'Table 4'!T93*100-100,1)</f>
        <v>5.7</v>
      </c>
      <c r="U98" s="63">
        <f>+ROUND('Table 4'!U98/'Table 4'!U93*100-100,1)</f>
        <v>3.4</v>
      </c>
      <c r="V98" s="63">
        <f>+ROUND('Table 4'!V98/'Table 4'!V93*100-100,1)</f>
        <v>5.0999999999999996</v>
      </c>
      <c r="W98" s="63">
        <f>+ROUND('Table 4'!W98/'Table 4'!W93*100-100,1)</f>
        <v>16</v>
      </c>
      <c r="X98" s="63">
        <f>+ROUND('Table 4'!X98/'Table 4'!X93*100-100,1)</f>
        <v>9.8000000000000007</v>
      </c>
      <c r="Y98" s="63">
        <f>+ROUND('Table 4'!Y98/'Table 4'!Y93*100-100,1)</f>
        <v>6.3</v>
      </c>
      <c r="Z98" s="61">
        <f>+ROUND('Table 4'!AC98/'Table 4'!AC93*100-100,1)</f>
        <v>1.8</v>
      </c>
      <c r="AA98" s="65"/>
    </row>
    <row r="99" spans="1:27" s="5" customFormat="1" ht="15" customHeight="1">
      <c r="A99" s="19" t="s">
        <v>36</v>
      </c>
      <c r="B99" s="61">
        <f>+ROUND('Table 4'!B99/'Table 4'!B94*100-100,1)</f>
        <v>2.4</v>
      </c>
      <c r="C99" s="63">
        <f>+ROUND('Table 4'!C99/'Table 4'!C94*100-100,1)</f>
        <v>2.4</v>
      </c>
      <c r="D99" s="61">
        <f>+ROUND('Table 4'!D99/'Table 4'!D94*100-100,1)</f>
        <v>2.8</v>
      </c>
      <c r="E99" s="64">
        <f>+ROUND('Table 4'!E99/'Table 4'!E94*100-100,1)</f>
        <v>0.3</v>
      </c>
      <c r="F99" s="63">
        <f>+ROUND('Table 4'!F99/'Table 4'!F94*100-100,1)</f>
        <v>-5.3</v>
      </c>
      <c r="G99" s="63">
        <f>+ROUND('Table 4'!G99/'Table 4'!G94*100-100,1)</f>
        <v>0.3</v>
      </c>
      <c r="H99" s="63">
        <f>+ROUND('Table 4'!H99/'Table 4'!H94*100-100,1)</f>
        <v>8.6</v>
      </c>
      <c r="I99" s="63">
        <f>+ROUND('Table 4'!I99/'Table 4'!I94*100-100,1)</f>
        <v>1</v>
      </c>
      <c r="J99" s="64">
        <f>+ROUND('Table 4'!J99/'Table 4'!J94*100-100,1)</f>
        <v>4.5999999999999996</v>
      </c>
      <c r="K99" s="63">
        <f>+ROUND('Table 4'!K99/'Table 4'!K94*100-100,1)</f>
        <v>-3.4</v>
      </c>
      <c r="L99" s="63">
        <f>+ROUND('Table 4'!L99/'Table 4'!L94*100-100,1)</f>
        <v>-1.5</v>
      </c>
      <c r="M99" s="63">
        <f>+ROUND('Table 4'!M99/'Table 4'!M94*100-100,1)</f>
        <v>2.7</v>
      </c>
      <c r="N99" s="63">
        <f>+ROUND('Table 4'!N99/'Table 4'!N94*100-100,1)</f>
        <v>15.7</v>
      </c>
      <c r="O99" s="63">
        <f>+ROUND('Table 4'!O99/'Table 4'!O94*100-100,1)</f>
        <v>12.3</v>
      </c>
      <c r="P99" s="63">
        <f>+ROUND('Table 4'!P99/'Table 4'!P94*100-100,1)</f>
        <v>10.4</v>
      </c>
      <c r="Q99" s="63">
        <f>+ROUND('Table 4'!Q99/'Table 4'!Q94*100-100,1)</f>
        <v>3.3</v>
      </c>
      <c r="R99" s="63">
        <f>+ROUND('Table 4'!R99/'Table 4'!R94*100-100,1)</f>
        <v>7.8</v>
      </c>
      <c r="S99" s="63">
        <f>+ROUND('Table 4'!S99/'Table 4'!S94*100-100,1)</f>
        <v>11.4</v>
      </c>
      <c r="T99" s="63">
        <f>+ROUND('Table 4'!T99/'Table 4'!T94*100-100,1)</f>
        <v>5.7</v>
      </c>
      <c r="U99" s="63">
        <f>+ROUND('Table 4'!U99/'Table 4'!U94*100-100,1)</f>
        <v>3.4</v>
      </c>
      <c r="V99" s="63">
        <f>+ROUND('Table 4'!V99/'Table 4'!V94*100-100,1)</f>
        <v>7.8</v>
      </c>
      <c r="W99" s="63">
        <f>+ROUND('Table 4'!W99/'Table 4'!W94*100-100,1)</f>
        <v>14.4</v>
      </c>
      <c r="X99" s="63">
        <f>+ROUND('Table 4'!X99/'Table 4'!X94*100-100,1)</f>
        <v>10.6</v>
      </c>
      <c r="Y99" s="63">
        <f>+ROUND('Table 4'!Y99/'Table 4'!Y94*100-100,1)</f>
        <v>6.2</v>
      </c>
      <c r="Z99" s="61">
        <f>+ROUND('Table 4'!AC99/'Table 4'!AC94*100-100,1)</f>
        <v>2.4</v>
      </c>
      <c r="AA99" s="65"/>
    </row>
    <row r="100" spans="1:27" s="5" customFormat="1" ht="15" customHeight="1">
      <c r="A100" s="19" t="s">
        <v>37</v>
      </c>
      <c r="B100" s="61">
        <f>+ROUND('Table 4'!B100/'Table 4'!B95*100-100,1)</f>
        <v>10.1</v>
      </c>
      <c r="C100" s="63">
        <f>+ROUND('Table 4'!C100/'Table 4'!C95*100-100,1)</f>
        <v>10.1</v>
      </c>
      <c r="D100" s="61">
        <f>+ROUND('Table 4'!D100/'Table 4'!D95*100-100,1)</f>
        <v>-6.7</v>
      </c>
      <c r="E100" s="64">
        <f>+ROUND('Table 4'!E100/'Table 4'!E95*100-100,1)</f>
        <v>-13.8</v>
      </c>
      <c r="F100" s="63">
        <f>+ROUND('Table 4'!F100/'Table 4'!F95*100-100,1)</f>
        <v>-4</v>
      </c>
      <c r="G100" s="63">
        <f>+ROUND('Table 4'!G100/'Table 4'!G95*100-100,1)</f>
        <v>-16.2</v>
      </c>
      <c r="H100" s="63">
        <f>+ROUND('Table 4'!H100/'Table 4'!H95*100-100,1)</f>
        <v>1.3</v>
      </c>
      <c r="I100" s="63">
        <f>+ROUND('Table 4'!I100/'Table 4'!I95*100-100,1)</f>
        <v>-4.7</v>
      </c>
      <c r="J100" s="64">
        <f>+ROUND('Table 4'!J100/'Table 4'!J95*100-100,1)</f>
        <v>-1.9</v>
      </c>
      <c r="K100" s="63">
        <f>+ROUND('Table 4'!K100/'Table 4'!K95*100-100,1)</f>
        <v>-5.0999999999999996</v>
      </c>
      <c r="L100" s="63">
        <f>+ROUND('Table 4'!L100/'Table 4'!L95*100-100,1)</f>
        <v>-2.7</v>
      </c>
      <c r="M100" s="63">
        <f>+ROUND('Table 4'!M100/'Table 4'!M95*100-100,1)</f>
        <v>-10.4</v>
      </c>
      <c r="N100" s="63">
        <f>+ROUND('Table 4'!N100/'Table 4'!N95*100-100,1)</f>
        <v>-1.6</v>
      </c>
      <c r="O100" s="63">
        <f>+ROUND('Table 4'!O100/'Table 4'!O95*100-100,1)</f>
        <v>5.5</v>
      </c>
      <c r="P100" s="63">
        <f>+ROUND('Table 4'!P100/'Table 4'!P95*100-100,1)</f>
        <v>8.6</v>
      </c>
      <c r="Q100" s="63">
        <f>+ROUND('Table 4'!Q100/'Table 4'!Q95*100-100,1)</f>
        <v>0</v>
      </c>
      <c r="R100" s="63">
        <f>+ROUND('Table 4'!R100/'Table 4'!R95*100-100,1)</f>
        <v>-7</v>
      </c>
      <c r="S100" s="63">
        <f>+ROUND('Table 4'!S100/'Table 4'!S95*100-100,1)</f>
        <v>-8.6</v>
      </c>
      <c r="T100" s="63">
        <f>+ROUND('Table 4'!T100/'Table 4'!T95*100-100,1)</f>
        <v>-2.9</v>
      </c>
      <c r="U100" s="63">
        <f>+ROUND('Table 4'!U100/'Table 4'!U95*100-100,1)</f>
        <v>0.1</v>
      </c>
      <c r="V100" s="63">
        <f>+ROUND('Table 4'!V100/'Table 4'!V95*100-100,1)</f>
        <v>1.7</v>
      </c>
      <c r="W100" s="63">
        <f>+ROUND('Table 4'!W100/'Table 4'!W95*100-100,1)</f>
        <v>6</v>
      </c>
      <c r="X100" s="63">
        <f>+ROUND('Table 4'!X100/'Table 4'!X95*100-100,1)</f>
        <v>-1.4</v>
      </c>
      <c r="Y100" s="63">
        <f>+ROUND('Table 4'!Y100/'Table 4'!Y95*100-100,1)</f>
        <v>7.3</v>
      </c>
      <c r="Z100" s="61">
        <f>+ROUND('Table 4'!AC100/'Table 4'!AC95*100-100,1)</f>
        <v>-4</v>
      </c>
      <c r="AA100" s="65"/>
    </row>
    <row r="101" spans="1:27" s="5" customFormat="1" ht="12.75">
      <c r="A101" s="16">
        <v>2012</v>
      </c>
      <c r="B101" s="61">
        <f>+ROUND('Table 4'!B101/'Table 4'!B96*100-100,1)</f>
        <v>2.7</v>
      </c>
      <c r="C101" s="61">
        <f>+ROUND('Table 4'!C101/'Table 4'!C96*100-100,1)</f>
        <v>2.7</v>
      </c>
      <c r="D101" s="61">
        <f>+ROUND('Table 4'!D101/'Table 4'!D96*100-100,1)</f>
        <v>7.8</v>
      </c>
      <c r="E101" s="62">
        <f>+ROUND('Table 4'!E101/'Table 4'!E96*100-100,1)</f>
        <v>7.2</v>
      </c>
      <c r="F101" s="61">
        <f>+ROUND('Table 4'!F101/'Table 4'!F96*100-100,1)</f>
        <v>7.7</v>
      </c>
      <c r="G101" s="61">
        <f>+ROUND('Table 4'!G101/'Table 4'!G96*100-100,1)</f>
        <v>6.9</v>
      </c>
      <c r="H101" s="61">
        <f>+ROUND('Table 4'!H101/'Table 4'!H96*100-100,1)</f>
        <v>10.3</v>
      </c>
      <c r="I101" s="61">
        <f>+ROUND('Table 4'!I101/'Table 4'!I96*100-100,1)</f>
        <v>8.3000000000000007</v>
      </c>
      <c r="J101" s="62">
        <f>+ROUND('Table 4'!J101/'Table 4'!J96*100-100,1)</f>
        <v>8.1999999999999993</v>
      </c>
      <c r="K101" s="61">
        <f>+ROUND('Table 4'!K101/'Table 4'!K96*100-100,1)</f>
        <v>7.9</v>
      </c>
      <c r="L101" s="61">
        <f>+ROUND('Table 4'!L101/'Table 4'!L96*100-100,1)</f>
        <v>5.2</v>
      </c>
      <c r="M101" s="61">
        <f>+ROUND('Table 4'!M101/'Table 4'!M96*100-100,1)</f>
        <v>8.4</v>
      </c>
      <c r="N101" s="61">
        <f>+ROUND('Table 4'!N101/'Table 4'!N96*100-100,1)</f>
        <v>14.1</v>
      </c>
      <c r="O101" s="61">
        <f>+ROUND('Table 4'!O101/'Table 4'!O96*100-100,1)</f>
        <v>8.8000000000000007</v>
      </c>
      <c r="P101" s="61">
        <f>+ROUND('Table 4'!P101/'Table 4'!P96*100-100,1)</f>
        <v>15.3</v>
      </c>
      <c r="Q101" s="61">
        <f>+ROUND('Table 4'!Q101/'Table 4'!Q96*100-100,1)</f>
        <v>2.9</v>
      </c>
      <c r="R101" s="61">
        <f>+ROUND('Table 4'!R101/'Table 4'!R96*100-100,1)</f>
        <v>17.2</v>
      </c>
      <c r="S101" s="61">
        <f>+ROUND('Table 4'!S101/'Table 4'!S96*100-100,1)</f>
        <v>16.5</v>
      </c>
      <c r="T101" s="61">
        <f>+ROUND('Table 4'!T101/'Table 4'!T96*100-100,1)</f>
        <v>4.2</v>
      </c>
      <c r="U101" s="61">
        <f>+ROUND('Table 4'!U101/'Table 4'!U96*100-100,1)</f>
        <v>4.9000000000000004</v>
      </c>
      <c r="V101" s="61">
        <f>+ROUND('Table 4'!V101/'Table 4'!V96*100-100,1)</f>
        <v>5.9</v>
      </c>
      <c r="W101" s="61">
        <f>+ROUND('Table 4'!W101/'Table 4'!W96*100-100,1)</f>
        <v>18.3</v>
      </c>
      <c r="X101" s="61">
        <f>+ROUND('Table 4'!X101/'Table 4'!X96*100-100,1)</f>
        <v>12</v>
      </c>
      <c r="Y101" s="61">
        <f>+ROUND('Table 4'!Y101/'Table 4'!Y96*100-100,1)</f>
        <v>2.2999999999999998</v>
      </c>
      <c r="Z101" s="61">
        <f>+ROUND('Table 4'!AC101/'Table 4'!AC96*100-100,1)</f>
        <v>7.2</v>
      </c>
      <c r="AA101" s="65"/>
    </row>
    <row r="102" spans="1:27" s="5" customFormat="1" ht="15" customHeight="1">
      <c r="A102" s="19" t="s">
        <v>34</v>
      </c>
      <c r="B102" s="61">
        <f>+ROUND('Table 4'!B102/'Table 4'!B97*100-100,1)</f>
        <v>8.5</v>
      </c>
      <c r="C102" s="63">
        <f>+ROUND('Table 4'!C102/'Table 4'!C97*100-100,1)</f>
        <v>8.5</v>
      </c>
      <c r="D102" s="61">
        <f>+ROUND('Table 4'!D102/'Table 4'!D97*100-100,1)</f>
        <v>2.2000000000000002</v>
      </c>
      <c r="E102" s="64">
        <f>+ROUND('Table 4'!E102/'Table 4'!E97*100-100,1)</f>
        <v>-1.5</v>
      </c>
      <c r="F102" s="63">
        <f>+ROUND('Table 4'!F102/'Table 4'!F97*100-100,1)</f>
        <v>1.4</v>
      </c>
      <c r="G102" s="63">
        <f>+ROUND('Table 4'!G102/'Table 4'!G97*100-100,1)</f>
        <v>-2.8</v>
      </c>
      <c r="H102" s="63">
        <f>+ROUND('Table 4'!H102/'Table 4'!H97*100-100,1)</f>
        <v>10.9</v>
      </c>
      <c r="I102" s="63">
        <f>+ROUND('Table 4'!I102/'Table 4'!I97*100-100,1)</f>
        <v>7.1</v>
      </c>
      <c r="J102" s="64">
        <f>+ROUND('Table 4'!J102/'Table 4'!J97*100-100,1)</f>
        <v>4.8</v>
      </c>
      <c r="K102" s="63">
        <f>+ROUND('Table 4'!K102/'Table 4'!K97*100-100,1)</f>
        <v>1.1000000000000001</v>
      </c>
      <c r="L102" s="63">
        <f>+ROUND('Table 4'!L102/'Table 4'!L97*100-100,1)</f>
        <v>1.6</v>
      </c>
      <c r="M102" s="63">
        <f>+ROUND('Table 4'!M102/'Table 4'!M97*100-100,1)</f>
        <v>1.7</v>
      </c>
      <c r="N102" s="63">
        <f>+ROUND('Table 4'!N102/'Table 4'!N97*100-100,1)</f>
        <v>7.9</v>
      </c>
      <c r="O102" s="63">
        <f>+ROUND('Table 4'!O102/'Table 4'!O97*100-100,1)</f>
        <v>8</v>
      </c>
      <c r="P102" s="63">
        <f>+ROUND('Table 4'!P102/'Table 4'!P97*100-100,1)</f>
        <v>11.4</v>
      </c>
      <c r="Q102" s="63">
        <f>+ROUND('Table 4'!Q102/'Table 4'!Q97*100-100,1)</f>
        <v>0.6</v>
      </c>
      <c r="R102" s="63">
        <f>+ROUND('Table 4'!R102/'Table 4'!R97*100-100,1)</f>
        <v>12.6</v>
      </c>
      <c r="S102" s="63">
        <f>+ROUND('Table 4'!S102/'Table 4'!S97*100-100,1)</f>
        <v>10.3</v>
      </c>
      <c r="T102" s="63">
        <f>+ROUND('Table 4'!T102/'Table 4'!T97*100-100,1)</f>
        <v>3.4</v>
      </c>
      <c r="U102" s="63">
        <f>+ROUND('Table 4'!U102/'Table 4'!U97*100-100,1)</f>
        <v>4.3</v>
      </c>
      <c r="V102" s="63">
        <f>+ROUND('Table 4'!V102/'Table 4'!V97*100-100,1)</f>
        <v>5.8</v>
      </c>
      <c r="W102" s="63">
        <f>+ROUND('Table 4'!W102/'Table 4'!W97*100-100,1)</f>
        <v>13.3</v>
      </c>
      <c r="X102" s="63">
        <f>+ROUND('Table 4'!X102/'Table 4'!X97*100-100,1)</f>
        <v>17.8</v>
      </c>
      <c r="Y102" s="63">
        <f>+ROUND('Table 4'!Y102/'Table 4'!Y97*100-100,1)</f>
        <v>8</v>
      </c>
      <c r="Z102" s="61">
        <f>+ROUND('Table 4'!AC102/'Table 4'!AC97*100-100,1)</f>
        <v>2.9</v>
      </c>
      <c r="AA102" s="65"/>
    </row>
    <row r="103" spans="1:27" s="5" customFormat="1" ht="15" customHeight="1">
      <c r="A103" s="19" t="s">
        <v>35</v>
      </c>
      <c r="B103" s="61">
        <f>+ROUND('Table 4'!B103/'Table 4'!B98*100-100,1)</f>
        <v>-3.2</v>
      </c>
      <c r="C103" s="63">
        <f>+ROUND('Table 4'!C103/'Table 4'!C98*100-100,1)</f>
        <v>-3.2</v>
      </c>
      <c r="D103" s="61">
        <f>+ROUND('Table 4'!D103/'Table 4'!D98*100-100,1)</f>
        <v>7.2</v>
      </c>
      <c r="E103" s="64">
        <f>+ROUND('Table 4'!E103/'Table 4'!E98*100-100,1)</f>
        <v>5.4</v>
      </c>
      <c r="F103" s="63">
        <f>+ROUND('Table 4'!F103/'Table 4'!F98*100-100,1)</f>
        <v>5.4</v>
      </c>
      <c r="G103" s="63">
        <f>+ROUND('Table 4'!G103/'Table 4'!G98*100-100,1)</f>
        <v>4.7</v>
      </c>
      <c r="H103" s="63">
        <f>+ROUND('Table 4'!H103/'Table 4'!H98*100-100,1)</f>
        <v>13.8</v>
      </c>
      <c r="I103" s="63">
        <f>+ROUND('Table 4'!I103/'Table 4'!I98*100-100,1)</f>
        <v>8.4</v>
      </c>
      <c r="J103" s="64">
        <f>+ROUND('Table 4'!J103/'Table 4'!J98*100-100,1)</f>
        <v>8.4</v>
      </c>
      <c r="K103" s="63">
        <f>+ROUND('Table 4'!K103/'Table 4'!K98*100-100,1)</f>
        <v>7.6</v>
      </c>
      <c r="L103" s="63">
        <f>+ROUND('Table 4'!L103/'Table 4'!L98*100-100,1)</f>
        <v>6.1</v>
      </c>
      <c r="M103" s="63">
        <f>+ROUND('Table 4'!M103/'Table 4'!M98*100-100,1)</f>
        <v>6.5</v>
      </c>
      <c r="N103" s="63">
        <f>+ROUND('Table 4'!N103/'Table 4'!N98*100-100,1)</f>
        <v>11.7</v>
      </c>
      <c r="O103" s="63">
        <f>+ROUND('Table 4'!O103/'Table 4'!O98*100-100,1)</f>
        <v>9.9</v>
      </c>
      <c r="P103" s="63">
        <f>+ROUND('Table 4'!P103/'Table 4'!P98*100-100,1)</f>
        <v>17.399999999999999</v>
      </c>
      <c r="Q103" s="63">
        <f>+ROUND('Table 4'!Q103/'Table 4'!Q98*100-100,1)</f>
        <v>2.1</v>
      </c>
      <c r="R103" s="63">
        <f>+ROUND('Table 4'!R103/'Table 4'!R98*100-100,1)</f>
        <v>17.899999999999999</v>
      </c>
      <c r="S103" s="63">
        <f>+ROUND('Table 4'!S103/'Table 4'!S98*100-100,1)</f>
        <v>12.3</v>
      </c>
      <c r="T103" s="63">
        <f>+ROUND('Table 4'!T103/'Table 4'!T98*100-100,1)</f>
        <v>5.0999999999999996</v>
      </c>
      <c r="U103" s="63">
        <f>+ROUND('Table 4'!U103/'Table 4'!U98*100-100,1)</f>
        <v>5.0999999999999996</v>
      </c>
      <c r="V103" s="63">
        <f>+ROUND('Table 4'!V103/'Table 4'!V98*100-100,1)</f>
        <v>7.8</v>
      </c>
      <c r="W103" s="63">
        <f>+ROUND('Table 4'!W103/'Table 4'!W98*100-100,1)</f>
        <v>18.600000000000001</v>
      </c>
      <c r="X103" s="63">
        <f>+ROUND('Table 4'!X103/'Table 4'!X98*100-100,1)</f>
        <v>7</v>
      </c>
      <c r="Y103" s="63">
        <f>+ROUND('Table 4'!Y103/'Table 4'!Y98*100-100,1)</f>
        <v>6.9</v>
      </c>
      <c r="Z103" s="61">
        <f>+ROUND('Table 4'!AC103/'Table 4'!AC98*100-100,1)</f>
        <v>6</v>
      </c>
      <c r="AA103" s="65"/>
    </row>
    <row r="104" spans="1:27" s="5" customFormat="1" ht="15" customHeight="1">
      <c r="A104" s="19" t="s">
        <v>36</v>
      </c>
      <c r="B104" s="61">
        <f>+ROUND('Table 4'!B104/'Table 4'!B99*100-100,1)</f>
        <v>4</v>
      </c>
      <c r="C104" s="63">
        <f>+ROUND('Table 4'!C104/'Table 4'!C99*100-100,1)</f>
        <v>4</v>
      </c>
      <c r="D104" s="61">
        <f>+ROUND('Table 4'!D104/'Table 4'!D99*100-100,1)</f>
        <v>5.3</v>
      </c>
      <c r="E104" s="64">
        <f>+ROUND('Table 4'!E104/'Table 4'!E99*100-100,1)</f>
        <v>2.2000000000000002</v>
      </c>
      <c r="F104" s="63">
        <f>+ROUND('Table 4'!F104/'Table 4'!F99*100-100,1)</f>
        <v>11.3</v>
      </c>
      <c r="G104" s="63">
        <f>+ROUND('Table 4'!G104/'Table 4'!G99*100-100,1)</f>
        <v>0.9</v>
      </c>
      <c r="H104" s="63">
        <f>+ROUND('Table 4'!H104/'Table 4'!H99*100-100,1)</f>
        <v>4.8</v>
      </c>
      <c r="I104" s="63">
        <f>+ROUND('Table 4'!I104/'Table 4'!I99*100-100,1)</f>
        <v>5.8</v>
      </c>
      <c r="J104" s="64">
        <f>+ROUND('Table 4'!J104/'Table 4'!J99*100-100,1)</f>
        <v>7.3</v>
      </c>
      <c r="K104" s="63">
        <f>+ROUND('Table 4'!K104/'Table 4'!K99*100-100,1)</f>
        <v>9.9</v>
      </c>
      <c r="L104" s="63">
        <f>+ROUND('Table 4'!L104/'Table 4'!L99*100-100,1)</f>
        <v>5.9</v>
      </c>
      <c r="M104" s="63">
        <f>+ROUND('Table 4'!M104/'Table 4'!M99*100-100,1)</f>
        <v>7.9</v>
      </c>
      <c r="N104" s="63">
        <f>+ROUND('Table 4'!N104/'Table 4'!N99*100-100,1)</f>
        <v>9.5</v>
      </c>
      <c r="O104" s="63">
        <f>+ROUND('Table 4'!O104/'Table 4'!O99*100-100,1)</f>
        <v>8.1999999999999993</v>
      </c>
      <c r="P104" s="63">
        <f>+ROUND('Table 4'!P104/'Table 4'!P99*100-100,1)</f>
        <v>15.3</v>
      </c>
      <c r="Q104" s="63">
        <f>+ROUND('Table 4'!Q104/'Table 4'!Q99*100-100,1)</f>
        <v>3.3</v>
      </c>
      <c r="R104" s="63">
        <f>+ROUND('Table 4'!R104/'Table 4'!R99*100-100,1)</f>
        <v>12</v>
      </c>
      <c r="S104" s="63">
        <f>+ROUND('Table 4'!S104/'Table 4'!S99*100-100,1)</f>
        <v>17.7</v>
      </c>
      <c r="T104" s="63">
        <f>+ROUND('Table 4'!T104/'Table 4'!T99*100-100,1)</f>
        <v>1.4</v>
      </c>
      <c r="U104" s="63">
        <f>+ROUND('Table 4'!U104/'Table 4'!U99*100-100,1)</f>
        <v>2.2000000000000002</v>
      </c>
      <c r="V104" s="63">
        <f>+ROUND('Table 4'!V104/'Table 4'!V99*100-100,1)</f>
        <v>2.2000000000000002</v>
      </c>
      <c r="W104" s="63">
        <f>+ROUND('Table 4'!W104/'Table 4'!W99*100-100,1)</f>
        <v>20.9</v>
      </c>
      <c r="X104" s="63">
        <f>+ROUND('Table 4'!X104/'Table 4'!X99*100-100,1)</f>
        <v>3.9</v>
      </c>
      <c r="Y104" s="63">
        <f>+ROUND('Table 4'!Y104/'Table 4'!Y99*100-100,1)</f>
        <v>1.8</v>
      </c>
      <c r="Z104" s="61">
        <f>+ROUND('Table 4'!AC104/'Table 4'!AC99*100-100,1)</f>
        <v>5</v>
      </c>
      <c r="AA104" s="65"/>
    </row>
    <row r="105" spans="1:27" s="5" customFormat="1" ht="15" customHeight="1">
      <c r="A105" s="19" t="s">
        <v>37</v>
      </c>
      <c r="B105" s="61">
        <f>+ROUND('Table 4'!B105/'Table 4'!B100*100-100,1)</f>
        <v>1.5</v>
      </c>
      <c r="C105" s="63">
        <f>+ROUND('Table 4'!C105/'Table 4'!C100*100-100,1)</f>
        <v>1.5</v>
      </c>
      <c r="D105" s="61">
        <f>+ROUND('Table 4'!D105/'Table 4'!D100*100-100,1)</f>
        <v>17.899999999999999</v>
      </c>
      <c r="E105" s="64">
        <f>+ROUND('Table 4'!E105/'Table 4'!E100*100-100,1)</f>
        <v>26.5</v>
      </c>
      <c r="F105" s="63">
        <f>+ROUND('Table 4'!F105/'Table 4'!F100*100-100,1)</f>
        <v>13.1</v>
      </c>
      <c r="G105" s="63">
        <f>+ROUND('Table 4'!G105/'Table 4'!G100*100-100,1)</f>
        <v>29.7</v>
      </c>
      <c r="H105" s="63">
        <f>+ROUND('Table 4'!H105/'Table 4'!H100*100-100,1)</f>
        <v>11.7</v>
      </c>
      <c r="I105" s="63">
        <f>+ROUND('Table 4'!I105/'Table 4'!I100*100-100,1)</f>
        <v>12.2</v>
      </c>
      <c r="J105" s="64">
        <f>+ROUND('Table 4'!J105/'Table 4'!J100*100-100,1)</f>
        <v>12.8</v>
      </c>
      <c r="K105" s="63">
        <f>+ROUND('Table 4'!K105/'Table 4'!K100*100-100,1)</f>
        <v>13.7</v>
      </c>
      <c r="L105" s="63">
        <f>+ROUND('Table 4'!L105/'Table 4'!L100*100-100,1)</f>
        <v>8</v>
      </c>
      <c r="M105" s="63">
        <f>+ROUND('Table 4'!M105/'Table 4'!M100*100-100,1)</f>
        <v>18.5</v>
      </c>
      <c r="N105" s="63">
        <f>+ROUND('Table 4'!N105/'Table 4'!N100*100-100,1)</f>
        <v>27.6</v>
      </c>
      <c r="O105" s="63">
        <f>+ROUND('Table 4'!O105/'Table 4'!O100*100-100,1)</f>
        <v>9.1999999999999993</v>
      </c>
      <c r="P105" s="63">
        <f>+ROUND('Table 4'!P105/'Table 4'!P100*100-100,1)</f>
        <v>17</v>
      </c>
      <c r="Q105" s="63">
        <f>+ROUND('Table 4'!Q105/'Table 4'!Q100*100-100,1)</f>
        <v>5.5</v>
      </c>
      <c r="R105" s="63">
        <f>+ROUND('Table 4'!R105/'Table 4'!R100*100-100,1)</f>
        <v>26.8</v>
      </c>
      <c r="S105" s="63">
        <f>+ROUND('Table 4'!S105/'Table 4'!S100*100-100,1)</f>
        <v>26.3</v>
      </c>
      <c r="T105" s="63">
        <f>+ROUND('Table 4'!T105/'Table 4'!T100*100-100,1)</f>
        <v>7</v>
      </c>
      <c r="U105" s="63">
        <f>+ROUND('Table 4'!U105/'Table 4'!U100*100-100,1)</f>
        <v>8.1</v>
      </c>
      <c r="V105" s="63">
        <f>+ROUND('Table 4'!V105/'Table 4'!V100*100-100,1)</f>
        <v>7.9</v>
      </c>
      <c r="W105" s="63">
        <f>+ROUND('Table 4'!W105/'Table 4'!W100*100-100,1)</f>
        <v>20.100000000000001</v>
      </c>
      <c r="X105" s="63">
        <f>+ROUND('Table 4'!X105/'Table 4'!X100*100-100,1)</f>
        <v>18.5</v>
      </c>
      <c r="Y105" s="63">
        <f>+ROUND('Table 4'!Y105/'Table 4'!Y100*100-100,1)</f>
        <v>-7.3</v>
      </c>
      <c r="Z105" s="61">
        <f>+ROUND('Table 4'!AC105/'Table 4'!AC100*100-100,1)</f>
        <v>15.5</v>
      </c>
      <c r="AA105" s="65"/>
    </row>
    <row r="106" spans="1:27" s="5" customFormat="1" ht="12.75">
      <c r="A106" s="16">
        <v>2013</v>
      </c>
      <c r="B106" s="61">
        <f>+ROUND('Table 4'!B106/'Table 4'!B101*100-100,1)</f>
        <v>0.7</v>
      </c>
      <c r="C106" s="61">
        <f>+ROUND('Table 4'!C106/'Table 4'!C101*100-100,1)</f>
        <v>0.7</v>
      </c>
      <c r="D106" s="61">
        <f>+ROUND('Table 4'!D106/'Table 4'!D101*100-100,1)</f>
        <v>2.9</v>
      </c>
      <c r="E106" s="62">
        <f>+ROUND('Table 4'!E106/'Table 4'!E101*100-100,1)</f>
        <v>1.7</v>
      </c>
      <c r="F106" s="61">
        <f>+ROUND('Table 4'!F106/'Table 4'!F101*100-100,1)</f>
        <v>2.2000000000000002</v>
      </c>
      <c r="G106" s="61">
        <f>+ROUND('Table 4'!G106/'Table 4'!G101*100-100,1)</f>
        <v>1.9</v>
      </c>
      <c r="H106" s="61">
        <f>+ROUND('Table 4'!H106/'Table 4'!H101*100-100,1)</f>
        <v>-1.9</v>
      </c>
      <c r="I106" s="61">
        <f>+ROUND('Table 4'!I106/'Table 4'!I101*100-100,1)</f>
        <v>7.2</v>
      </c>
      <c r="J106" s="62">
        <f>+ROUND('Table 4'!J106/'Table 4'!J101*100-100,1)</f>
        <v>3.7</v>
      </c>
      <c r="K106" s="61">
        <f>+ROUND('Table 4'!K106/'Table 4'!K101*100-100,1)</f>
        <v>-0.3</v>
      </c>
      <c r="L106" s="61">
        <f>+ROUND('Table 4'!L106/'Table 4'!L101*100-100,1)</f>
        <v>0.8</v>
      </c>
      <c r="M106" s="61">
        <f>+ROUND('Table 4'!M106/'Table 4'!M101*100-100,1)</f>
        <v>5.2</v>
      </c>
      <c r="N106" s="61">
        <f>+ROUND('Table 4'!N106/'Table 4'!N101*100-100,1)</f>
        <v>9.6999999999999993</v>
      </c>
      <c r="O106" s="61">
        <f>+ROUND('Table 4'!O106/'Table 4'!O101*100-100,1)</f>
        <v>9.6</v>
      </c>
      <c r="P106" s="61">
        <f>+ROUND('Table 4'!P106/'Table 4'!P101*100-100,1)</f>
        <v>12.3</v>
      </c>
      <c r="Q106" s="61">
        <f>+ROUND('Table 4'!Q106/'Table 4'!Q101*100-100,1)</f>
        <v>1</v>
      </c>
      <c r="R106" s="61">
        <f>+ROUND('Table 4'!R106/'Table 4'!R101*100-100,1)</f>
        <v>1.8</v>
      </c>
      <c r="S106" s="61">
        <f>+ROUND('Table 4'!S106/'Table 4'!S101*100-100,1)</f>
        <v>1.2</v>
      </c>
      <c r="T106" s="61">
        <f>+ROUND('Table 4'!T106/'Table 4'!T101*100-100,1)</f>
        <v>0.5</v>
      </c>
      <c r="U106" s="61">
        <f>+ROUND('Table 4'!U106/'Table 4'!U101*100-100,1)</f>
        <v>1.9</v>
      </c>
      <c r="V106" s="61">
        <f>+ROUND('Table 4'!V106/'Table 4'!V101*100-100,1)</f>
        <v>3.7</v>
      </c>
      <c r="W106" s="61">
        <f>+ROUND('Table 4'!W106/'Table 4'!W101*100-100,1)</f>
        <v>8.1999999999999993</v>
      </c>
      <c r="X106" s="61">
        <f>+ROUND('Table 4'!X106/'Table 4'!X101*100-100,1)</f>
        <v>5.9</v>
      </c>
      <c r="Y106" s="61">
        <f>+ROUND('Table 4'!Y106/'Table 4'!Y101*100-100,1)</f>
        <v>-7.2</v>
      </c>
      <c r="Z106" s="61">
        <f>+ROUND('Table 4'!AC106/'Table 4'!AC101*100-100,1)</f>
        <v>2.7</v>
      </c>
      <c r="AA106" s="65"/>
    </row>
    <row r="107" spans="1:27" s="5" customFormat="1" ht="15" customHeight="1">
      <c r="A107" s="19" t="s">
        <v>34</v>
      </c>
      <c r="B107" s="61">
        <f>+ROUND('Table 4'!B107/'Table 4'!B102*100-100,1)</f>
        <v>2.5</v>
      </c>
      <c r="C107" s="63">
        <f>+ROUND('Table 4'!C107/'Table 4'!C102*100-100,1)</f>
        <v>2.5</v>
      </c>
      <c r="D107" s="61">
        <f>+ROUND('Table 4'!D107/'Table 4'!D102*100-100,1)</f>
        <v>5.8</v>
      </c>
      <c r="E107" s="64">
        <f>+ROUND('Table 4'!E107/'Table 4'!E102*100-100,1)</f>
        <v>5.0999999999999996</v>
      </c>
      <c r="F107" s="63">
        <f>+ROUND('Table 4'!F107/'Table 4'!F102*100-100,1)</f>
        <v>7.1</v>
      </c>
      <c r="G107" s="63">
        <f>+ROUND('Table 4'!G107/'Table 4'!G102*100-100,1)</f>
        <v>5</v>
      </c>
      <c r="H107" s="63">
        <f>+ROUND('Table 4'!H107/'Table 4'!H102*100-100,1)</f>
        <v>4</v>
      </c>
      <c r="I107" s="63">
        <f>+ROUND('Table 4'!I107/'Table 4'!I102*100-100,1)</f>
        <v>5.4</v>
      </c>
      <c r="J107" s="64">
        <f>+ROUND('Table 4'!J107/'Table 4'!J102*100-100,1)</f>
        <v>6.2</v>
      </c>
      <c r="K107" s="63">
        <f>+ROUND('Table 4'!K107/'Table 4'!K102*100-100,1)</f>
        <v>9.4</v>
      </c>
      <c r="L107" s="63">
        <f>+ROUND('Table 4'!L107/'Table 4'!L102*100-100,1)</f>
        <v>6.6</v>
      </c>
      <c r="M107" s="63">
        <f>+ROUND('Table 4'!M107/'Table 4'!M102*100-100,1)</f>
        <v>6.9</v>
      </c>
      <c r="N107" s="63">
        <f>+ROUND('Table 4'!N107/'Table 4'!N102*100-100,1)</f>
        <v>11.7</v>
      </c>
      <c r="O107" s="63">
        <f>+ROUND('Table 4'!O107/'Table 4'!O102*100-100,1)</f>
        <v>10.8</v>
      </c>
      <c r="P107" s="63">
        <f>+ROUND('Table 4'!P107/'Table 4'!P102*100-100,1)</f>
        <v>16.7</v>
      </c>
      <c r="Q107" s="63">
        <f>+ROUND('Table 4'!Q107/'Table 4'!Q102*100-100,1)</f>
        <v>2.9</v>
      </c>
      <c r="R107" s="63">
        <f>+ROUND('Table 4'!R107/'Table 4'!R102*100-100,1)</f>
        <v>3.4</v>
      </c>
      <c r="S107" s="63">
        <f>+ROUND('Table 4'!S107/'Table 4'!S102*100-100,1)</f>
        <v>8.8000000000000007</v>
      </c>
      <c r="T107" s="63">
        <f>+ROUND('Table 4'!T107/'Table 4'!T102*100-100,1)</f>
        <v>-2.8</v>
      </c>
      <c r="U107" s="63">
        <f>+ROUND('Table 4'!U107/'Table 4'!U102*100-100,1)</f>
        <v>-0.7</v>
      </c>
      <c r="V107" s="63">
        <f>+ROUND('Table 4'!V107/'Table 4'!V102*100-100,1)</f>
        <v>0.9</v>
      </c>
      <c r="W107" s="63">
        <f>+ROUND('Table 4'!W107/'Table 4'!W102*100-100,1)</f>
        <v>19.100000000000001</v>
      </c>
      <c r="X107" s="63">
        <f>+ROUND('Table 4'!X107/'Table 4'!X102*100-100,1)</f>
        <v>0.4</v>
      </c>
      <c r="Y107" s="63">
        <f>+ROUND('Table 4'!Y107/'Table 4'!Y102*100-100,1)</f>
        <v>-4.0999999999999996</v>
      </c>
      <c r="Z107" s="61">
        <f>+ROUND('Table 4'!AC107/'Table 4'!AC102*100-100,1)</f>
        <v>5.4</v>
      </c>
      <c r="AA107" s="65"/>
    </row>
    <row r="108" spans="1:27" s="5" customFormat="1" ht="15" customHeight="1">
      <c r="A108" s="19" t="s">
        <v>35</v>
      </c>
      <c r="B108" s="61">
        <f>+ROUND('Table 4'!B108/'Table 4'!B103*100-100,1)</f>
        <v>1.1000000000000001</v>
      </c>
      <c r="C108" s="63">
        <f>+ROUND('Table 4'!C108/'Table 4'!C103*100-100,1)</f>
        <v>1.1000000000000001</v>
      </c>
      <c r="D108" s="61">
        <f>+ROUND('Table 4'!D108/'Table 4'!D103*100-100,1)</f>
        <v>3</v>
      </c>
      <c r="E108" s="64">
        <f>+ROUND('Table 4'!E108/'Table 4'!E103*100-100,1)</f>
        <v>1.2</v>
      </c>
      <c r="F108" s="63">
        <f>+ROUND('Table 4'!F108/'Table 4'!F103*100-100,1)</f>
        <v>3.9</v>
      </c>
      <c r="G108" s="63">
        <f>+ROUND('Table 4'!G108/'Table 4'!G103*100-100,1)</f>
        <v>0.8</v>
      </c>
      <c r="H108" s="63">
        <f>+ROUND('Table 4'!H108/'Table 4'!H103*100-100,1)</f>
        <v>0.5</v>
      </c>
      <c r="I108" s="63">
        <f>+ROUND('Table 4'!I108/'Table 4'!I103*100-100,1)</f>
        <v>9</v>
      </c>
      <c r="J108" s="64">
        <f>+ROUND('Table 4'!J108/'Table 4'!J103*100-100,1)</f>
        <v>4.2</v>
      </c>
      <c r="K108" s="63">
        <f>+ROUND('Table 4'!K108/'Table 4'!K103*100-100,1)</f>
        <v>4.0999999999999996</v>
      </c>
      <c r="L108" s="63">
        <f>+ROUND('Table 4'!L108/'Table 4'!L103*100-100,1)</f>
        <v>0</v>
      </c>
      <c r="M108" s="63">
        <f>+ROUND('Table 4'!M108/'Table 4'!M103*100-100,1)</f>
        <v>3.8</v>
      </c>
      <c r="N108" s="63">
        <f>+ROUND('Table 4'!N108/'Table 4'!N103*100-100,1)</f>
        <v>10.6</v>
      </c>
      <c r="O108" s="63">
        <f>+ROUND('Table 4'!O108/'Table 4'!O103*100-100,1)</f>
        <v>10.6</v>
      </c>
      <c r="P108" s="63">
        <f>+ROUND('Table 4'!P108/'Table 4'!P103*100-100,1)</f>
        <v>12.2</v>
      </c>
      <c r="Q108" s="63">
        <f>+ROUND('Table 4'!Q108/'Table 4'!Q103*100-100,1)</f>
        <v>1.3</v>
      </c>
      <c r="R108" s="63">
        <f>+ROUND('Table 4'!R108/'Table 4'!R103*100-100,1)</f>
        <v>0.2</v>
      </c>
      <c r="S108" s="63">
        <f>+ROUND('Table 4'!S108/'Table 4'!S103*100-100,1)</f>
        <v>1.2</v>
      </c>
      <c r="T108" s="63">
        <f>+ROUND('Table 4'!T108/'Table 4'!T103*100-100,1)</f>
        <v>1.9</v>
      </c>
      <c r="U108" s="63">
        <f>+ROUND('Table 4'!U108/'Table 4'!U103*100-100,1)</f>
        <v>4</v>
      </c>
      <c r="V108" s="63">
        <f>+ROUND('Table 4'!V108/'Table 4'!V103*100-100,1)</f>
        <v>6</v>
      </c>
      <c r="W108" s="63">
        <f>+ROUND('Table 4'!W108/'Table 4'!W103*100-100,1)</f>
        <v>10.8</v>
      </c>
      <c r="X108" s="63">
        <f>+ROUND('Table 4'!X108/'Table 4'!X103*100-100,1)</f>
        <v>8.8000000000000007</v>
      </c>
      <c r="Y108" s="63">
        <f>+ROUND('Table 4'!Y108/'Table 4'!Y103*100-100,1)</f>
        <v>-9.3000000000000007</v>
      </c>
      <c r="Z108" s="61">
        <f>+ROUND('Table 4'!AC108/'Table 4'!AC103*100-100,1)</f>
        <v>2.7</v>
      </c>
      <c r="AA108" s="65"/>
    </row>
    <row r="109" spans="1:27" s="5" customFormat="1" ht="15" customHeight="1">
      <c r="A109" s="19" t="s">
        <v>36</v>
      </c>
      <c r="B109" s="61">
        <f>+ROUND('Table 4'!B109/'Table 4'!B104*100-100,1)</f>
        <v>-1</v>
      </c>
      <c r="C109" s="63">
        <f>+ROUND('Table 4'!C109/'Table 4'!C104*100-100,1)</f>
        <v>-1</v>
      </c>
      <c r="D109" s="61">
        <f>+ROUND('Table 4'!D109/'Table 4'!D104*100-100,1)</f>
        <v>2.9</v>
      </c>
      <c r="E109" s="64">
        <f>+ROUND('Table 4'!E109/'Table 4'!E104*100-100,1)</f>
        <v>1.9</v>
      </c>
      <c r="F109" s="63">
        <f>+ROUND('Table 4'!F109/'Table 4'!F104*100-100,1)</f>
        <v>-2.9</v>
      </c>
      <c r="G109" s="63">
        <f>+ROUND('Table 4'!G109/'Table 4'!G104*100-100,1)</f>
        <v>2.9</v>
      </c>
      <c r="H109" s="63">
        <f>+ROUND('Table 4'!H109/'Table 4'!H104*100-100,1)</f>
        <v>-4.2</v>
      </c>
      <c r="I109" s="63">
        <f>+ROUND('Table 4'!I109/'Table 4'!I104*100-100,1)</f>
        <v>7.4</v>
      </c>
      <c r="J109" s="64">
        <f>+ROUND('Table 4'!J109/'Table 4'!J104*100-100,1)</f>
        <v>3.6</v>
      </c>
      <c r="K109" s="63">
        <f>+ROUND('Table 4'!K109/'Table 4'!K104*100-100,1)</f>
        <v>-3.9</v>
      </c>
      <c r="L109" s="63">
        <f>+ROUND('Table 4'!L109/'Table 4'!L104*100-100,1)</f>
        <v>-3</v>
      </c>
      <c r="M109" s="63">
        <f>+ROUND('Table 4'!M109/'Table 4'!M104*100-100,1)</f>
        <v>5.3</v>
      </c>
      <c r="N109" s="63">
        <f>+ROUND('Table 4'!N109/'Table 4'!N104*100-100,1)</f>
        <v>12.6</v>
      </c>
      <c r="O109" s="63">
        <f>+ROUND('Table 4'!O109/'Table 4'!O104*100-100,1)</f>
        <v>8.4</v>
      </c>
      <c r="P109" s="63">
        <f>+ROUND('Table 4'!P109/'Table 4'!P104*100-100,1)</f>
        <v>10.4</v>
      </c>
      <c r="Q109" s="63">
        <f>+ROUND('Table 4'!Q109/'Table 4'!Q104*100-100,1)</f>
        <v>0</v>
      </c>
      <c r="R109" s="63">
        <f>+ROUND('Table 4'!R109/'Table 4'!R104*100-100,1)</f>
        <v>1.5</v>
      </c>
      <c r="S109" s="63">
        <f>+ROUND('Table 4'!S109/'Table 4'!S104*100-100,1)</f>
        <v>0</v>
      </c>
      <c r="T109" s="63">
        <f>+ROUND('Table 4'!T109/'Table 4'!T104*100-100,1)</f>
        <v>4.7</v>
      </c>
      <c r="U109" s="63">
        <f>+ROUND('Table 4'!U109/'Table 4'!U104*100-100,1)</f>
        <v>6.7</v>
      </c>
      <c r="V109" s="63">
        <f>+ROUND('Table 4'!V109/'Table 4'!V104*100-100,1)</f>
        <v>9.3000000000000007</v>
      </c>
      <c r="W109" s="63">
        <f>+ROUND('Table 4'!W109/'Table 4'!W104*100-100,1)</f>
        <v>0.7</v>
      </c>
      <c r="X109" s="63">
        <f>+ROUND('Table 4'!X109/'Table 4'!X104*100-100,1)</f>
        <v>11.2</v>
      </c>
      <c r="Y109" s="63">
        <f>+ROUND('Table 4'!Y109/'Table 4'!Y104*100-100,1)</f>
        <v>-7.6</v>
      </c>
      <c r="Z109" s="61">
        <f>+ROUND('Table 4'!AC109/'Table 4'!AC104*100-100,1)</f>
        <v>2.5</v>
      </c>
      <c r="AA109" s="65"/>
    </row>
    <row r="110" spans="1:27" s="5" customFormat="1" ht="15" customHeight="1">
      <c r="A110" s="19" t="s">
        <v>37</v>
      </c>
      <c r="B110" s="61">
        <f>+ROUND('Table 4'!B110/'Table 4'!B105*100-100,1)</f>
        <v>0</v>
      </c>
      <c r="C110" s="63">
        <f>+ROUND('Table 4'!C110/'Table 4'!C105*100-100,1)</f>
        <v>0</v>
      </c>
      <c r="D110" s="61">
        <f>+ROUND('Table 4'!D110/'Table 4'!D105*100-100,1)</f>
        <v>0.1</v>
      </c>
      <c r="E110" s="64">
        <f>+ROUND('Table 4'!E110/'Table 4'!E105*100-100,1)</f>
        <v>-1.3</v>
      </c>
      <c r="F110" s="63">
        <f>+ROUND('Table 4'!F110/'Table 4'!F105*100-100,1)</f>
        <v>0.9</v>
      </c>
      <c r="G110" s="63">
        <f>+ROUND('Table 4'!G110/'Table 4'!G105*100-100,1)</f>
        <v>-1.2</v>
      </c>
      <c r="H110" s="63">
        <f>+ROUND('Table 4'!H110/'Table 4'!H105*100-100,1)</f>
        <v>-8.8000000000000007</v>
      </c>
      <c r="I110" s="63">
        <f>+ROUND('Table 4'!I110/'Table 4'!I105*100-100,1)</f>
        <v>7</v>
      </c>
      <c r="J110" s="64">
        <f>+ROUND('Table 4'!J110/'Table 4'!J105*100-100,1)</f>
        <v>1</v>
      </c>
      <c r="K110" s="63">
        <f>+ROUND('Table 4'!K110/'Table 4'!K105*100-100,1)</f>
        <v>-11</v>
      </c>
      <c r="L110" s="63">
        <f>+ROUND('Table 4'!L110/'Table 4'!L105*100-100,1)</f>
        <v>-1.4</v>
      </c>
      <c r="M110" s="63">
        <f>+ROUND('Table 4'!M110/'Table 4'!M105*100-100,1)</f>
        <v>4.5999999999999996</v>
      </c>
      <c r="N110" s="63">
        <f>+ROUND('Table 4'!N110/'Table 4'!N105*100-100,1)</f>
        <v>4.5</v>
      </c>
      <c r="O110" s="63">
        <f>+ROUND('Table 4'!O110/'Table 4'!O105*100-100,1)</f>
        <v>8.5</v>
      </c>
      <c r="P110" s="63">
        <f>+ROUND('Table 4'!P110/'Table 4'!P105*100-100,1)</f>
        <v>10.5</v>
      </c>
      <c r="Q110" s="63">
        <f>+ROUND('Table 4'!Q110/'Table 4'!Q105*100-100,1)</f>
        <v>0</v>
      </c>
      <c r="R110" s="63">
        <f>+ROUND('Table 4'!R110/'Table 4'!R105*100-100,1)</f>
        <v>2.1</v>
      </c>
      <c r="S110" s="63">
        <f>+ROUND('Table 4'!S110/'Table 4'!S105*100-100,1)</f>
        <v>-4.8</v>
      </c>
      <c r="T110" s="63">
        <f>+ROUND('Table 4'!T110/'Table 4'!T105*100-100,1)</f>
        <v>-1.9</v>
      </c>
      <c r="U110" s="63">
        <f>+ROUND('Table 4'!U110/'Table 4'!U105*100-100,1)</f>
        <v>-2.6</v>
      </c>
      <c r="V110" s="63">
        <f>+ROUND('Table 4'!V110/'Table 4'!V105*100-100,1)</f>
        <v>-0.9</v>
      </c>
      <c r="W110" s="63">
        <f>+ROUND('Table 4'!W110/'Table 4'!W105*100-100,1)</f>
        <v>3.9</v>
      </c>
      <c r="X110" s="63">
        <f>+ROUND('Table 4'!X110/'Table 4'!X105*100-100,1)</f>
        <v>4.5</v>
      </c>
      <c r="Y110" s="63">
        <f>+ROUND('Table 4'!Y110/'Table 4'!Y105*100-100,1)</f>
        <v>-8.1999999999999993</v>
      </c>
      <c r="Z110" s="61">
        <f>+ROUND('Table 4'!AC110/'Table 4'!AC105*100-100,1)</f>
        <v>0.2</v>
      </c>
      <c r="AA110" s="65"/>
    </row>
    <row r="111" spans="1:27" s="5" customFormat="1" ht="12.75">
      <c r="A111" s="16">
        <v>2014</v>
      </c>
      <c r="B111" s="61">
        <f>+ROUND('Table 4'!B111/'Table 4'!B106*100-100,1)</f>
        <v>-0.3</v>
      </c>
      <c r="C111" s="61">
        <f>+ROUND('Table 4'!C111/'Table 4'!C106*100-100,1)</f>
        <v>-0.3</v>
      </c>
      <c r="D111" s="61">
        <f>+ROUND('Table 4'!D111/'Table 4'!D106*100-100,1)</f>
        <v>1.1000000000000001</v>
      </c>
      <c r="E111" s="62">
        <f>+ROUND('Table 4'!E111/'Table 4'!E106*100-100,1)</f>
        <v>0.1</v>
      </c>
      <c r="F111" s="61">
        <f>+ROUND('Table 4'!F111/'Table 4'!F106*100-100,1)</f>
        <v>-1.6</v>
      </c>
      <c r="G111" s="61">
        <f>+ROUND('Table 4'!G111/'Table 4'!G106*100-100,1)</f>
        <v>0</v>
      </c>
      <c r="H111" s="61">
        <f>+ROUND('Table 4'!H111/'Table 4'!H106*100-100,1)</f>
        <v>3.1</v>
      </c>
      <c r="I111" s="61">
        <f>+ROUND('Table 4'!I111/'Table 4'!I106*100-100,1)</f>
        <v>2.7</v>
      </c>
      <c r="J111" s="62">
        <f>+ROUND('Table 4'!J111/'Table 4'!J106*100-100,1)</f>
        <v>1.8</v>
      </c>
      <c r="K111" s="61">
        <f>+ROUND('Table 4'!K111/'Table 4'!K106*100-100,1)</f>
        <v>-2.4</v>
      </c>
      <c r="L111" s="61">
        <f>+ROUND('Table 4'!L111/'Table 4'!L106*100-100,1)</f>
        <v>-0.8</v>
      </c>
      <c r="M111" s="61">
        <f>+ROUND('Table 4'!M111/'Table 4'!M106*100-100,1)</f>
        <v>3.1</v>
      </c>
      <c r="N111" s="61">
        <f>+ROUND('Table 4'!N111/'Table 4'!N106*100-100,1)</f>
        <v>2.5</v>
      </c>
      <c r="O111" s="61">
        <f>+ROUND('Table 4'!O111/'Table 4'!O106*100-100,1)</f>
        <v>5.3</v>
      </c>
      <c r="P111" s="61">
        <f>+ROUND('Table 4'!P111/'Table 4'!P106*100-100,1)</f>
        <v>7.5</v>
      </c>
      <c r="Q111" s="61">
        <f>+ROUND('Table 4'!Q111/'Table 4'!Q106*100-100,1)</f>
        <v>2.2000000000000002</v>
      </c>
      <c r="R111" s="61">
        <f>+ROUND('Table 4'!R111/'Table 4'!R106*100-100,1)</f>
        <v>-1.1000000000000001</v>
      </c>
      <c r="S111" s="61">
        <f>+ROUND('Table 4'!S111/'Table 4'!S106*100-100,1)</f>
        <v>-2.8</v>
      </c>
      <c r="T111" s="61">
        <f>+ROUND('Table 4'!T111/'Table 4'!T106*100-100,1)</f>
        <v>1.3</v>
      </c>
      <c r="U111" s="61">
        <f>+ROUND('Table 4'!U111/'Table 4'!U106*100-100,1)</f>
        <v>2.2000000000000002</v>
      </c>
      <c r="V111" s="61">
        <f>+ROUND('Table 4'!V111/'Table 4'!V106*100-100,1)</f>
        <v>5.4</v>
      </c>
      <c r="W111" s="61">
        <f>+ROUND('Table 4'!W111/'Table 4'!W106*100-100,1)</f>
        <v>0.3</v>
      </c>
      <c r="X111" s="61">
        <f>+ROUND('Table 4'!X111/'Table 4'!X106*100-100,1)</f>
        <v>2.2000000000000002</v>
      </c>
      <c r="Y111" s="61">
        <f>+ROUND('Table 4'!Y111/'Table 4'!Y106*100-100,1)</f>
        <v>-4.4000000000000004</v>
      </c>
      <c r="Z111" s="61">
        <f>+ROUND('Table 4'!AC111/'Table 4'!AC106*100-100,1)</f>
        <v>1</v>
      </c>
      <c r="AA111" s="65"/>
    </row>
    <row r="112" spans="1:27" s="5" customFormat="1" ht="15" customHeight="1">
      <c r="A112" s="19" t="s">
        <v>34</v>
      </c>
      <c r="B112" s="61">
        <f>+ROUND('Table 4'!B112/'Table 4'!B107*100-100,1)</f>
        <v>2.1</v>
      </c>
      <c r="C112" s="63">
        <f>+ROUND('Table 4'!C112/'Table 4'!C107*100-100,1)</f>
        <v>2.1</v>
      </c>
      <c r="D112" s="61">
        <f>+ROUND('Table 4'!D112/'Table 4'!D107*100-100,1)</f>
        <v>-0.7</v>
      </c>
      <c r="E112" s="64">
        <f>+ROUND('Table 4'!E112/'Table 4'!E107*100-100,1)</f>
        <v>-1.7</v>
      </c>
      <c r="F112" s="63">
        <f>+ROUND('Table 4'!F112/'Table 4'!F107*100-100,1)</f>
        <v>-3.3</v>
      </c>
      <c r="G112" s="63">
        <f>+ROUND('Table 4'!G112/'Table 4'!G107*100-100,1)</f>
        <v>-1.2</v>
      </c>
      <c r="H112" s="63">
        <f>+ROUND('Table 4'!H112/'Table 4'!H107*100-100,1)</f>
        <v>-5.8</v>
      </c>
      <c r="I112" s="63">
        <f>+ROUND('Table 4'!I112/'Table 4'!I107*100-100,1)</f>
        <v>1.7</v>
      </c>
      <c r="J112" s="64">
        <f>+ROUND('Table 4'!J112/'Table 4'!J107*100-100,1)</f>
        <v>-0.1</v>
      </c>
      <c r="K112" s="63">
        <f>+ROUND('Table 4'!K112/'Table 4'!K107*100-100,1)</f>
        <v>-8.6999999999999993</v>
      </c>
      <c r="L112" s="63">
        <f>+ROUND('Table 4'!L112/'Table 4'!L107*100-100,1)</f>
        <v>-4</v>
      </c>
      <c r="M112" s="63">
        <f>+ROUND('Table 4'!M112/'Table 4'!M107*100-100,1)</f>
        <v>1.5</v>
      </c>
      <c r="N112" s="63">
        <f>+ROUND('Table 4'!N112/'Table 4'!N107*100-100,1)</f>
        <v>1.5</v>
      </c>
      <c r="O112" s="63">
        <f>+ROUND('Table 4'!O112/'Table 4'!O107*100-100,1)</f>
        <v>2.1</v>
      </c>
      <c r="P112" s="63">
        <f>+ROUND('Table 4'!P112/'Table 4'!P107*100-100,1)</f>
        <v>6.4</v>
      </c>
      <c r="Q112" s="63">
        <f>+ROUND('Table 4'!Q112/'Table 4'!Q107*100-100,1)</f>
        <v>1.7</v>
      </c>
      <c r="R112" s="63">
        <f>+ROUND('Table 4'!R112/'Table 4'!R107*100-100,1)</f>
        <v>-2.2000000000000002</v>
      </c>
      <c r="S112" s="63">
        <f>+ROUND('Table 4'!S112/'Table 4'!S107*100-100,1)</f>
        <v>-4.3</v>
      </c>
      <c r="T112" s="63">
        <f>+ROUND('Table 4'!T112/'Table 4'!T107*100-100,1)</f>
        <v>0.9</v>
      </c>
      <c r="U112" s="63">
        <f>+ROUND('Table 4'!U112/'Table 4'!U107*100-100,1)</f>
        <v>4.5</v>
      </c>
      <c r="V112" s="63">
        <f>+ROUND('Table 4'!V112/'Table 4'!V107*100-100,1)</f>
        <v>7.9</v>
      </c>
      <c r="W112" s="63">
        <f>+ROUND('Table 4'!W112/'Table 4'!W107*100-100,1)</f>
        <v>-2.9</v>
      </c>
      <c r="X112" s="63">
        <f>+ROUND('Table 4'!X112/'Table 4'!X107*100-100,1)</f>
        <v>-0.5</v>
      </c>
      <c r="Y112" s="63">
        <f>+ROUND('Table 4'!Y112/'Table 4'!Y107*100-100,1)</f>
        <v>-11</v>
      </c>
      <c r="Z112" s="61">
        <f>+ROUND('Table 4'!AC112/'Table 4'!AC107*100-100,1)</f>
        <v>-0.4</v>
      </c>
      <c r="AA112" s="65"/>
    </row>
    <row r="113" spans="1:27" s="5" customFormat="1" ht="15" customHeight="1">
      <c r="A113" s="19" t="s">
        <v>35</v>
      </c>
      <c r="B113" s="61">
        <f>+ROUND('Table 4'!B113/'Table 4'!B108*100-100,1)</f>
        <v>3.5</v>
      </c>
      <c r="C113" s="63">
        <f>+ROUND('Table 4'!C113/'Table 4'!C108*100-100,1)</f>
        <v>3.5</v>
      </c>
      <c r="D113" s="61">
        <f>+ROUND('Table 4'!D113/'Table 4'!D108*100-100,1)</f>
        <v>0.6</v>
      </c>
      <c r="E113" s="64">
        <f>+ROUND('Table 4'!E113/'Table 4'!E108*100-100,1)</f>
        <v>0.4</v>
      </c>
      <c r="F113" s="63">
        <f>+ROUND('Table 4'!F113/'Table 4'!F108*100-100,1)</f>
        <v>-1.8</v>
      </c>
      <c r="G113" s="63">
        <f>+ROUND('Table 4'!G113/'Table 4'!G108*100-100,1)</f>
        <v>0.3</v>
      </c>
      <c r="H113" s="63">
        <f>+ROUND('Table 4'!H113/'Table 4'!H108*100-100,1)</f>
        <v>3.9</v>
      </c>
      <c r="I113" s="63">
        <f>+ROUND('Table 4'!I113/'Table 4'!I108*100-100,1)</f>
        <v>8</v>
      </c>
      <c r="J113" s="64">
        <f>+ROUND('Table 4'!J113/'Table 4'!J108*100-100,1)</f>
        <v>0.6</v>
      </c>
      <c r="K113" s="63">
        <f>+ROUND('Table 4'!K113/'Table 4'!K108*100-100,1)</f>
        <v>-2.2999999999999998</v>
      </c>
      <c r="L113" s="63">
        <f>+ROUND('Table 4'!L113/'Table 4'!L108*100-100,1)</f>
        <v>-2.4</v>
      </c>
      <c r="M113" s="63">
        <f>+ROUND('Table 4'!M113/'Table 4'!M108*100-100,1)</f>
        <v>2.1</v>
      </c>
      <c r="N113" s="63">
        <f>+ROUND('Table 4'!N113/'Table 4'!N108*100-100,1)</f>
        <v>-0.7</v>
      </c>
      <c r="O113" s="63">
        <f>+ROUND('Table 4'!O113/'Table 4'!O108*100-100,1)</f>
        <v>3</v>
      </c>
      <c r="P113" s="63">
        <f>+ROUND('Table 4'!P113/'Table 4'!P108*100-100,1)</f>
        <v>7.5</v>
      </c>
      <c r="Q113" s="63">
        <f>+ROUND('Table 4'!Q113/'Table 4'!Q108*100-100,1)</f>
        <v>2.7</v>
      </c>
      <c r="R113" s="63">
        <f>+ROUND('Table 4'!R113/'Table 4'!R108*100-100,1)</f>
        <v>-0.7</v>
      </c>
      <c r="S113" s="63">
        <f>+ROUND('Table 4'!S113/'Table 4'!S108*100-100,1)</f>
        <v>-5.6</v>
      </c>
      <c r="T113" s="63">
        <f>+ROUND('Table 4'!T113/'Table 4'!T108*100-100,1)</f>
        <v>0</v>
      </c>
      <c r="U113" s="63">
        <f>+ROUND('Table 4'!U113/'Table 4'!U108*100-100,1)</f>
        <v>1.4</v>
      </c>
      <c r="V113" s="63">
        <f>+ROUND('Table 4'!V113/'Table 4'!V108*100-100,1)</f>
        <v>2.4</v>
      </c>
      <c r="W113" s="63">
        <f>+ROUND('Table 4'!W113/'Table 4'!W108*100-100,1)</f>
        <v>-2.7</v>
      </c>
      <c r="X113" s="63">
        <f>+ROUND('Table 4'!X113/'Table 4'!X108*100-100,1)</f>
        <v>2.1</v>
      </c>
      <c r="Y113" s="63">
        <f>+ROUND('Table 4'!Y113/'Table 4'!Y108*100-100,1)</f>
        <v>-5.6</v>
      </c>
      <c r="Z113" s="61">
        <f>+ROUND('Table 4'!AC113/'Table 4'!AC108*100-100,1)</f>
        <v>0.8</v>
      </c>
      <c r="AA113" s="65"/>
    </row>
    <row r="114" spans="1:27" s="5" customFormat="1" ht="15" customHeight="1">
      <c r="A114" s="19" t="s">
        <v>36</v>
      </c>
      <c r="B114" s="61">
        <f>+ROUND('Table 4'!B114/'Table 4'!B109*100-100,1)</f>
        <v>-1.5</v>
      </c>
      <c r="C114" s="63">
        <f>+ROUND('Table 4'!C114/'Table 4'!C109*100-100,1)</f>
        <v>-1.5</v>
      </c>
      <c r="D114" s="61">
        <f>+ROUND('Table 4'!D114/'Table 4'!D109*100-100,1)</f>
        <v>1.3</v>
      </c>
      <c r="E114" s="64">
        <f>+ROUND('Table 4'!E114/'Table 4'!E109*100-100,1)</f>
        <v>0.4</v>
      </c>
      <c r="F114" s="63">
        <f>+ROUND('Table 4'!F114/'Table 4'!F109*100-100,1)</f>
        <v>-1.1000000000000001</v>
      </c>
      <c r="G114" s="63">
        <f>+ROUND('Table 4'!G114/'Table 4'!G109*100-100,1)</f>
        <v>0.2</v>
      </c>
      <c r="H114" s="63">
        <f>+ROUND('Table 4'!H114/'Table 4'!H109*100-100,1)</f>
        <v>6.8</v>
      </c>
      <c r="I114" s="63">
        <f>+ROUND('Table 4'!I114/'Table 4'!I109*100-100,1)</f>
        <v>-9.3000000000000007</v>
      </c>
      <c r="J114" s="64">
        <f>+ROUND('Table 4'!J114/'Table 4'!J109*100-100,1)</f>
        <v>1.9</v>
      </c>
      <c r="K114" s="63">
        <f>+ROUND('Table 4'!K114/'Table 4'!K109*100-100,1)</f>
        <v>-2</v>
      </c>
      <c r="L114" s="63">
        <f>+ROUND('Table 4'!L114/'Table 4'!L109*100-100,1)</f>
        <v>1.3</v>
      </c>
      <c r="M114" s="63">
        <f>+ROUND('Table 4'!M114/'Table 4'!M109*100-100,1)</f>
        <v>3</v>
      </c>
      <c r="N114" s="63">
        <f>+ROUND('Table 4'!N114/'Table 4'!N109*100-100,1)</f>
        <v>-0.1</v>
      </c>
      <c r="O114" s="63">
        <f>+ROUND('Table 4'!O114/'Table 4'!O109*100-100,1)</f>
        <v>4.0999999999999996</v>
      </c>
      <c r="P114" s="63">
        <f>+ROUND('Table 4'!P114/'Table 4'!P109*100-100,1)</f>
        <v>8.5</v>
      </c>
      <c r="Q114" s="63">
        <f>+ROUND('Table 4'!Q114/'Table 4'!Q109*100-100,1)</f>
        <v>2.2000000000000002</v>
      </c>
      <c r="R114" s="63">
        <f>+ROUND('Table 4'!R114/'Table 4'!R109*100-100,1)</f>
        <v>-1.6</v>
      </c>
      <c r="S114" s="63">
        <f>+ROUND('Table 4'!S114/'Table 4'!S109*100-100,1)</f>
        <v>-4.4000000000000004</v>
      </c>
      <c r="T114" s="63">
        <f>+ROUND('Table 4'!T114/'Table 4'!T109*100-100,1)</f>
        <v>-0.6</v>
      </c>
      <c r="U114" s="63">
        <f>+ROUND('Table 4'!U114/'Table 4'!U109*100-100,1)</f>
        <v>-0.1</v>
      </c>
      <c r="V114" s="63">
        <f>+ROUND('Table 4'!V114/'Table 4'!V109*100-100,1)</f>
        <v>2.4</v>
      </c>
      <c r="W114" s="63">
        <f>+ROUND('Table 4'!W114/'Table 4'!W109*100-100,1)</f>
        <v>1.7</v>
      </c>
      <c r="X114" s="63">
        <f>+ROUND('Table 4'!X114/'Table 4'!X109*100-100,1)</f>
        <v>6.4</v>
      </c>
      <c r="Y114" s="63">
        <f>+ROUND('Table 4'!Y114/'Table 4'!Y109*100-100,1)</f>
        <v>-2.5</v>
      </c>
      <c r="Z114" s="61">
        <f>+ROUND('Table 4'!AC114/'Table 4'!AC109*100-100,1)</f>
        <v>1.1000000000000001</v>
      </c>
      <c r="AA114" s="65"/>
    </row>
    <row r="115" spans="1:27" s="5" customFormat="1" ht="15" customHeight="1">
      <c r="A115" s="19" t="s">
        <v>37</v>
      </c>
      <c r="B115" s="61">
        <f>+ROUND('Table 4'!B115/'Table 4'!B110*100-100,1)</f>
        <v>-3.9</v>
      </c>
      <c r="C115" s="63">
        <f>+ROUND('Table 4'!C115/'Table 4'!C110*100-100,1)</f>
        <v>-3.9</v>
      </c>
      <c r="D115" s="61">
        <f>+ROUND('Table 4'!D115/'Table 4'!D110*100-100,1)</f>
        <v>3.5</v>
      </c>
      <c r="E115" s="64">
        <f>+ROUND('Table 4'!E115/'Table 4'!E110*100-100,1)</f>
        <v>1.3</v>
      </c>
      <c r="F115" s="63">
        <f>+ROUND('Table 4'!F115/'Table 4'!F110*100-100,1)</f>
        <v>-0.4</v>
      </c>
      <c r="G115" s="63">
        <f>+ROUND('Table 4'!G115/'Table 4'!G110*100-100,1)</f>
        <v>0.9</v>
      </c>
      <c r="H115" s="63">
        <f>+ROUND('Table 4'!H115/'Table 4'!H110*100-100,1)</f>
        <v>9.4</v>
      </c>
      <c r="I115" s="63">
        <f>+ROUND('Table 4'!I115/'Table 4'!I110*100-100,1)</f>
        <v>10</v>
      </c>
      <c r="J115" s="64">
        <f>+ROUND('Table 4'!J115/'Table 4'!J110*100-100,1)</f>
        <v>4.9000000000000004</v>
      </c>
      <c r="K115" s="63">
        <f>+ROUND('Table 4'!K115/'Table 4'!K110*100-100,1)</f>
        <v>4.9000000000000004</v>
      </c>
      <c r="L115" s="63">
        <f>+ROUND('Table 4'!L115/'Table 4'!L110*100-100,1)</f>
        <v>2.8</v>
      </c>
      <c r="M115" s="63">
        <f>+ROUND('Table 4'!M115/'Table 4'!M110*100-100,1)</f>
        <v>5.5</v>
      </c>
      <c r="N115" s="63">
        <f>+ROUND('Table 4'!N115/'Table 4'!N110*100-100,1)</f>
        <v>8.6999999999999993</v>
      </c>
      <c r="O115" s="63">
        <f>+ROUND('Table 4'!O115/'Table 4'!O110*100-100,1)</f>
        <v>11.5</v>
      </c>
      <c r="P115" s="63">
        <f>+ROUND('Table 4'!P115/'Table 4'!P110*100-100,1)</f>
        <v>7.5</v>
      </c>
      <c r="Q115" s="63">
        <f>+ROUND('Table 4'!Q115/'Table 4'!Q110*100-100,1)</f>
        <v>2.2000000000000002</v>
      </c>
      <c r="R115" s="63">
        <f>+ROUND('Table 4'!R115/'Table 4'!R110*100-100,1)</f>
        <v>0.1</v>
      </c>
      <c r="S115" s="63">
        <f>+ROUND('Table 4'!S115/'Table 4'!S110*100-100,1)</f>
        <v>3.3</v>
      </c>
      <c r="T115" s="63">
        <f>+ROUND('Table 4'!T115/'Table 4'!T110*100-100,1)</f>
        <v>5.2</v>
      </c>
      <c r="U115" s="63">
        <f>+ROUND('Table 4'!U115/'Table 4'!U110*100-100,1)</f>
        <v>3.3</v>
      </c>
      <c r="V115" s="63">
        <f>+ROUND('Table 4'!V115/'Table 4'!V110*100-100,1)</f>
        <v>9</v>
      </c>
      <c r="W115" s="63">
        <f>+ROUND('Table 4'!W115/'Table 4'!W110*100-100,1)</f>
        <v>5.0999999999999996</v>
      </c>
      <c r="X115" s="63">
        <f>+ROUND('Table 4'!X115/'Table 4'!X110*100-100,1)</f>
        <v>1.3</v>
      </c>
      <c r="Y115" s="63">
        <f>+ROUND('Table 4'!Y115/'Table 4'!Y110*100-100,1)</f>
        <v>2.6</v>
      </c>
      <c r="Z115" s="61">
        <f>+ROUND('Table 4'!AC115/'Table 4'!AC110*100-100,1)</f>
        <v>2.4</v>
      </c>
      <c r="AA115" s="65"/>
    </row>
    <row r="116" spans="1:27" s="5" customFormat="1" ht="12.75">
      <c r="A116" s="16">
        <v>2015</v>
      </c>
      <c r="B116" s="61">
        <f>+ROUND('Table 4'!B116/'Table 4'!B111*100-100,1)</f>
        <v>-6.5</v>
      </c>
      <c r="C116" s="61">
        <f>+ROUND('Table 4'!C116/'Table 4'!C111*100-100,1)</f>
        <v>-6.5</v>
      </c>
      <c r="D116" s="61">
        <f>+ROUND('Table 4'!D116/'Table 4'!D111*100-100,1)</f>
        <v>4.2</v>
      </c>
      <c r="E116" s="62">
        <f>+ROUND('Table 4'!E116/'Table 4'!E111*100-100,1)</f>
        <v>1.9</v>
      </c>
      <c r="F116" s="61">
        <f>+ROUND('Table 4'!F116/'Table 4'!F111*100-100,1)</f>
        <v>2.4</v>
      </c>
      <c r="G116" s="61">
        <f>+ROUND('Table 4'!G116/'Table 4'!G111*100-100,1)</f>
        <v>1.5</v>
      </c>
      <c r="H116" s="61">
        <f>+ROUND('Table 4'!H116/'Table 4'!H111*100-100,1)</f>
        <v>4.9000000000000004</v>
      </c>
      <c r="I116" s="61">
        <f>+ROUND('Table 4'!I116/'Table 4'!I111*100-100,1)</f>
        <v>9</v>
      </c>
      <c r="J116" s="62">
        <f>+ROUND('Table 4'!J116/'Table 4'!J111*100-100,1)</f>
        <v>5.6</v>
      </c>
      <c r="K116" s="61">
        <f>+ROUND('Table 4'!K116/'Table 4'!K111*100-100,1)</f>
        <v>17.100000000000001</v>
      </c>
      <c r="L116" s="61">
        <f>+ROUND('Table 4'!L116/'Table 4'!L111*100-100,1)</f>
        <v>5.6</v>
      </c>
      <c r="M116" s="61">
        <f>+ROUND('Table 4'!M116/'Table 4'!M111*100-100,1)</f>
        <v>4</v>
      </c>
      <c r="N116" s="61">
        <f>+ROUND('Table 4'!N116/'Table 4'!N111*100-100,1)</f>
        <v>15</v>
      </c>
      <c r="O116" s="61">
        <f>+ROUND('Table 4'!O116/'Table 4'!O111*100-100,1)</f>
        <v>10.1</v>
      </c>
      <c r="P116" s="61">
        <f>+ROUND('Table 4'!P116/'Table 4'!P111*100-100,1)</f>
        <v>8.4</v>
      </c>
      <c r="Q116" s="61">
        <f>+ROUND('Table 4'!Q116/'Table 4'!Q111*100-100,1)</f>
        <v>1.5</v>
      </c>
      <c r="R116" s="61">
        <f>+ROUND('Table 4'!R116/'Table 4'!R111*100-100,1)</f>
        <v>-1.5</v>
      </c>
      <c r="S116" s="61">
        <f>+ROUND('Table 4'!S116/'Table 4'!S111*100-100,1)</f>
        <v>3.6</v>
      </c>
      <c r="T116" s="61">
        <f>+ROUND('Table 4'!T116/'Table 4'!T111*100-100,1)</f>
        <v>1.1000000000000001</v>
      </c>
      <c r="U116" s="61">
        <f>+ROUND('Table 4'!U116/'Table 4'!U111*100-100,1)</f>
        <v>0.2</v>
      </c>
      <c r="V116" s="61">
        <f>+ROUND('Table 4'!V116/'Table 4'!V111*100-100,1)</f>
        <v>3.2</v>
      </c>
      <c r="W116" s="61">
        <f>+ROUND('Table 4'!W116/'Table 4'!W111*100-100,1)</f>
        <v>9.1999999999999993</v>
      </c>
      <c r="X116" s="61">
        <f>+ROUND('Table 4'!X116/'Table 4'!X111*100-100,1)</f>
        <v>3.1</v>
      </c>
      <c r="Y116" s="61">
        <f>+ROUND('Table 4'!Y116/'Table 4'!Y111*100-100,1)</f>
        <v>3.7</v>
      </c>
      <c r="Z116" s="61">
        <f>+ROUND('Table 4'!AC116/'Table 4'!AC111*100-100,1)</f>
        <v>3.1</v>
      </c>
      <c r="AA116" s="65"/>
    </row>
    <row r="117" spans="1:27" s="5" customFormat="1" ht="15" customHeight="1">
      <c r="A117" s="19" t="s">
        <v>34</v>
      </c>
      <c r="B117" s="61">
        <f>+ROUND('Table 4'!B117/'Table 4'!B112*100-100,1)</f>
        <v>-9.5</v>
      </c>
      <c r="C117" s="63">
        <f>+ROUND('Table 4'!C117/'Table 4'!C112*100-100,1)</f>
        <v>-9.5</v>
      </c>
      <c r="D117" s="61">
        <f>+ROUND('Table 4'!D117/'Table 4'!D112*100-100,1)</f>
        <v>4.7</v>
      </c>
      <c r="E117" s="64">
        <f>+ROUND('Table 4'!E117/'Table 4'!E112*100-100,1)</f>
        <v>2.7</v>
      </c>
      <c r="F117" s="63">
        <f>+ROUND('Table 4'!F117/'Table 4'!F112*100-100,1)</f>
        <v>1.5</v>
      </c>
      <c r="G117" s="63">
        <f>+ROUND('Table 4'!G117/'Table 4'!G112*100-100,1)</f>
        <v>2.6</v>
      </c>
      <c r="H117" s="63">
        <f>+ROUND('Table 4'!H117/'Table 4'!H112*100-100,1)</f>
        <v>5.3</v>
      </c>
      <c r="I117" s="63">
        <f>+ROUND('Table 4'!I117/'Table 4'!I112*100-100,1)</f>
        <v>7.1</v>
      </c>
      <c r="J117" s="64">
        <f>+ROUND('Table 4'!J117/'Table 4'!J112*100-100,1)</f>
        <v>6</v>
      </c>
      <c r="K117" s="63">
        <f>+ROUND('Table 4'!K117/'Table 4'!K112*100-100,1)</f>
        <v>20.3</v>
      </c>
      <c r="L117" s="63">
        <f>+ROUND('Table 4'!L117/'Table 4'!L112*100-100,1)</f>
        <v>4.8</v>
      </c>
      <c r="M117" s="63">
        <f>+ROUND('Table 4'!M117/'Table 4'!M112*100-100,1)</f>
        <v>6.4</v>
      </c>
      <c r="N117" s="63">
        <f>+ROUND('Table 4'!N117/'Table 4'!N112*100-100,1)</f>
        <v>20.399999999999999</v>
      </c>
      <c r="O117" s="63">
        <f>+ROUND('Table 4'!O117/'Table 4'!O112*100-100,1)</f>
        <v>10.6</v>
      </c>
      <c r="P117" s="63">
        <f>+ROUND('Table 4'!P117/'Table 4'!P112*100-100,1)</f>
        <v>10.199999999999999</v>
      </c>
      <c r="Q117" s="63">
        <f>+ROUND('Table 4'!Q117/'Table 4'!Q112*100-100,1)</f>
        <v>1.8</v>
      </c>
      <c r="R117" s="63">
        <f>+ROUND('Table 4'!R117/'Table 4'!R112*100-100,1)</f>
        <v>-0.9</v>
      </c>
      <c r="S117" s="63">
        <f>+ROUND('Table 4'!S117/'Table 4'!S112*100-100,1)</f>
        <v>3.9</v>
      </c>
      <c r="T117" s="63">
        <f>+ROUND('Table 4'!T117/'Table 4'!T112*100-100,1)</f>
        <v>-0.5</v>
      </c>
      <c r="U117" s="63">
        <f>+ROUND('Table 4'!U117/'Table 4'!U112*100-100,1)</f>
        <v>-2.2000000000000002</v>
      </c>
      <c r="V117" s="63">
        <f>+ROUND('Table 4'!V117/'Table 4'!V112*100-100,1)</f>
        <v>0.6</v>
      </c>
      <c r="W117" s="63">
        <f>+ROUND('Table 4'!W117/'Table 4'!W112*100-100,1)</f>
        <v>5.8</v>
      </c>
      <c r="X117" s="63">
        <f>+ROUND('Table 4'!X117/'Table 4'!X112*100-100,1)</f>
        <v>2.7</v>
      </c>
      <c r="Y117" s="63">
        <f>+ROUND('Table 4'!Y117/'Table 4'!Y112*100-100,1)</f>
        <v>3.1</v>
      </c>
      <c r="Z117" s="61">
        <f>+ROUND('Table 4'!AC117/'Table 4'!AC112*100-100,1)</f>
        <v>3.1</v>
      </c>
      <c r="AA117" s="65"/>
    </row>
    <row r="118" spans="1:27" s="5" customFormat="1" ht="15" customHeight="1">
      <c r="A118" s="19" t="s">
        <v>35</v>
      </c>
      <c r="B118" s="61">
        <f>+ROUND('Table 4'!B118/'Table 4'!B113*100-100,1)</f>
        <v>-8.4</v>
      </c>
      <c r="C118" s="63">
        <f>+ROUND('Table 4'!C118/'Table 4'!C113*100-100,1)</f>
        <v>-8.4</v>
      </c>
      <c r="D118" s="61">
        <f>+ROUND('Table 4'!D118/'Table 4'!D113*100-100,1)</f>
        <v>3.9</v>
      </c>
      <c r="E118" s="64">
        <f>+ROUND('Table 4'!E118/'Table 4'!E113*100-100,1)</f>
        <v>0.2</v>
      </c>
      <c r="F118" s="63">
        <f>+ROUND('Table 4'!F118/'Table 4'!F113*100-100,1)</f>
        <v>0.7</v>
      </c>
      <c r="G118" s="63">
        <f>+ROUND('Table 4'!G118/'Table 4'!G113*100-100,1)</f>
        <v>-0.4</v>
      </c>
      <c r="H118" s="63">
        <f>+ROUND('Table 4'!H118/'Table 4'!H113*100-100,1)</f>
        <v>5.4</v>
      </c>
      <c r="I118" s="63">
        <f>+ROUND('Table 4'!I118/'Table 4'!I113*100-100,1)</f>
        <v>1.6</v>
      </c>
      <c r="J118" s="64">
        <f>+ROUND('Table 4'!J118/'Table 4'!J113*100-100,1)</f>
        <v>6.2</v>
      </c>
      <c r="K118" s="63">
        <f>+ROUND('Table 4'!K118/'Table 4'!K113*100-100,1)</f>
        <v>15</v>
      </c>
      <c r="L118" s="63">
        <f>+ROUND('Table 4'!L118/'Table 4'!L113*100-100,1)</f>
        <v>5.3</v>
      </c>
      <c r="M118" s="63">
        <f>+ROUND('Table 4'!M118/'Table 4'!M113*100-100,1)</f>
        <v>7.2</v>
      </c>
      <c r="N118" s="63">
        <f>+ROUND('Table 4'!N118/'Table 4'!N113*100-100,1)</f>
        <v>23.9</v>
      </c>
      <c r="O118" s="63">
        <f>+ROUND('Table 4'!O118/'Table 4'!O113*100-100,1)</f>
        <v>11.2</v>
      </c>
      <c r="P118" s="63">
        <f>+ROUND('Table 4'!P118/'Table 4'!P113*100-100,1)</f>
        <v>8.6999999999999993</v>
      </c>
      <c r="Q118" s="63">
        <f>+ROUND('Table 4'!Q118/'Table 4'!Q113*100-100,1)</f>
        <v>-2.9</v>
      </c>
      <c r="R118" s="63">
        <f>+ROUND('Table 4'!R118/'Table 4'!R113*100-100,1)</f>
        <v>-0.8</v>
      </c>
      <c r="S118" s="63">
        <f>+ROUND('Table 4'!S118/'Table 4'!S113*100-100,1)</f>
        <v>4.9000000000000004</v>
      </c>
      <c r="T118" s="63">
        <f>+ROUND('Table 4'!T118/'Table 4'!T113*100-100,1)</f>
        <v>1.7</v>
      </c>
      <c r="U118" s="63">
        <f>+ROUND('Table 4'!U118/'Table 4'!U113*100-100,1)</f>
        <v>-0.5</v>
      </c>
      <c r="V118" s="63">
        <f>+ROUND('Table 4'!V118/'Table 4'!V113*100-100,1)</f>
        <v>0.6</v>
      </c>
      <c r="W118" s="63">
        <f>+ROUND('Table 4'!W118/'Table 4'!W113*100-100,1)</f>
        <v>7.5</v>
      </c>
      <c r="X118" s="63">
        <f>+ROUND('Table 4'!X118/'Table 4'!X113*100-100,1)</f>
        <v>4.3</v>
      </c>
      <c r="Y118" s="63">
        <f>+ROUND('Table 4'!Y118/'Table 4'!Y113*100-100,1)</f>
        <v>3.3</v>
      </c>
      <c r="Z118" s="61">
        <f>+ROUND('Table 4'!AC118/'Table 4'!AC113*100-100,1)</f>
        <v>2.9</v>
      </c>
      <c r="AA118" s="65"/>
    </row>
    <row r="119" spans="1:27" s="5" customFormat="1" ht="15" customHeight="1">
      <c r="A119" s="19" t="s">
        <v>36</v>
      </c>
      <c r="B119" s="61">
        <f>+ROUND('Table 4'!B119/'Table 4'!B114*100-100,1)</f>
        <v>-6.1</v>
      </c>
      <c r="C119" s="63">
        <f>+ROUND('Table 4'!C119/'Table 4'!C114*100-100,1)</f>
        <v>-6.1</v>
      </c>
      <c r="D119" s="61">
        <f>+ROUND('Table 4'!D119/'Table 4'!D114*100-100,1)</f>
        <v>3.9</v>
      </c>
      <c r="E119" s="64">
        <f>+ROUND('Table 4'!E119/'Table 4'!E114*100-100,1)</f>
        <v>2.2999999999999998</v>
      </c>
      <c r="F119" s="63">
        <f>+ROUND('Table 4'!F119/'Table 4'!F114*100-100,1)</f>
        <v>3.4</v>
      </c>
      <c r="G119" s="63">
        <f>+ROUND('Table 4'!G119/'Table 4'!G114*100-100,1)</f>
        <v>1.7</v>
      </c>
      <c r="H119" s="63">
        <f>+ROUND('Table 4'!H119/'Table 4'!H114*100-100,1)</f>
        <v>4.2</v>
      </c>
      <c r="I119" s="63">
        <f>+ROUND('Table 4'!I119/'Table 4'!I114*100-100,1)</f>
        <v>25.8</v>
      </c>
      <c r="J119" s="64">
        <f>+ROUND('Table 4'!J119/'Table 4'!J114*100-100,1)</f>
        <v>4.8</v>
      </c>
      <c r="K119" s="63">
        <f>+ROUND('Table 4'!K119/'Table 4'!K114*100-100,1)</f>
        <v>10.9</v>
      </c>
      <c r="L119" s="63">
        <f>+ROUND('Table 4'!L119/'Table 4'!L114*100-100,1)</f>
        <v>4.3</v>
      </c>
      <c r="M119" s="63">
        <f>+ROUND('Table 4'!M119/'Table 4'!M114*100-100,1)</f>
        <v>2.9</v>
      </c>
      <c r="N119" s="63">
        <f>+ROUND('Table 4'!N119/'Table 4'!N114*100-100,1)</f>
        <v>13.3</v>
      </c>
      <c r="O119" s="63">
        <f>+ROUND('Table 4'!O119/'Table 4'!O114*100-100,1)</f>
        <v>12.7</v>
      </c>
      <c r="P119" s="63">
        <f>+ROUND('Table 4'!P119/'Table 4'!P114*100-100,1)</f>
        <v>6.9</v>
      </c>
      <c r="Q119" s="63">
        <f>+ROUND('Table 4'!Q119/'Table 4'!Q114*100-100,1)</f>
        <v>-0.5</v>
      </c>
      <c r="R119" s="63">
        <f>+ROUND('Table 4'!R119/'Table 4'!R114*100-100,1)</f>
        <v>-1.7</v>
      </c>
      <c r="S119" s="63">
        <f>+ROUND('Table 4'!S119/'Table 4'!S114*100-100,1)</f>
        <v>3.5</v>
      </c>
      <c r="T119" s="63">
        <f>+ROUND('Table 4'!T119/'Table 4'!T114*100-100,1)</f>
        <v>3.1</v>
      </c>
      <c r="U119" s="63">
        <f>+ROUND('Table 4'!U119/'Table 4'!U114*100-100,1)</f>
        <v>1.6</v>
      </c>
      <c r="V119" s="63">
        <f>+ROUND('Table 4'!V119/'Table 4'!V114*100-100,1)</f>
        <v>3.2</v>
      </c>
      <c r="W119" s="63">
        <f>+ROUND('Table 4'!W119/'Table 4'!W114*100-100,1)</f>
        <v>7.9</v>
      </c>
      <c r="X119" s="63">
        <f>+ROUND('Table 4'!X119/'Table 4'!X114*100-100,1)</f>
        <v>2.1</v>
      </c>
      <c r="Y119" s="63">
        <f>+ROUND('Table 4'!Y119/'Table 4'!Y114*100-100,1)</f>
        <v>4</v>
      </c>
      <c r="Z119" s="61">
        <f>+ROUND('Table 4'!AC119/'Table 4'!AC114*100-100,1)</f>
        <v>3.4</v>
      </c>
      <c r="AA119" s="65"/>
    </row>
    <row r="120" spans="1:27" s="5" customFormat="1" ht="15" customHeight="1">
      <c r="A120" s="19" t="s">
        <v>37</v>
      </c>
      <c r="B120" s="61">
        <f>+ROUND('Table 4'!B120/'Table 4'!B115*100-100,1)</f>
        <v>-2.7</v>
      </c>
      <c r="C120" s="63">
        <f>+ROUND('Table 4'!C120/'Table 4'!C115*100-100,1)</f>
        <v>-2.7</v>
      </c>
      <c r="D120" s="61">
        <f>+ROUND('Table 4'!D120/'Table 4'!D115*100-100,1)</f>
        <v>4.3</v>
      </c>
      <c r="E120" s="64">
        <f>+ROUND('Table 4'!E120/'Table 4'!E115*100-100,1)</f>
        <v>2.5</v>
      </c>
      <c r="F120" s="63">
        <f>+ROUND('Table 4'!F120/'Table 4'!F115*100-100,1)</f>
        <v>3.9</v>
      </c>
      <c r="G120" s="63">
        <f>+ROUND('Table 4'!G120/'Table 4'!G115*100-100,1)</f>
        <v>2.1</v>
      </c>
      <c r="H120" s="63">
        <f>+ROUND('Table 4'!H120/'Table 4'!H115*100-100,1)</f>
        <v>4.5</v>
      </c>
      <c r="I120" s="63">
        <f>+ROUND('Table 4'!I120/'Table 4'!I115*100-100,1)</f>
        <v>5</v>
      </c>
      <c r="J120" s="64">
        <f>+ROUND('Table 4'!J120/'Table 4'!J115*100-100,1)</f>
        <v>5.4</v>
      </c>
      <c r="K120" s="63">
        <f>+ROUND('Table 4'!K120/'Table 4'!K115*100-100,1)</f>
        <v>24.1</v>
      </c>
      <c r="L120" s="63">
        <f>+ROUND('Table 4'!L120/'Table 4'!L115*100-100,1)</f>
        <v>7.9</v>
      </c>
      <c r="M120" s="63">
        <f>+ROUND('Table 4'!M120/'Table 4'!M115*100-100,1)</f>
        <v>0</v>
      </c>
      <c r="N120" s="63">
        <f>+ROUND('Table 4'!N120/'Table 4'!N115*100-100,1)</f>
        <v>4.3</v>
      </c>
      <c r="O120" s="63">
        <f>+ROUND('Table 4'!O120/'Table 4'!O115*100-100,1)</f>
        <v>6.5</v>
      </c>
      <c r="P120" s="63">
        <f>+ROUND('Table 4'!P120/'Table 4'!P115*100-100,1)</f>
        <v>7.9</v>
      </c>
      <c r="Q120" s="63">
        <f>+ROUND('Table 4'!Q120/'Table 4'!Q115*100-100,1)</f>
        <v>7.5</v>
      </c>
      <c r="R120" s="63">
        <f>+ROUND('Table 4'!R120/'Table 4'!R115*100-100,1)</f>
        <v>-2.4</v>
      </c>
      <c r="S120" s="63">
        <f>+ROUND('Table 4'!S120/'Table 4'!S115*100-100,1)</f>
        <v>2</v>
      </c>
      <c r="T120" s="63">
        <f>+ROUND('Table 4'!T120/'Table 4'!T115*100-100,1)</f>
        <v>-0.1</v>
      </c>
      <c r="U120" s="63">
        <f>+ROUND('Table 4'!U120/'Table 4'!U115*100-100,1)</f>
        <v>1.8</v>
      </c>
      <c r="V120" s="63">
        <f>+ROUND('Table 4'!V120/'Table 4'!V115*100-100,1)</f>
        <v>8.4</v>
      </c>
      <c r="W120" s="63">
        <f>+ROUND('Table 4'!W120/'Table 4'!W115*100-100,1)</f>
        <v>15.1</v>
      </c>
      <c r="X120" s="63">
        <f>+ROUND('Table 4'!X120/'Table 4'!X115*100-100,1)</f>
        <v>3.1</v>
      </c>
      <c r="Y120" s="63">
        <f>+ROUND('Table 4'!Y120/'Table 4'!Y115*100-100,1)</f>
        <v>4.5999999999999996</v>
      </c>
      <c r="Z120" s="61">
        <f>+ROUND('Table 4'!AC120/'Table 4'!AC115*100-100,1)</f>
        <v>3.1</v>
      </c>
      <c r="AA120" s="65"/>
    </row>
    <row r="121" spans="1:27" s="5" customFormat="1" ht="12.75">
      <c r="A121" s="16">
        <v>2016</v>
      </c>
      <c r="B121" s="61">
        <f>+ROUND('Table 4'!B121/'Table 4'!B116*100-100,1)</f>
        <v>-1.2</v>
      </c>
      <c r="C121" s="61">
        <f>+ROUND('Table 4'!C121/'Table 4'!C116*100-100,1)</f>
        <v>-1.2</v>
      </c>
      <c r="D121" s="61">
        <f>+ROUND('Table 4'!D121/'Table 4'!D116*100-100,1)</f>
        <v>3.9</v>
      </c>
      <c r="E121" s="62">
        <f>+ROUND('Table 4'!E121/'Table 4'!E116*100-100,1)</f>
        <v>2.2000000000000002</v>
      </c>
      <c r="F121" s="61">
        <f>+ROUND('Table 4'!F121/'Table 4'!F116*100-100,1)</f>
        <v>0.8</v>
      </c>
      <c r="G121" s="61">
        <f>+ROUND('Table 4'!G121/'Table 4'!G116*100-100,1)</f>
        <v>2.2999999999999998</v>
      </c>
      <c r="H121" s="61">
        <f>+ROUND('Table 4'!H121/'Table 4'!H116*100-100,1)</f>
        <v>2.9</v>
      </c>
      <c r="I121" s="61">
        <f>+ROUND('Table 4'!I121/'Table 4'!I116*100-100,1)</f>
        <v>7.5</v>
      </c>
      <c r="J121" s="62">
        <f>+ROUND('Table 4'!J121/'Table 4'!J116*100-100,1)</f>
        <v>4.8</v>
      </c>
      <c r="K121" s="61">
        <f>+ROUND('Table 4'!K121/'Table 4'!K116*100-100,1)</f>
        <v>8</v>
      </c>
      <c r="L121" s="61">
        <f>+ROUND('Table 4'!L121/'Table 4'!L116*100-100,1)</f>
        <v>6.2</v>
      </c>
      <c r="M121" s="61">
        <f>+ROUND('Table 4'!M121/'Table 4'!M116*100-100,1)</f>
        <v>5.3</v>
      </c>
      <c r="N121" s="61">
        <f>+ROUND('Table 4'!N121/'Table 4'!N116*100-100,1)</f>
        <v>9.3000000000000007</v>
      </c>
      <c r="O121" s="61">
        <f>+ROUND('Table 4'!O121/'Table 4'!O116*100-100,1)</f>
        <v>2.4</v>
      </c>
      <c r="P121" s="61">
        <f>+ROUND('Table 4'!P121/'Table 4'!P116*100-100,1)</f>
        <v>7</v>
      </c>
      <c r="Q121" s="61">
        <f>+ROUND('Table 4'!Q121/'Table 4'!Q116*100-100,1)</f>
        <v>7</v>
      </c>
      <c r="R121" s="61">
        <f>+ROUND('Table 4'!R121/'Table 4'!R116*100-100,1)</f>
        <v>-2.2000000000000002</v>
      </c>
      <c r="S121" s="61">
        <f>+ROUND('Table 4'!S121/'Table 4'!S116*100-100,1)</f>
        <v>1.5</v>
      </c>
      <c r="T121" s="61">
        <f>+ROUND('Table 4'!T121/'Table 4'!T116*100-100,1)</f>
        <v>0.4</v>
      </c>
      <c r="U121" s="61">
        <f>+ROUND('Table 4'!U121/'Table 4'!U116*100-100,1)</f>
        <v>-0.2</v>
      </c>
      <c r="V121" s="61">
        <f>+ROUND('Table 4'!V121/'Table 4'!V116*100-100,1)</f>
        <v>3</v>
      </c>
      <c r="W121" s="61">
        <f>+ROUND('Table 4'!W121/'Table 4'!W116*100-100,1)</f>
        <v>21.3</v>
      </c>
      <c r="X121" s="61">
        <f>+ROUND('Table 4'!X121/'Table 4'!X116*100-100,1)</f>
        <v>3.9</v>
      </c>
      <c r="Y121" s="61">
        <f>+ROUND('Table 4'!Y121/'Table 4'!Y116*100-100,1)</f>
        <v>-0.1</v>
      </c>
      <c r="Z121" s="61">
        <f>+ROUND('Table 4'!AC121/'Table 4'!AC116*100-100,1)</f>
        <v>3.4</v>
      </c>
      <c r="AA121" s="65"/>
    </row>
    <row r="122" spans="1:27" s="5" customFormat="1" ht="15" customHeight="1">
      <c r="A122" s="19" t="s">
        <v>34</v>
      </c>
      <c r="B122" s="61">
        <f>+ROUND('Table 4'!B122/'Table 4'!B117*100-100,1)</f>
        <v>-4.2</v>
      </c>
      <c r="C122" s="63">
        <f>+ROUND('Table 4'!C122/'Table 4'!C117*100-100,1)</f>
        <v>-4.2</v>
      </c>
      <c r="D122" s="61">
        <f>+ROUND('Table 4'!D122/'Table 4'!D117*100-100,1)</f>
        <v>4.0999999999999996</v>
      </c>
      <c r="E122" s="64">
        <f>+ROUND('Table 4'!E122/'Table 4'!E117*100-100,1)</f>
        <v>1.2</v>
      </c>
      <c r="F122" s="63">
        <f>+ROUND('Table 4'!F122/'Table 4'!F117*100-100,1)</f>
        <v>7.2</v>
      </c>
      <c r="G122" s="63">
        <f>+ROUND('Table 4'!G122/'Table 4'!G117*100-100,1)</f>
        <v>0.3</v>
      </c>
      <c r="H122" s="63">
        <f>+ROUND('Table 4'!H122/'Table 4'!H117*100-100,1)</f>
        <v>1.5</v>
      </c>
      <c r="I122" s="63">
        <f>+ROUND('Table 4'!I122/'Table 4'!I117*100-100,1)</f>
        <v>6.2</v>
      </c>
      <c r="J122" s="64">
        <f>+ROUND('Table 4'!J122/'Table 4'!J117*100-100,1)</f>
        <v>5.9</v>
      </c>
      <c r="K122" s="63">
        <f>+ROUND('Table 4'!K122/'Table 4'!K117*100-100,1)</f>
        <v>11.8</v>
      </c>
      <c r="L122" s="63">
        <f>+ROUND('Table 4'!L122/'Table 4'!L117*100-100,1)</f>
        <v>6.1</v>
      </c>
      <c r="M122" s="63">
        <f>+ROUND('Table 4'!M122/'Table 4'!M117*100-100,1)</f>
        <v>8.1999999999999993</v>
      </c>
      <c r="N122" s="63">
        <f>+ROUND('Table 4'!N122/'Table 4'!N117*100-100,1)</f>
        <v>11.6</v>
      </c>
      <c r="O122" s="63">
        <f>+ROUND('Table 4'!O122/'Table 4'!O117*100-100,1)</f>
        <v>3.1</v>
      </c>
      <c r="P122" s="63">
        <f>+ROUND('Table 4'!P122/'Table 4'!P117*100-100,1)</f>
        <v>5.3</v>
      </c>
      <c r="Q122" s="63">
        <f>+ROUND('Table 4'!Q122/'Table 4'!Q117*100-100,1)</f>
        <v>6.1</v>
      </c>
      <c r="R122" s="63">
        <f>+ROUND('Table 4'!R122/'Table 4'!R117*100-100,1)</f>
        <v>-1.9</v>
      </c>
      <c r="S122" s="63">
        <f>+ROUND('Table 4'!S122/'Table 4'!S117*100-100,1)</f>
        <v>0.8</v>
      </c>
      <c r="T122" s="63">
        <f>+ROUND('Table 4'!T122/'Table 4'!T117*100-100,1)</f>
        <v>3.7</v>
      </c>
      <c r="U122" s="63">
        <f>+ROUND('Table 4'!U122/'Table 4'!U117*100-100,1)</f>
        <v>2.8</v>
      </c>
      <c r="V122" s="63">
        <f>+ROUND('Table 4'!V122/'Table 4'!V117*100-100,1)</f>
        <v>2.7</v>
      </c>
      <c r="W122" s="63">
        <f>+ROUND('Table 4'!W122/'Table 4'!W117*100-100,1)</f>
        <v>24.5</v>
      </c>
      <c r="X122" s="63">
        <f>+ROUND('Table 4'!X122/'Table 4'!X117*100-100,1)</f>
        <v>2.9</v>
      </c>
      <c r="Y122" s="63">
        <f>+ROUND('Table 4'!Y122/'Table 4'!Y117*100-100,1)</f>
        <v>0.5</v>
      </c>
      <c r="Z122" s="61">
        <f>+ROUND('Table 4'!AC122/'Table 4'!AC117*100-100,1)</f>
        <v>3.3</v>
      </c>
      <c r="AA122" s="65"/>
    </row>
    <row r="123" spans="1:27" s="5" customFormat="1" ht="15" customHeight="1">
      <c r="A123" s="19" t="s">
        <v>35</v>
      </c>
      <c r="B123" s="61">
        <f>+ROUND('Table 4'!B123/'Table 4'!B118*100-100,1)</f>
        <v>-1.9</v>
      </c>
      <c r="C123" s="63">
        <f>+ROUND('Table 4'!C123/'Table 4'!C118*100-100,1)</f>
        <v>-1.9</v>
      </c>
      <c r="D123" s="61">
        <f>+ROUND('Table 4'!D123/'Table 4'!D118*100-100,1)</f>
        <v>4.2</v>
      </c>
      <c r="E123" s="64">
        <f>+ROUND('Table 4'!E123/'Table 4'!E118*100-100,1)</f>
        <v>3.8</v>
      </c>
      <c r="F123" s="63">
        <f>+ROUND('Table 4'!F123/'Table 4'!F118*100-100,1)</f>
        <v>2</v>
      </c>
      <c r="G123" s="63">
        <f>+ROUND('Table 4'!G123/'Table 4'!G118*100-100,1)</f>
        <v>3.8</v>
      </c>
      <c r="H123" s="63">
        <f>+ROUND('Table 4'!H123/'Table 4'!H118*100-100,1)</f>
        <v>6.1</v>
      </c>
      <c r="I123" s="63">
        <f>+ROUND('Table 4'!I123/'Table 4'!I118*100-100,1)</f>
        <v>6.8</v>
      </c>
      <c r="J123" s="64">
        <f>+ROUND('Table 4'!J123/'Table 4'!J118*100-100,1)</f>
        <v>4.5</v>
      </c>
      <c r="K123" s="63">
        <f>+ROUND('Table 4'!K123/'Table 4'!K118*100-100,1)</f>
        <v>8.6</v>
      </c>
      <c r="L123" s="63">
        <f>+ROUND('Table 4'!L123/'Table 4'!L118*100-100,1)</f>
        <v>5.9</v>
      </c>
      <c r="M123" s="63">
        <f>+ROUND('Table 4'!M123/'Table 4'!M118*100-100,1)</f>
        <v>3</v>
      </c>
      <c r="N123" s="63">
        <f>+ROUND('Table 4'!N123/'Table 4'!N118*100-100,1)</f>
        <v>8.8000000000000007</v>
      </c>
      <c r="O123" s="63">
        <f>+ROUND('Table 4'!O123/'Table 4'!O118*100-100,1)</f>
        <v>2.2000000000000002</v>
      </c>
      <c r="P123" s="63">
        <f>+ROUND('Table 4'!P123/'Table 4'!P118*100-100,1)</f>
        <v>7.5</v>
      </c>
      <c r="Q123" s="63">
        <f>+ROUND('Table 4'!Q123/'Table 4'!Q118*100-100,1)</f>
        <v>9</v>
      </c>
      <c r="R123" s="63">
        <f>+ROUND('Table 4'!R123/'Table 4'!R118*100-100,1)</f>
        <v>-2.8</v>
      </c>
      <c r="S123" s="63">
        <f>+ROUND('Table 4'!S123/'Table 4'!S118*100-100,1)</f>
        <v>1.1000000000000001</v>
      </c>
      <c r="T123" s="63">
        <f>+ROUND('Table 4'!T123/'Table 4'!T118*100-100,1)</f>
        <v>-0.8</v>
      </c>
      <c r="U123" s="63">
        <f>+ROUND('Table 4'!U123/'Table 4'!U118*100-100,1)</f>
        <v>-0.2</v>
      </c>
      <c r="V123" s="63">
        <f>+ROUND('Table 4'!V123/'Table 4'!V118*100-100,1)</f>
        <v>3.3</v>
      </c>
      <c r="W123" s="63">
        <f>+ROUND('Table 4'!W123/'Table 4'!W118*100-100,1)</f>
        <v>26.9</v>
      </c>
      <c r="X123" s="63">
        <f>+ROUND('Table 4'!X123/'Table 4'!X118*100-100,1)</f>
        <v>2.2000000000000002</v>
      </c>
      <c r="Y123" s="63">
        <f>+ROUND('Table 4'!Y123/'Table 4'!Y118*100-100,1)</f>
        <v>-0.2</v>
      </c>
      <c r="Z123" s="61">
        <f>+ROUND('Table 4'!AC123/'Table 4'!AC118*100-100,1)</f>
        <v>3.8</v>
      </c>
      <c r="AA123" s="65"/>
    </row>
    <row r="124" spans="1:27" s="5" customFormat="1" ht="15" customHeight="1">
      <c r="A124" s="19" t="s">
        <v>36</v>
      </c>
      <c r="B124" s="61">
        <f>+ROUND('Table 4'!B124/'Table 4'!B119*100-100,1)</f>
        <v>-1.8</v>
      </c>
      <c r="C124" s="63">
        <f>+ROUND('Table 4'!C124/'Table 4'!C119*100-100,1)</f>
        <v>-1.8</v>
      </c>
      <c r="D124" s="61">
        <f>+ROUND('Table 4'!D124/'Table 4'!D119*100-100,1)</f>
        <v>3.5</v>
      </c>
      <c r="E124" s="64">
        <f>+ROUND('Table 4'!E124/'Table 4'!E119*100-100,1)</f>
        <v>2.2000000000000002</v>
      </c>
      <c r="F124" s="63">
        <f>+ROUND('Table 4'!F124/'Table 4'!F119*100-100,1)</f>
        <v>-0.6</v>
      </c>
      <c r="G124" s="63">
        <f>+ROUND('Table 4'!G124/'Table 4'!G119*100-100,1)</f>
        <v>2.4</v>
      </c>
      <c r="H124" s="63">
        <f>+ROUND('Table 4'!H124/'Table 4'!H119*100-100,1)</f>
        <v>3.2</v>
      </c>
      <c r="I124" s="63">
        <f>+ROUND('Table 4'!I124/'Table 4'!I119*100-100,1)</f>
        <v>7.8</v>
      </c>
      <c r="J124" s="64">
        <f>+ROUND('Table 4'!J124/'Table 4'!J119*100-100,1)</f>
        <v>4.2</v>
      </c>
      <c r="K124" s="63">
        <f>+ROUND('Table 4'!K124/'Table 4'!K119*100-100,1)</f>
        <v>4.9000000000000004</v>
      </c>
      <c r="L124" s="63">
        <f>+ROUND('Table 4'!L124/'Table 4'!L119*100-100,1)</f>
        <v>6.2</v>
      </c>
      <c r="M124" s="63">
        <f>+ROUND('Table 4'!M124/'Table 4'!M119*100-100,1)</f>
        <v>5.3</v>
      </c>
      <c r="N124" s="63">
        <f>+ROUND('Table 4'!N124/'Table 4'!N119*100-100,1)</f>
        <v>11.1</v>
      </c>
      <c r="O124" s="63">
        <f>+ROUND('Table 4'!O124/'Table 4'!O119*100-100,1)</f>
        <v>0.8</v>
      </c>
      <c r="P124" s="63">
        <f>+ROUND('Table 4'!P124/'Table 4'!P119*100-100,1)</f>
        <v>6.6</v>
      </c>
      <c r="Q124" s="63">
        <f>+ROUND('Table 4'!Q124/'Table 4'!Q119*100-100,1)</f>
        <v>6.6</v>
      </c>
      <c r="R124" s="63">
        <f>+ROUND('Table 4'!R124/'Table 4'!R119*100-100,1)</f>
        <v>-3</v>
      </c>
      <c r="S124" s="63">
        <f>+ROUND('Table 4'!S124/'Table 4'!S119*100-100,1)</f>
        <v>2.6</v>
      </c>
      <c r="T124" s="63">
        <f>+ROUND('Table 4'!T124/'Table 4'!T119*100-100,1)</f>
        <v>-2.1</v>
      </c>
      <c r="U124" s="63">
        <f>+ROUND('Table 4'!U124/'Table 4'!U119*100-100,1)</f>
        <v>-2.2000000000000002</v>
      </c>
      <c r="V124" s="63">
        <f>+ROUND('Table 4'!V124/'Table 4'!V119*100-100,1)</f>
        <v>2.6</v>
      </c>
      <c r="W124" s="63">
        <f>+ROUND('Table 4'!W124/'Table 4'!W119*100-100,1)</f>
        <v>26.2</v>
      </c>
      <c r="X124" s="63">
        <f>+ROUND('Table 4'!X124/'Table 4'!X119*100-100,1)</f>
        <v>4.4000000000000004</v>
      </c>
      <c r="Y124" s="63">
        <f>+ROUND('Table 4'!Y124/'Table 4'!Y119*100-100,1)</f>
        <v>1.7</v>
      </c>
      <c r="Z124" s="61">
        <f>+ROUND('Table 4'!AC124/'Table 4'!AC119*100-100,1)</f>
        <v>3.2</v>
      </c>
      <c r="AA124" s="65"/>
    </row>
    <row r="125" spans="1:27" s="5" customFormat="1" ht="15" customHeight="1">
      <c r="A125" s="19" t="s">
        <v>37</v>
      </c>
      <c r="B125" s="61">
        <f>+ROUND('Table 4'!B125/'Table 4'!B120*100-100,1)</f>
        <v>2.1</v>
      </c>
      <c r="C125" s="63">
        <f>+ROUND('Table 4'!C125/'Table 4'!C120*100-100,1)</f>
        <v>2.1</v>
      </c>
      <c r="D125" s="61">
        <f>+ROUND('Table 4'!D125/'Table 4'!D120*100-100,1)</f>
        <v>3.7</v>
      </c>
      <c r="E125" s="64">
        <f>+ROUND('Table 4'!E125/'Table 4'!E120*100-100,1)</f>
        <v>1.8</v>
      </c>
      <c r="F125" s="63">
        <f>+ROUND('Table 4'!F125/'Table 4'!F120*100-100,1)</f>
        <v>-5</v>
      </c>
      <c r="G125" s="63">
        <f>+ROUND('Table 4'!G125/'Table 4'!G120*100-100,1)</f>
        <v>2.6</v>
      </c>
      <c r="H125" s="63">
        <f>+ROUND('Table 4'!H125/'Table 4'!H120*100-100,1)</f>
        <v>0.5</v>
      </c>
      <c r="I125" s="63">
        <f>+ROUND('Table 4'!I125/'Table 4'!I120*100-100,1)</f>
        <v>9.1999999999999993</v>
      </c>
      <c r="J125" s="64">
        <f>+ROUND('Table 4'!J125/'Table 4'!J120*100-100,1)</f>
        <v>4.8</v>
      </c>
      <c r="K125" s="63">
        <f>+ROUND('Table 4'!K125/'Table 4'!K120*100-100,1)</f>
        <v>6.6</v>
      </c>
      <c r="L125" s="63">
        <f>+ROUND('Table 4'!L125/'Table 4'!L120*100-100,1)</f>
        <v>6.4</v>
      </c>
      <c r="M125" s="63">
        <f>+ROUND('Table 4'!M125/'Table 4'!M120*100-100,1)</f>
        <v>4.7</v>
      </c>
      <c r="N125" s="63">
        <f>+ROUND('Table 4'!N125/'Table 4'!N120*100-100,1)</f>
        <v>5.6</v>
      </c>
      <c r="O125" s="63">
        <f>+ROUND('Table 4'!O125/'Table 4'!O120*100-100,1)</f>
        <v>3.5</v>
      </c>
      <c r="P125" s="63">
        <f>+ROUND('Table 4'!P125/'Table 4'!P120*100-100,1)</f>
        <v>8.8000000000000007</v>
      </c>
      <c r="Q125" s="63">
        <f>+ROUND('Table 4'!Q125/'Table 4'!Q120*100-100,1)</f>
        <v>6.6</v>
      </c>
      <c r="R125" s="63">
        <f>+ROUND('Table 4'!R125/'Table 4'!R120*100-100,1)</f>
        <v>-1.2</v>
      </c>
      <c r="S125" s="63">
        <f>+ROUND('Table 4'!S125/'Table 4'!S120*100-100,1)</f>
        <v>1.5</v>
      </c>
      <c r="T125" s="63">
        <f>+ROUND('Table 4'!T125/'Table 4'!T120*100-100,1)</f>
        <v>1.3</v>
      </c>
      <c r="U125" s="63">
        <f>+ROUND('Table 4'!U125/'Table 4'!U120*100-100,1)</f>
        <v>-1.1000000000000001</v>
      </c>
      <c r="V125" s="63">
        <f>+ROUND('Table 4'!V125/'Table 4'!V120*100-100,1)</f>
        <v>3.4</v>
      </c>
      <c r="W125" s="63">
        <f>+ROUND('Table 4'!W125/'Table 4'!W120*100-100,1)</f>
        <v>9.8000000000000007</v>
      </c>
      <c r="X125" s="63">
        <f>+ROUND('Table 4'!X125/'Table 4'!X120*100-100,1)</f>
        <v>5.8</v>
      </c>
      <c r="Y125" s="63">
        <f>+ROUND('Table 4'!Y125/'Table 4'!Y120*100-100,1)</f>
        <v>-2.5</v>
      </c>
      <c r="Z125" s="61">
        <f>+ROUND('Table 4'!AC125/'Table 4'!AC120*100-100,1)</f>
        <v>3.4</v>
      </c>
      <c r="AA125" s="65"/>
    </row>
    <row r="126" spans="1:27" s="5" customFormat="1" ht="12.75">
      <c r="A126" s="16">
        <v>2017</v>
      </c>
      <c r="B126" s="61">
        <f>+ROUND('Table 4'!B126/'Table 4'!B121*100-100,1)</f>
        <v>4.8</v>
      </c>
      <c r="C126" s="61">
        <f>+ROUND('Table 4'!C126/'Table 4'!C121*100-100,1)</f>
        <v>4.8</v>
      </c>
      <c r="D126" s="61">
        <f>+ROUND('Table 4'!D126/'Table 4'!D121*100-100,1)</f>
        <v>4.0999999999999996</v>
      </c>
      <c r="E126" s="62">
        <f>+ROUND('Table 4'!E126/'Table 4'!E121*100-100,1)</f>
        <v>2.1</v>
      </c>
      <c r="F126" s="61">
        <f>+ROUND('Table 4'!F126/'Table 4'!F121*100-100,1)</f>
        <v>-6</v>
      </c>
      <c r="G126" s="61">
        <f>+ROUND('Table 4'!G126/'Table 4'!G121*100-100,1)</f>
        <v>2.9</v>
      </c>
      <c r="H126" s="61">
        <f>+ROUND('Table 4'!H126/'Table 4'!H121*100-100,1)</f>
        <v>1.8</v>
      </c>
      <c r="I126" s="61">
        <f>+ROUND('Table 4'!I126/'Table 4'!I121*100-100,1)</f>
        <v>6.6</v>
      </c>
      <c r="J126" s="62">
        <f>+ROUND('Table 4'!J126/'Table 4'!J121*100-100,1)</f>
        <v>5.2</v>
      </c>
      <c r="K126" s="61">
        <f>+ROUND('Table 4'!K126/'Table 4'!K121*100-100,1)</f>
        <v>-3</v>
      </c>
      <c r="L126" s="61">
        <f>+ROUND('Table 4'!L126/'Table 4'!L121*100-100,1)</f>
        <v>6.4</v>
      </c>
      <c r="M126" s="61">
        <f>+ROUND('Table 4'!M126/'Table 4'!M121*100-100,1)</f>
        <v>8</v>
      </c>
      <c r="N126" s="61">
        <f>+ROUND('Table 4'!N126/'Table 4'!N121*100-100,1)</f>
        <v>10.8</v>
      </c>
      <c r="O126" s="61">
        <f>+ROUND('Table 4'!O126/'Table 4'!O121*100-100,1)</f>
        <v>3.9</v>
      </c>
      <c r="P126" s="61">
        <f>+ROUND('Table 4'!P126/'Table 4'!P121*100-100,1)</f>
        <v>6.7</v>
      </c>
      <c r="Q126" s="61">
        <f>+ROUND('Table 4'!Q126/'Table 4'!Q121*100-100,1)</f>
        <v>6.7</v>
      </c>
      <c r="R126" s="61">
        <f>+ROUND('Table 4'!R126/'Table 4'!R121*100-100,1)</f>
        <v>6.3</v>
      </c>
      <c r="S126" s="61">
        <f>+ROUND('Table 4'!S126/'Table 4'!S121*100-100,1)</f>
        <v>3.1</v>
      </c>
      <c r="T126" s="61">
        <f>+ROUND('Table 4'!T126/'Table 4'!T121*100-100,1)</f>
        <v>0.8</v>
      </c>
      <c r="U126" s="61">
        <f>+ROUND('Table 4'!U126/'Table 4'!U121*100-100,1)</f>
        <v>0.4</v>
      </c>
      <c r="V126" s="61">
        <f>+ROUND('Table 4'!V126/'Table 4'!V121*100-100,1)</f>
        <v>4.0999999999999996</v>
      </c>
      <c r="W126" s="61">
        <f>+ROUND('Table 4'!W126/'Table 4'!W121*100-100,1)</f>
        <v>12.1</v>
      </c>
      <c r="X126" s="61">
        <f>+ROUND('Table 4'!X126/'Table 4'!X121*100-100,1)</f>
        <v>4.8</v>
      </c>
      <c r="Y126" s="61">
        <f>+ROUND('Table 4'!Y126/'Table 4'!Y121*100-100,1)</f>
        <v>-2.8</v>
      </c>
      <c r="Z126" s="61">
        <f>+ROUND('Table 4'!AC126/'Table 4'!AC121*100-100,1)</f>
        <v>4.2</v>
      </c>
      <c r="AA126" s="65"/>
    </row>
    <row r="127" spans="1:27" s="5" customFormat="1" ht="15" customHeight="1">
      <c r="A127" s="19" t="s">
        <v>34</v>
      </c>
      <c r="B127" s="61">
        <f>+ROUND('Table 4'!B127/'Table 4'!B122*100-100,1)</f>
        <v>4.7</v>
      </c>
      <c r="C127" s="63">
        <f>+ROUND('Table 4'!C127/'Table 4'!C122*100-100,1)</f>
        <v>4.7</v>
      </c>
      <c r="D127" s="61">
        <f>+ROUND('Table 4'!D127/'Table 4'!D122*100-100,1)</f>
        <v>3.7</v>
      </c>
      <c r="E127" s="64">
        <f>+ROUND('Table 4'!E127/'Table 4'!E122*100-100,1)</f>
        <v>1.6</v>
      </c>
      <c r="F127" s="63">
        <f>+ROUND('Table 4'!F127/'Table 4'!F122*100-100,1)</f>
        <v>-6.8</v>
      </c>
      <c r="G127" s="63">
        <f>+ROUND('Table 4'!G127/'Table 4'!G122*100-100,1)</f>
        <v>2.5</v>
      </c>
      <c r="H127" s="63">
        <f>+ROUND('Table 4'!H127/'Table 4'!H122*100-100,1)</f>
        <v>2.1</v>
      </c>
      <c r="I127" s="63">
        <f>+ROUND('Table 4'!I127/'Table 4'!I122*100-100,1)</f>
        <v>1.2</v>
      </c>
      <c r="J127" s="64">
        <f>+ROUND('Table 4'!J127/'Table 4'!J122*100-100,1)</f>
        <v>4.9000000000000004</v>
      </c>
      <c r="K127" s="63">
        <f>+ROUND('Table 4'!K127/'Table 4'!K122*100-100,1)</f>
        <v>2.9</v>
      </c>
      <c r="L127" s="63">
        <f>+ROUND('Table 4'!L127/'Table 4'!L122*100-100,1)</f>
        <v>5.6</v>
      </c>
      <c r="M127" s="63">
        <f>+ROUND('Table 4'!M127/'Table 4'!M122*100-100,1)</f>
        <v>7.2</v>
      </c>
      <c r="N127" s="63">
        <f>+ROUND('Table 4'!N127/'Table 4'!N122*100-100,1)</f>
        <v>7.3</v>
      </c>
      <c r="O127" s="63">
        <f>+ROUND('Table 4'!O127/'Table 4'!O122*100-100,1)</f>
        <v>4.9000000000000004</v>
      </c>
      <c r="P127" s="63">
        <f>+ROUND('Table 4'!P127/'Table 4'!P122*100-100,1)</f>
        <v>6.2</v>
      </c>
      <c r="Q127" s="63">
        <f>+ROUND('Table 4'!Q127/'Table 4'!Q122*100-100,1)</f>
        <v>5</v>
      </c>
      <c r="R127" s="63">
        <f>+ROUND('Table 4'!R127/'Table 4'!R122*100-100,1)</f>
        <v>5.2</v>
      </c>
      <c r="S127" s="63">
        <f>+ROUND('Table 4'!S127/'Table 4'!S122*100-100,1)</f>
        <v>1.9</v>
      </c>
      <c r="T127" s="63">
        <f>+ROUND('Table 4'!T127/'Table 4'!T122*100-100,1)</f>
        <v>1.1000000000000001</v>
      </c>
      <c r="U127" s="63">
        <f>+ROUND('Table 4'!U127/'Table 4'!U122*100-100,1)</f>
        <v>-1.5</v>
      </c>
      <c r="V127" s="63">
        <f>+ROUND('Table 4'!V127/'Table 4'!V122*100-100,1)</f>
        <v>6.1</v>
      </c>
      <c r="W127" s="63">
        <f>+ROUND('Table 4'!W127/'Table 4'!W122*100-100,1)</f>
        <v>11.8</v>
      </c>
      <c r="X127" s="63">
        <f>+ROUND('Table 4'!X127/'Table 4'!X122*100-100,1)</f>
        <v>5.6</v>
      </c>
      <c r="Y127" s="63">
        <f>+ROUND('Table 4'!Y127/'Table 4'!Y122*100-100,1)</f>
        <v>-1.3</v>
      </c>
      <c r="Z127" s="61">
        <f>+ROUND('Table 4'!AC127/'Table 4'!AC122*100-100,1)</f>
        <v>3.8</v>
      </c>
      <c r="AA127" s="65"/>
    </row>
    <row r="128" spans="1:27" s="5" customFormat="1" ht="15" customHeight="1">
      <c r="A128" s="19" t="s">
        <v>35</v>
      </c>
      <c r="B128" s="61">
        <f>+ROUND('Table 4'!B128/'Table 4'!B123*100-100,1)</f>
        <v>14.9</v>
      </c>
      <c r="C128" s="63">
        <f>+ROUND('Table 4'!C128/'Table 4'!C123*100-100,1)</f>
        <v>14.9</v>
      </c>
      <c r="D128" s="61">
        <f>+ROUND('Table 4'!D128/'Table 4'!D123*100-100,1)</f>
        <v>3.5</v>
      </c>
      <c r="E128" s="64">
        <f>+ROUND('Table 4'!E128/'Table 4'!E123*100-100,1)</f>
        <v>0.5</v>
      </c>
      <c r="F128" s="63">
        <f>+ROUND('Table 4'!F128/'Table 4'!F123*100-100,1)</f>
        <v>-9.3000000000000007</v>
      </c>
      <c r="G128" s="63">
        <f>+ROUND('Table 4'!G128/'Table 4'!G123*100-100,1)</f>
        <v>1.6</v>
      </c>
      <c r="H128" s="63">
        <f>+ROUND('Table 4'!H128/'Table 4'!H123*100-100,1)</f>
        <v>-1.4</v>
      </c>
      <c r="I128" s="63">
        <f>+ROUND('Table 4'!I128/'Table 4'!I123*100-100,1)</f>
        <v>4.8</v>
      </c>
      <c r="J128" s="64">
        <f>+ROUND('Table 4'!J128/'Table 4'!J123*100-100,1)</f>
        <v>5.3</v>
      </c>
      <c r="K128" s="63">
        <f>+ROUND('Table 4'!K128/'Table 4'!K123*100-100,1)</f>
        <v>-6.2</v>
      </c>
      <c r="L128" s="63">
        <f>+ROUND('Table 4'!L128/'Table 4'!L123*100-100,1)</f>
        <v>6.2</v>
      </c>
      <c r="M128" s="63">
        <f>+ROUND('Table 4'!M128/'Table 4'!M123*100-100,1)</f>
        <v>9.5</v>
      </c>
      <c r="N128" s="63">
        <f>+ROUND('Table 4'!N128/'Table 4'!N123*100-100,1)</f>
        <v>9.9</v>
      </c>
      <c r="O128" s="63">
        <f>+ROUND('Table 4'!O128/'Table 4'!O123*100-100,1)</f>
        <v>2.6</v>
      </c>
      <c r="P128" s="63">
        <f>+ROUND('Table 4'!P128/'Table 4'!P123*100-100,1)</f>
        <v>7.9</v>
      </c>
      <c r="Q128" s="63">
        <f>+ROUND('Table 4'!Q128/'Table 4'!Q123*100-100,1)</f>
        <v>6.7</v>
      </c>
      <c r="R128" s="63">
        <f>+ROUND('Table 4'!R128/'Table 4'!R123*100-100,1)</f>
        <v>5.6</v>
      </c>
      <c r="S128" s="63">
        <f>+ROUND('Table 4'!S128/'Table 4'!S123*100-100,1)</f>
        <v>3.4</v>
      </c>
      <c r="T128" s="63">
        <f>+ROUND('Table 4'!T128/'Table 4'!T123*100-100,1)</f>
        <v>1.9</v>
      </c>
      <c r="U128" s="63">
        <f>+ROUND('Table 4'!U128/'Table 4'!U123*100-100,1)</f>
        <v>1</v>
      </c>
      <c r="V128" s="63">
        <f>+ROUND('Table 4'!V128/'Table 4'!V123*100-100,1)</f>
        <v>5</v>
      </c>
      <c r="W128" s="63">
        <f>+ROUND('Table 4'!W128/'Table 4'!W123*100-100,1)</f>
        <v>9.6</v>
      </c>
      <c r="X128" s="63">
        <f>+ROUND('Table 4'!X128/'Table 4'!X123*100-100,1)</f>
        <v>5.5</v>
      </c>
      <c r="Y128" s="63">
        <f>+ROUND('Table 4'!Y128/'Table 4'!Y123*100-100,1)</f>
        <v>-2</v>
      </c>
      <c r="Z128" s="61">
        <f>+ROUND('Table 4'!AC128/'Table 4'!AC123*100-100,1)</f>
        <v>4.3</v>
      </c>
      <c r="AA128" s="65"/>
    </row>
    <row r="129" spans="1:27" s="5" customFormat="1" ht="15" customHeight="1">
      <c r="A129" s="19" t="s">
        <v>36</v>
      </c>
      <c r="B129" s="61">
        <f>+ROUND('Table 4'!B129/'Table 4'!B124*100-100,1)</f>
        <v>7.6</v>
      </c>
      <c r="C129" s="63">
        <f>+ROUND('Table 4'!C129/'Table 4'!C124*100-100,1)</f>
        <v>7.6</v>
      </c>
      <c r="D129" s="61">
        <f>+ROUND('Table 4'!D129/'Table 4'!D124*100-100,1)</f>
        <v>4.3</v>
      </c>
      <c r="E129" s="64">
        <f>+ROUND('Table 4'!E129/'Table 4'!E124*100-100,1)</f>
        <v>3.2</v>
      </c>
      <c r="F129" s="63">
        <f>+ROUND('Table 4'!F129/'Table 4'!F124*100-100,1)</f>
        <v>-7.3</v>
      </c>
      <c r="G129" s="63">
        <f>+ROUND('Table 4'!G129/'Table 4'!G124*100-100,1)</f>
        <v>4.0999999999999996</v>
      </c>
      <c r="H129" s="63">
        <f>+ROUND('Table 4'!H129/'Table 4'!H124*100-100,1)</f>
        <v>3.5</v>
      </c>
      <c r="I129" s="63">
        <f>+ROUND('Table 4'!I129/'Table 4'!I124*100-100,1)</f>
        <v>8.9</v>
      </c>
      <c r="J129" s="64">
        <f>+ROUND('Table 4'!J129/'Table 4'!J124*100-100,1)</f>
        <v>4.9000000000000004</v>
      </c>
      <c r="K129" s="63">
        <f>+ROUND('Table 4'!K129/'Table 4'!K124*100-100,1)</f>
        <v>-2.2999999999999998</v>
      </c>
      <c r="L129" s="63">
        <f>+ROUND('Table 4'!L129/'Table 4'!L124*100-100,1)</f>
        <v>6.5</v>
      </c>
      <c r="M129" s="63">
        <f>+ROUND('Table 4'!M129/'Table 4'!M124*100-100,1)</f>
        <v>7.2</v>
      </c>
      <c r="N129" s="63">
        <f>+ROUND('Table 4'!N129/'Table 4'!N124*100-100,1)</f>
        <v>9.6</v>
      </c>
      <c r="O129" s="63">
        <f>+ROUND('Table 4'!O129/'Table 4'!O124*100-100,1)</f>
        <v>3.6</v>
      </c>
      <c r="P129" s="63">
        <f>+ROUND('Table 4'!P129/'Table 4'!P124*100-100,1)</f>
        <v>6.8</v>
      </c>
      <c r="Q129" s="63">
        <f>+ROUND('Table 4'!Q129/'Table 4'!Q124*100-100,1)</f>
        <v>7.2</v>
      </c>
      <c r="R129" s="63">
        <f>+ROUND('Table 4'!R129/'Table 4'!R124*100-100,1)</f>
        <v>6.6</v>
      </c>
      <c r="S129" s="63">
        <f>+ROUND('Table 4'!S129/'Table 4'!S124*100-100,1)</f>
        <v>2.5</v>
      </c>
      <c r="T129" s="63">
        <f>+ROUND('Table 4'!T129/'Table 4'!T124*100-100,1)</f>
        <v>0.1</v>
      </c>
      <c r="U129" s="63">
        <f>+ROUND('Table 4'!U129/'Table 4'!U124*100-100,1)</f>
        <v>0.1</v>
      </c>
      <c r="V129" s="63">
        <f>+ROUND('Table 4'!V129/'Table 4'!V124*100-100,1)</f>
        <v>3.8</v>
      </c>
      <c r="W129" s="63">
        <f>+ROUND('Table 4'!W129/'Table 4'!W124*100-100,1)</f>
        <v>9.6999999999999993</v>
      </c>
      <c r="X129" s="63">
        <f>+ROUND('Table 4'!X129/'Table 4'!X124*100-100,1)</f>
        <v>5.3</v>
      </c>
      <c r="Y129" s="63">
        <f>+ROUND('Table 4'!Y129/'Table 4'!Y124*100-100,1)</f>
        <v>-5.8</v>
      </c>
      <c r="Z129" s="61">
        <f>+ROUND('Table 4'!AC129/'Table 4'!AC124*100-100,1)</f>
        <v>4.5</v>
      </c>
      <c r="AA129" s="65"/>
    </row>
    <row r="130" spans="1:27" s="5" customFormat="1" ht="15" customHeight="1">
      <c r="A130" s="19" t="s">
        <v>37</v>
      </c>
      <c r="B130" s="61">
        <f>+ROUND('Table 4'!B130/'Table 4'!B125*100-100,1)</f>
        <v>-2.6</v>
      </c>
      <c r="C130" s="63">
        <f>+ROUND('Table 4'!C130/'Table 4'!C125*100-100,1)</f>
        <v>-2.6</v>
      </c>
      <c r="D130" s="61">
        <f>+ROUND('Table 4'!D130/'Table 4'!D125*100-100,1)</f>
        <v>4.9000000000000004</v>
      </c>
      <c r="E130" s="64">
        <f>+ROUND('Table 4'!E130/'Table 4'!E125*100-100,1)</f>
        <v>3.3</v>
      </c>
      <c r="F130" s="63">
        <f>+ROUND('Table 4'!F130/'Table 4'!F125*100-100,1)</f>
        <v>-0.3</v>
      </c>
      <c r="G130" s="63">
        <f>+ROUND('Table 4'!G130/'Table 4'!G125*100-100,1)</f>
        <v>3.5</v>
      </c>
      <c r="H130" s="63">
        <f>+ROUND('Table 4'!H130/'Table 4'!H125*100-100,1)</f>
        <v>3.5</v>
      </c>
      <c r="I130" s="63">
        <f>+ROUND('Table 4'!I130/'Table 4'!I125*100-100,1)</f>
        <v>11.5</v>
      </c>
      <c r="J130" s="64">
        <f>+ROUND('Table 4'!J130/'Table 4'!J125*100-100,1)</f>
        <v>5.9</v>
      </c>
      <c r="K130" s="63">
        <f>+ROUND('Table 4'!K130/'Table 4'!K125*100-100,1)</f>
        <v>-6.4</v>
      </c>
      <c r="L130" s="63">
        <f>+ROUND('Table 4'!L130/'Table 4'!L125*100-100,1)</f>
        <v>7.4</v>
      </c>
      <c r="M130" s="63">
        <f>+ROUND('Table 4'!M130/'Table 4'!M125*100-100,1)</f>
        <v>8.3000000000000007</v>
      </c>
      <c r="N130" s="63">
        <f>+ROUND('Table 4'!N130/'Table 4'!N125*100-100,1)</f>
        <v>16.600000000000001</v>
      </c>
      <c r="O130" s="63">
        <f>+ROUND('Table 4'!O130/'Table 4'!O125*100-100,1)</f>
        <v>4.4000000000000004</v>
      </c>
      <c r="P130" s="63">
        <f>+ROUND('Table 4'!P130/'Table 4'!P125*100-100,1)</f>
        <v>5.7</v>
      </c>
      <c r="Q130" s="63">
        <f>+ROUND('Table 4'!Q130/'Table 4'!Q125*100-100,1)</f>
        <v>7.7</v>
      </c>
      <c r="R130" s="63">
        <f>+ROUND('Table 4'!R130/'Table 4'!R125*100-100,1)</f>
        <v>7.5</v>
      </c>
      <c r="S130" s="63">
        <f>+ROUND('Table 4'!S130/'Table 4'!S125*100-100,1)</f>
        <v>4.5</v>
      </c>
      <c r="T130" s="63">
        <f>+ROUND('Table 4'!T130/'Table 4'!T125*100-100,1)</f>
        <v>0.1</v>
      </c>
      <c r="U130" s="63">
        <f>+ROUND('Table 4'!U130/'Table 4'!U125*100-100,1)</f>
        <v>2.1</v>
      </c>
      <c r="V130" s="63">
        <f>+ROUND('Table 4'!V130/'Table 4'!V125*100-100,1)</f>
        <v>1.8</v>
      </c>
      <c r="W130" s="63">
        <f>+ROUND('Table 4'!W130/'Table 4'!W125*100-100,1)</f>
        <v>17.2</v>
      </c>
      <c r="X130" s="63">
        <f>+ROUND('Table 4'!X130/'Table 4'!X125*100-100,1)</f>
        <v>3.1</v>
      </c>
      <c r="Y130" s="63">
        <f>+ROUND('Table 4'!Y130/'Table 4'!Y125*100-100,1)</f>
        <v>-2.1</v>
      </c>
      <c r="Z130" s="61">
        <f>+ROUND('Table 4'!AC130/'Table 4'!AC125*100-100,1)</f>
        <v>4.0999999999999996</v>
      </c>
      <c r="AA130" s="65"/>
    </row>
    <row r="131" spans="1:27" s="5" customFormat="1" ht="12.75">
      <c r="A131" s="16">
        <v>2018</v>
      </c>
      <c r="B131" s="61">
        <f>+ROUND('Table 4'!B131/'Table 4'!B126*100-100,1)</f>
        <v>6.1</v>
      </c>
      <c r="C131" s="61">
        <f>+ROUND('Table 4'!C131/'Table 4'!C126*100-100,1)</f>
        <v>6.1</v>
      </c>
      <c r="D131" s="61">
        <f>+ROUND('Table 4'!D131/'Table 4'!D126*100-100,1)</f>
        <v>4.0999999999999996</v>
      </c>
      <c r="E131" s="62">
        <f>+ROUND('Table 4'!E131/'Table 4'!E126*100-100,1)</f>
        <v>2.9</v>
      </c>
      <c r="F131" s="61">
        <f>+ROUND('Table 4'!F131/'Table 4'!F126*100-100,1)</f>
        <v>-2.9</v>
      </c>
      <c r="G131" s="61">
        <f>+ROUND('Table 4'!G131/'Table 4'!G126*100-100,1)</f>
        <v>3.5</v>
      </c>
      <c r="H131" s="61">
        <f>+ROUND('Table 4'!H131/'Table 4'!H126*100-100,1)</f>
        <v>2.2000000000000002</v>
      </c>
      <c r="I131" s="61">
        <f>+ROUND('Table 4'!I131/'Table 4'!I126*100-100,1)</f>
        <v>5.9</v>
      </c>
      <c r="J131" s="62">
        <f>+ROUND('Table 4'!J131/'Table 4'!J126*100-100,1)</f>
        <v>4.7</v>
      </c>
      <c r="K131" s="61">
        <f>+ROUND('Table 4'!K131/'Table 4'!K126*100-100,1)</f>
        <v>2.2999999999999998</v>
      </c>
      <c r="L131" s="61">
        <f>+ROUND('Table 4'!L131/'Table 4'!L126*100-100,1)</f>
        <v>6.4</v>
      </c>
      <c r="M131" s="61">
        <f>+ROUND('Table 4'!M131/'Table 4'!M126*100-100,1)</f>
        <v>3.9</v>
      </c>
      <c r="N131" s="61">
        <f>+ROUND('Table 4'!N131/'Table 4'!N126*100-100,1)</f>
        <v>8</v>
      </c>
      <c r="O131" s="61">
        <f>+ROUND('Table 4'!O131/'Table 4'!O126*100-100,1)</f>
        <v>8.8000000000000007</v>
      </c>
      <c r="P131" s="61">
        <f>+ROUND('Table 4'!P131/'Table 4'!P126*100-100,1)</f>
        <v>3.7</v>
      </c>
      <c r="Q131" s="61">
        <f>+ROUND('Table 4'!Q131/'Table 4'!Q126*100-100,1)</f>
        <v>5.4</v>
      </c>
      <c r="R131" s="61">
        <f>+ROUND('Table 4'!R131/'Table 4'!R126*100-100,1)</f>
        <v>2.8</v>
      </c>
      <c r="S131" s="61">
        <f>+ROUND('Table 4'!S131/'Table 4'!S126*100-100,1)</f>
        <v>3.5</v>
      </c>
      <c r="T131" s="61">
        <f>+ROUND('Table 4'!T131/'Table 4'!T126*100-100,1)</f>
        <v>1.5</v>
      </c>
      <c r="U131" s="61">
        <f>+ROUND('Table 4'!U131/'Table 4'!U126*100-100,1)</f>
        <v>1</v>
      </c>
      <c r="V131" s="61">
        <f>+ROUND('Table 4'!V131/'Table 4'!V126*100-100,1)</f>
        <v>4.8</v>
      </c>
      <c r="W131" s="61">
        <f>+ROUND('Table 4'!W131/'Table 4'!W126*100-100,1)</f>
        <v>12.2</v>
      </c>
      <c r="X131" s="61">
        <f>+ROUND('Table 4'!X131/'Table 4'!X126*100-100,1)</f>
        <v>4.2</v>
      </c>
      <c r="Y131" s="61">
        <f>+ROUND('Table 4'!Y131/'Table 4'!Y126*100-100,1)</f>
        <v>-2.6</v>
      </c>
      <c r="Z131" s="61">
        <f>+ROUND('Table 4'!AC131/'Table 4'!AC126*100-100,1)</f>
        <v>4.2</v>
      </c>
      <c r="AA131" s="65"/>
    </row>
    <row r="132" spans="1:27" s="5" customFormat="1" ht="15" customHeight="1">
      <c r="A132" s="19" t="s">
        <v>34</v>
      </c>
      <c r="B132" s="61">
        <f>+ROUND('Table 4'!B132/'Table 4'!B127*100-100,1)</f>
        <v>8.9</v>
      </c>
      <c r="C132" s="63">
        <f>+ROUND('Table 4'!C132/'Table 4'!C127*100-100,1)</f>
        <v>8.9</v>
      </c>
      <c r="D132" s="61">
        <f>+ROUND('Table 4'!D132/'Table 4'!D127*100-100,1)</f>
        <v>4.7</v>
      </c>
      <c r="E132" s="64">
        <f>+ROUND('Table 4'!E132/'Table 4'!E127*100-100,1)</f>
        <v>3.2</v>
      </c>
      <c r="F132" s="63">
        <f>+ROUND('Table 4'!F132/'Table 4'!F127*100-100,1)</f>
        <v>-4.0999999999999996</v>
      </c>
      <c r="G132" s="63">
        <f>+ROUND('Table 4'!G132/'Table 4'!G127*100-100,1)</f>
        <v>4</v>
      </c>
      <c r="H132" s="63">
        <f>+ROUND('Table 4'!H132/'Table 4'!H127*100-100,1)</f>
        <v>2.2000000000000002</v>
      </c>
      <c r="I132" s="63">
        <f>+ROUND('Table 4'!I132/'Table 4'!I127*100-100,1)</f>
        <v>5.0999999999999996</v>
      </c>
      <c r="J132" s="64">
        <f>+ROUND('Table 4'!J132/'Table 4'!J127*100-100,1)</f>
        <v>5.5</v>
      </c>
      <c r="K132" s="63">
        <f>+ROUND('Table 4'!K132/'Table 4'!K127*100-100,1)</f>
        <v>0.7</v>
      </c>
      <c r="L132" s="63">
        <f>+ROUND('Table 4'!L132/'Table 4'!L127*100-100,1)</f>
        <v>5.9</v>
      </c>
      <c r="M132" s="63">
        <f>+ROUND('Table 4'!M132/'Table 4'!M127*100-100,1)</f>
        <v>5.5</v>
      </c>
      <c r="N132" s="63">
        <f>+ROUND('Table 4'!N132/'Table 4'!N127*100-100,1)</f>
        <v>13.5</v>
      </c>
      <c r="O132" s="63">
        <f>+ROUND('Table 4'!O132/'Table 4'!O127*100-100,1)</f>
        <v>6.5</v>
      </c>
      <c r="P132" s="63">
        <f>+ROUND('Table 4'!P132/'Table 4'!P127*100-100,1)</f>
        <v>4.8</v>
      </c>
      <c r="Q132" s="63">
        <f>+ROUND('Table 4'!Q132/'Table 4'!Q127*100-100,1)</f>
        <v>6.3</v>
      </c>
      <c r="R132" s="63">
        <f>+ROUND('Table 4'!R132/'Table 4'!R127*100-100,1)</f>
        <v>3.4</v>
      </c>
      <c r="S132" s="63">
        <f>+ROUND('Table 4'!S132/'Table 4'!S127*100-100,1)</f>
        <v>5.5</v>
      </c>
      <c r="T132" s="63">
        <f>+ROUND('Table 4'!T132/'Table 4'!T127*100-100,1)</f>
        <v>1.7</v>
      </c>
      <c r="U132" s="63">
        <f>+ROUND('Table 4'!U132/'Table 4'!U127*100-100,1)</f>
        <v>3</v>
      </c>
      <c r="V132" s="63">
        <f>+ROUND('Table 4'!V132/'Table 4'!V127*100-100,1)</f>
        <v>5.8</v>
      </c>
      <c r="W132" s="63">
        <f>+ROUND('Table 4'!W132/'Table 4'!W127*100-100,1)</f>
        <v>11.2</v>
      </c>
      <c r="X132" s="63">
        <f>+ROUND('Table 4'!X132/'Table 4'!X127*100-100,1)</f>
        <v>3.6</v>
      </c>
      <c r="Y132" s="63">
        <f>+ROUND('Table 4'!Y132/'Table 4'!Y127*100-100,1)</f>
        <v>-3</v>
      </c>
      <c r="Z132" s="61">
        <f>+ROUND('Table 4'!AC132/'Table 4'!AC127*100-100,1)</f>
        <v>5.0999999999999996</v>
      </c>
      <c r="AA132" s="65"/>
    </row>
    <row r="133" spans="1:27" s="5" customFormat="1" ht="15" customHeight="1">
      <c r="A133" s="19" t="s">
        <v>35</v>
      </c>
      <c r="B133" s="61">
        <f>+ROUND('Table 4'!B133/'Table 4'!B128*100-100,1)</f>
        <v>10.9</v>
      </c>
      <c r="C133" s="63">
        <f>+ROUND('Table 4'!C133/'Table 4'!C128*100-100,1)</f>
        <v>10.9</v>
      </c>
      <c r="D133" s="61">
        <f>+ROUND('Table 4'!D133/'Table 4'!D128*100-100,1)</f>
        <v>4.0999999999999996</v>
      </c>
      <c r="E133" s="64">
        <f>+ROUND('Table 4'!E133/'Table 4'!E128*100-100,1)</f>
        <v>2.8</v>
      </c>
      <c r="F133" s="63">
        <f>+ROUND('Table 4'!F133/'Table 4'!F128*100-100,1)</f>
        <v>-2.4</v>
      </c>
      <c r="G133" s="63">
        <f>+ROUND('Table 4'!G133/'Table 4'!G128*100-100,1)</f>
        <v>3.3</v>
      </c>
      <c r="H133" s="63">
        <f>+ROUND('Table 4'!H133/'Table 4'!H128*100-100,1)</f>
        <v>1.4</v>
      </c>
      <c r="I133" s="63">
        <f>+ROUND('Table 4'!I133/'Table 4'!I128*100-100,1)</f>
        <v>6.1</v>
      </c>
      <c r="J133" s="64">
        <f>+ROUND('Table 4'!J133/'Table 4'!J128*100-100,1)</f>
        <v>4.8</v>
      </c>
      <c r="K133" s="63">
        <f>+ROUND('Table 4'!K133/'Table 4'!K128*100-100,1)</f>
        <v>1.6</v>
      </c>
      <c r="L133" s="63">
        <f>+ROUND('Table 4'!L133/'Table 4'!L128*100-100,1)</f>
        <v>6.8</v>
      </c>
      <c r="M133" s="63">
        <f>+ROUND('Table 4'!M133/'Table 4'!M128*100-100,1)</f>
        <v>3.5</v>
      </c>
      <c r="N133" s="63">
        <f>+ROUND('Table 4'!N133/'Table 4'!N128*100-100,1)</f>
        <v>9.1999999999999993</v>
      </c>
      <c r="O133" s="63">
        <f>+ROUND('Table 4'!O133/'Table 4'!O128*100-100,1)</f>
        <v>9.4</v>
      </c>
      <c r="P133" s="63">
        <f>+ROUND('Table 4'!P133/'Table 4'!P128*100-100,1)</f>
        <v>4.9000000000000004</v>
      </c>
      <c r="Q133" s="63">
        <f>+ROUND('Table 4'!Q133/'Table 4'!Q128*100-100,1)</f>
        <v>4.3</v>
      </c>
      <c r="R133" s="63">
        <f>+ROUND('Table 4'!R133/'Table 4'!R128*100-100,1)</f>
        <v>2</v>
      </c>
      <c r="S133" s="63">
        <f>+ROUND('Table 4'!S133/'Table 4'!S128*100-100,1)</f>
        <v>4</v>
      </c>
      <c r="T133" s="63">
        <f>+ROUND('Table 4'!T133/'Table 4'!T128*100-100,1)</f>
        <v>1.3</v>
      </c>
      <c r="U133" s="63">
        <f>+ROUND('Table 4'!U133/'Table 4'!U128*100-100,1)</f>
        <v>0.9</v>
      </c>
      <c r="V133" s="63">
        <f>+ROUND('Table 4'!V133/'Table 4'!V128*100-100,1)</f>
        <v>5.3</v>
      </c>
      <c r="W133" s="63">
        <f>+ROUND('Table 4'!W133/'Table 4'!W128*100-100,1)</f>
        <v>8.9</v>
      </c>
      <c r="X133" s="63">
        <f>+ROUND('Table 4'!X133/'Table 4'!X128*100-100,1)</f>
        <v>3.1</v>
      </c>
      <c r="Y133" s="63">
        <f>+ROUND('Table 4'!Y133/'Table 4'!Y128*100-100,1)</f>
        <v>-2.4</v>
      </c>
      <c r="Z133" s="61">
        <f>+ROUND('Table 4'!AC133/'Table 4'!AC128*100-100,1)</f>
        <v>4.5999999999999996</v>
      </c>
      <c r="AA133" s="65"/>
    </row>
    <row r="134" spans="1:27" s="5" customFormat="1" ht="15" customHeight="1">
      <c r="A134" s="19" t="s">
        <v>36</v>
      </c>
      <c r="B134" s="61">
        <f>+ROUND('Table 4'!B134/'Table 4'!B129*100-100,1)</f>
        <v>3.8</v>
      </c>
      <c r="C134" s="63">
        <f>+ROUND('Table 4'!C134/'Table 4'!C129*100-100,1)</f>
        <v>3.8</v>
      </c>
      <c r="D134" s="61">
        <f>+ROUND('Table 4'!D134/'Table 4'!D129*100-100,1)</f>
        <v>3.2</v>
      </c>
      <c r="E134" s="64">
        <f>+ROUND('Table 4'!E134/'Table 4'!E129*100-100,1)</f>
        <v>1.6</v>
      </c>
      <c r="F134" s="63">
        <f>+ROUND('Table 4'!F134/'Table 4'!F129*100-100,1)</f>
        <v>-2.9</v>
      </c>
      <c r="G134" s="63">
        <f>+ROUND('Table 4'!G134/'Table 4'!G129*100-100,1)</f>
        <v>2</v>
      </c>
      <c r="H134" s="63">
        <f>+ROUND('Table 4'!H134/'Table 4'!H129*100-100,1)</f>
        <v>0.9</v>
      </c>
      <c r="I134" s="63">
        <f>+ROUND('Table 4'!I134/'Table 4'!I129*100-100,1)</f>
        <v>5.2</v>
      </c>
      <c r="J134" s="64">
        <f>+ROUND('Table 4'!J134/'Table 4'!J129*100-100,1)</f>
        <v>4</v>
      </c>
      <c r="K134" s="63">
        <f>+ROUND('Table 4'!K134/'Table 4'!K129*100-100,1)</f>
        <v>4</v>
      </c>
      <c r="L134" s="63">
        <f>+ROUND('Table 4'!L134/'Table 4'!L129*100-100,1)</f>
        <v>6.4</v>
      </c>
      <c r="M134" s="63">
        <f>+ROUND('Table 4'!M134/'Table 4'!M129*100-100,1)</f>
        <v>2.7</v>
      </c>
      <c r="N134" s="63">
        <f>+ROUND('Table 4'!N134/'Table 4'!N129*100-100,1)</f>
        <v>4.0999999999999996</v>
      </c>
      <c r="O134" s="63">
        <f>+ROUND('Table 4'!O134/'Table 4'!O129*100-100,1)</f>
        <v>9.6</v>
      </c>
      <c r="P134" s="63">
        <f>+ROUND('Table 4'!P134/'Table 4'!P129*100-100,1)</f>
        <v>3.3</v>
      </c>
      <c r="Q134" s="63">
        <f>+ROUND('Table 4'!Q134/'Table 4'!Q129*100-100,1)</f>
        <v>6.2</v>
      </c>
      <c r="R134" s="63">
        <f>+ROUND('Table 4'!R134/'Table 4'!R129*100-100,1)</f>
        <v>3.1</v>
      </c>
      <c r="S134" s="63">
        <f>+ROUND('Table 4'!S134/'Table 4'!S129*100-100,1)</f>
        <v>1.7</v>
      </c>
      <c r="T134" s="63">
        <f>+ROUND('Table 4'!T134/'Table 4'!T129*100-100,1)</f>
        <v>1.2</v>
      </c>
      <c r="U134" s="63">
        <f>+ROUND('Table 4'!U134/'Table 4'!U129*100-100,1)</f>
        <v>-0.1</v>
      </c>
      <c r="V134" s="63">
        <f>+ROUND('Table 4'!V134/'Table 4'!V129*100-100,1)</f>
        <v>3.2</v>
      </c>
      <c r="W134" s="63">
        <f>+ROUND('Table 4'!W134/'Table 4'!W129*100-100,1)</f>
        <v>15.2</v>
      </c>
      <c r="X134" s="63">
        <f>+ROUND('Table 4'!X134/'Table 4'!X129*100-100,1)</f>
        <v>5.2</v>
      </c>
      <c r="Y134" s="63">
        <f>+ROUND('Table 4'!Y134/'Table 4'!Y129*100-100,1)</f>
        <v>-2.7</v>
      </c>
      <c r="Z134" s="61">
        <f>+ROUND('Table 4'!AC134/'Table 4'!AC129*100-100,1)</f>
        <v>3.2</v>
      </c>
      <c r="AA134" s="65"/>
    </row>
    <row r="135" spans="1:27" s="5" customFormat="1" ht="15" customHeight="1">
      <c r="A135" s="19" t="s">
        <v>37</v>
      </c>
      <c r="B135" s="61">
        <f>+ROUND('Table 4'!B135/'Table 4'!B130*100-100,1)</f>
        <v>1.7</v>
      </c>
      <c r="C135" s="63">
        <f>+ROUND('Table 4'!C135/'Table 4'!C130*100-100,1)</f>
        <v>1.7</v>
      </c>
      <c r="D135" s="61">
        <f>+ROUND('Table 4'!D135/'Table 4'!D130*100-100,1)</f>
        <v>4.2</v>
      </c>
      <c r="E135" s="64">
        <f>+ROUND('Table 4'!E135/'Table 4'!E130*100-100,1)</f>
        <v>4</v>
      </c>
      <c r="F135" s="63">
        <f>+ROUND('Table 4'!F135/'Table 4'!F130*100-100,1)</f>
        <v>-2.2000000000000002</v>
      </c>
      <c r="G135" s="63">
        <f>+ROUND('Table 4'!G135/'Table 4'!G130*100-100,1)</f>
        <v>4.5</v>
      </c>
      <c r="H135" s="63">
        <f>+ROUND('Table 4'!H135/'Table 4'!H130*100-100,1)</f>
        <v>4.8</v>
      </c>
      <c r="I135" s="63">
        <f>+ROUND('Table 4'!I135/'Table 4'!I130*100-100,1)</f>
        <v>7.1</v>
      </c>
      <c r="J135" s="64">
        <f>+ROUND('Table 4'!J135/'Table 4'!J130*100-100,1)</f>
        <v>4.3</v>
      </c>
      <c r="K135" s="63">
        <f>+ROUND('Table 4'!K135/'Table 4'!K130*100-100,1)</f>
        <v>3.1</v>
      </c>
      <c r="L135" s="63">
        <f>+ROUND('Table 4'!L135/'Table 4'!L130*100-100,1)</f>
        <v>6.5</v>
      </c>
      <c r="M135" s="63">
        <f>+ROUND('Table 4'!M135/'Table 4'!M130*100-100,1)</f>
        <v>3.6</v>
      </c>
      <c r="N135" s="63">
        <f>+ROUND('Table 4'!N135/'Table 4'!N130*100-100,1)</f>
        <v>5.0999999999999996</v>
      </c>
      <c r="O135" s="63">
        <f>+ROUND('Table 4'!O135/'Table 4'!O130*100-100,1)</f>
        <v>9.5</v>
      </c>
      <c r="P135" s="63">
        <f>+ROUND('Table 4'!P135/'Table 4'!P130*100-100,1)</f>
        <v>1.7</v>
      </c>
      <c r="Q135" s="63">
        <f>+ROUND('Table 4'!Q135/'Table 4'!Q130*100-100,1)</f>
        <v>5.0999999999999996</v>
      </c>
      <c r="R135" s="63">
        <f>+ROUND('Table 4'!R135/'Table 4'!R130*100-100,1)</f>
        <v>2.6</v>
      </c>
      <c r="S135" s="63">
        <f>+ROUND('Table 4'!S135/'Table 4'!S130*100-100,1)</f>
        <v>2.8</v>
      </c>
      <c r="T135" s="63">
        <f>+ROUND('Table 4'!T135/'Table 4'!T130*100-100,1)</f>
        <v>2</v>
      </c>
      <c r="U135" s="63">
        <f>+ROUND('Table 4'!U135/'Table 4'!U130*100-100,1)</f>
        <v>0.3</v>
      </c>
      <c r="V135" s="63">
        <f>+ROUND('Table 4'!V135/'Table 4'!V130*100-100,1)</f>
        <v>5</v>
      </c>
      <c r="W135" s="63">
        <f>+ROUND('Table 4'!W135/'Table 4'!W130*100-100,1)</f>
        <v>13.4</v>
      </c>
      <c r="X135" s="63">
        <f>+ROUND('Table 4'!X135/'Table 4'!X130*100-100,1)</f>
        <v>4.8</v>
      </c>
      <c r="Y135" s="63">
        <f>+ROUND('Table 4'!Y135/'Table 4'!Y130*100-100,1)</f>
        <v>-2.2000000000000002</v>
      </c>
      <c r="Z135" s="61">
        <f>+ROUND('Table 4'!AC135/'Table 4'!AC130*100-100,1)</f>
        <v>3.9</v>
      </c>
      <c r="AA135" s="65"/>
    </row>
    <row r="136" spans="1:27" s="5" customFormat="1" ht="12.75">
      <c r="A136" s="16">
        <v>2019</v>
      </c>
      <c r="B136" s="61">
        <f>+ROUND('Table 4'!B136/'Table 4'!B131*100-100,1)</f>
        <v>-1</v>
      </c>
      <c r="C136" s="61">
        <f>+ROUND('Table 4'!C136/'Table 4'!C131*100-100,1)</f>
        <v>-1</v>
      </c>
      <c r="D136" s="61">
        <f>+ROUND('Table 4'!D136/'Table 4'!D131*100-100,1)</f>
        <v>2.4</v>
      </c>
      <c r="E136" s="62">
        <f>+ROUND('Table 4'!E136/'Table 4'!E131*100-100,1)</f>
        <v>-0.1</v>
      </c>
      <c r="F136" s="61">
        <f>+ROUND('Table 4'!F136/'Table 4'!F131*100-100,1)</f>
        <v>1.7</v>
      </c>
      <c r="G136" s="61">
        <f>+ROUND('Table 4'!G136/'Table 4'!G131*100-100,1)</f>
        <v>-0.8</v>
      </c>
      <c r="H136" s="61">
        <f>+ROUND('Table 4'!H136/'Table 4'!H131*100-100,1)</f>
        <v>4.5999999999999996</v>
      </c>
      <c r="I136" s="61">
        <f>+ROUND('Table 4'!I136/'Table 4'!I131*100-100,1)</f>
        <v>5.6</v>
      </c>
      <c r="J136" s="62">
        <f>+ROUND('Table 4'!J136/'Table 4'!J131*100-100,1)</f>
        <v>3.8</v>
      </c>
      <c r="K136" s="61">
        <f>+ROUND('Table 4'!K136/'Table 4'!K131*100-100,1)</f>
        <v>1.6</v>
      </c>
      <c r="L136" s="61">
        <f>+ROUND('Table 4'!L136/'Table 4'!L131*100-100,1)</f>
        <v>4.4000000000000004</v>
      </c>
      <c r="M136" s="61">
        <f>+ROUND('Table 4'!M136/'Table 4'!M131*100-100,1)</f>
        <v>2.7</v>
      </c>
      <c r="N136" s="61">
        <f>+ROUND('Table 4'!N136/'Table 4'!N131*100-100,1)</f>
        <v>7.6</v>
      </c>
      <c r="O136" s="61">
        <f>+ROUND('Table 4'!O136/'Table 4'!O131*100-100,1)</f>
        <v>11.4</v>
      </c>
      <c r="P136" s="61">
        <f>+ROUND('Table 4'!P136/'Table 4'!P131*100-100,1)</f>
        <v>1.8</v>
      </c>
      <c r="Q136" s="61">
        <f>+ROUND('Table 4'!Q136/'Table 4'!Q131*100-100,1)</f>
        <v>3.8</v>
      </c>
      <c r="R136" s="61">
        <f>+ROUND('Table 4'!R136/'Table 4'!R131*100-100,1)</f>
        <v>1.9</v>
      </c>
      <c r="S136" s="61">
        <f>+ROUND('Table 4'!S136/'Table 4'!S131*100-100,1)</f>
        <v>2.2000000000000002</v>
      </c>
      <c r="T136" s="61">
        <f>+ROUND('Table 4'!T136/'Table 4'!T131*100-100,1)</f>
        <v>1.3</v>
      </c>
      <c r="U136" s="61">
        <f>+ROUND('Table 4'!U136/'Table 4'!U131*100-100,1)</f>
        <v>1.6</v>
      </c>
      <c r="V136" s="61">
        <f>+ROUND('Table 4'!V136/'Table 4'!V131*100-100,1)</f>
        <v>3.8</v>
      </c>
      <c r="W136" s="61">
        <f>+ROUND('Table 4'!W136/'Table 4'!W131*100-100,1)</f>
        <v>14.5</v>
      </c>
      <c r="X136" s="61">
        <f>+ROUND('Table 4'!X136/'Table 4'!X131*100-100,1)</f>
        <v>2.7</v>
      </c>
      <c r="Y136" s="61">
        <f>+ROUND('Table 4'!Y136/'Table 4'!Y131*100-100,1)</f>
        <v>-0.6</v>
      </c>
      <c r="Z136" s="61">
        <f>+ROUND('Table 4'!AC136/'Table 4'!AC131*100-100,1)</f>
        <v>2.1</v>
      </c>
      <c r="AA136" s="65"/>
    </row>
    <row r="137" spans="1:27" s="5" customFormat="1" ht="15" customHeight="1">
      <c r="A137" s="19" t="s">
        <v>34</v>
      </c>
      <c r="B137" s="61">
        <f>+ROUND('Table 4'!B137/'Table 4'!B132*100-100,1)</f>
        <v>0.2</v>
      </c>
      <c r="C137" s="63">
        <f>+ROUND('Table 4'!C137/'Table 4'!C132*100-100,1)</f>
        <v>0.2</v>
      </c>
      <c r="D137" s="61">
        <f>+ROUND('Table 4'!D137/'Table 4'!D132*100-100,1)</f>
        <v>2.9</v>
      </c>
      <c r="E137" s="64">
        <f>+ROUND('Table 4'!E137/'Table 4'!E132*100-100,1)</f>
        <v>0.5</v>
      </c>
      <c r="F137" s="63">
        <f>+ROUND('Table 4'!F137/'Table 4'!F132*100-100,1)</f>
        <v>-0.4</v>
      </c>
      <c r="G137" s="63">
        <f>+ROUND('Table 4'!G137/'Table 4'!G132*100-100,1)</f>
        <v>-0.1</v>
      </c>
      <c r="H137" s="63">
        <f>+ROUND('Table 4'!H137/'Table 4'!H132*100-100,1)</f>
        <v>6.8</v>
      </c>
      <c r="I137" s="63">
        <f>+ROUND('Table 4'!I137/'Table 4'!I132*100-100,1)</f>
        <v>8.3000000000000007</v>
      </c>
      <c r="J137" s="64">
        <f>+ROUND('Table 4'!J137/'Table 4'!J132*100-100,1)</f>
        <v>4.2</v>
      </c>
      <c r="K137" s="63">
        <f>+ROUND('Table 4'!K137/'Table 4'!K132*100-100,1)</f>
        <v>2.9</v>
      </c>
      <c r="L137" s="63">
        <f>+ROUND('Table 4'!L137/'Table 4'!L132*100-100,1)</f>
        <v>5.7</v>
      </c>
      <c r="M137" s="63">
        <f>+ROUND('Table 4'!M137/'Table 4'!M132*100-100,1)</f>
        <v>3.6</v>
      </c>
      <c r="N137" s="63">
        <f>+ROUND('Table 4'!N137/'Table 4'!N132*100-100,1)</f>
        <v>6.6</v>
      </c>
      <c r="O137" s="63">
        <f>+ROUND('Table 4'!O137/'Table 4'!O132*100-100,1)</f>
        <v>10.1</v>
      </c>
      <c r="P137" s="63">
        <f>+ROUND('Table 4'!P137/'Table 4'!P132*100-100,1)</f>
        <v>1.7</v>
      </c>
      <c r="Q137" s="63">
        <f>+ROUND('Table 4'!Q137/'Table 4'!Q132*100-100,1)</f>
        <v>5.4</v>
      </c>
      <c r="R137" s="63">
        <f>+ROUND('Table 4'!R137/'Table 4'!R132*100-100,1)</f>
        <v>1</v>
      </c>
      <c r="S137" s="63">
        <f>+ROUND('Table 4'!S137/'Table 4'!S132*100-100,1)</f>
        <v>1.4</v>
      </c>
      <c r="T137" s="63">
        <f>+ROUND('Table 4'!T137/'Table 4'!T132*100-100,1)</f>
        <v>1.2</v>
      </c>
      <c r="U137" s="63">
        <f>+ROUND('Table 4'!U137/'Table 4'!U132*100-100,1)</f>
        <v>2.5</v>
      </c>
      <c r="V137" s="63">
        <f>+ROUND('Table 4'!V137/'Table 4'!V132*100-100,1)</f>
        <v>2.2999999999999998</v>
      </c>
      <c r="W137" s="63">
        <f>+ROUND('Table 4'!W137/'Table 4'!W132*100-100,1)</f>
        <v>14.8</v>
      </c>
      <c r="X137" s="63">
        <f>+ROUND('Table 4'!X137/'Table 4'!X132*100-100,1)</f>
        <v>3.5</v>
      </c>
      <c r="Y137" s="63">
        <f>+ROUND('Table 4'!Y137/'Table 4'!Y132*100-100,1)</f>
        <v>-1.6</v>
      </c>
      <c r="Z137" s="61">
        <f>+ROUND('Table 4'!AC137/'Table 4'!AC132*100-100,1)</f>
        <v>2.6</v>
      </c>
      <c r="AA137" s="65"/>
    </row>
    <row r="138" spans="1:27" s="5" customFormat="1" ht="15" customHeight="1">
      <c r="A138" s="19" t="s">
        <v>35</v>
      </c>
      <c r="B138" s="61">
        <f>+ROUND('Table 4'!B138/'Table 4'!B133*100-100,1)</f>
        <v>-2.8</v>
      </c>
      <c r="C138" s="63">
        <f>+ROUND('Table 4'!C138/'Table 4'!C133*100-100,1)</f>
        <v>-2.8</v>
      </c>
      <c r="D138" s="61">
        <f>+ROUND('Table 4'!D138/'Table 4'!D133*100-100,1)</f>
        <v>2.7</v>
      </c>
      <c r="E138" s="64">
        <f>+ROUND('Table 4'!E138/'Table 4'!E133*100-100,1)</f>
        <v>1.3</v>
      </c>
      <c r="F138" s="63">
        <f>+ROUND('Table 4'!F138/'Table 4'!F133*100-100,1)</f>
        <v>4.3</v>
      </c>
      <c r="G138" s="63">
        <f>+ROUND('Table 4'!G138/'Table 4'!G133*100-100,1)</f>
        <v>0.1</v>
      </c>
      <c r="H138" s="63">
        <f>+ROUND('Table 4'!H138/'Table 4'!H133*100-100,1)</f>
        <v>9</v>
      </c>
      <c r="I138" s="63">
        <f>+ROUND('Table 4'!I138/'Table 4'!I133*100-100,1)</f>
        <v>5.6</v>
      </c>
      <c r="J138" s="64">
        <f>+ROUND('Table 4'!J138/'Table 4'!J133*100-100,1)</f>
        <v>3.4</v>
      </c>
      <c r="K138" s="63">
        <f>+ROUND('Table 4'!K138/'Table 4'!K133*100-100,1)</f>
        <v>3.3</v>
      </c>
      <c r="L138" s="63">
        <f>+ROUND('Table 4'!L138/'Table 4'!L133*100-100,1)</f>
        <v>4</v>
      </c>
      <c r="M138" s="63">
        <f>+ROUND('Table 4'!M138/'Table 4'!M133*100-100,1)</f>
        <v>2.5</v>
      </c>
      <c r="N138" s="63">
        <f>+ROUND('Table 4'!N138/'Table 4'!N133*100-100,1)</f>
        <v>5.2</v>
      </c>
      <c r="O138" s="63">
        <f>+ROUND('Table 4'!O138/'Table 4'!O133*100-100,1)</f>
        <v>12.1</v>
      </c>
      <c r="P138" s="63">
        <f>+ROUND('Table 4'!P138/'Table 4'!P133*100-100,1)</f>
        <v>1.3</v>
      </c>
      <c r="Q138" s="63">
        <f>+ROUND('Table 4'!Q138/'Table 4'!Q133*100-100,1)</f>
        <v>3.7</v>
      </c>
      <c r="R138" s="63">
        <f>+ROUND('Table 4'!R138/'Table 4'!R133*100-100,1)</f>
        <v>2.5</v>
      </c>
      <c r="S138" s="63">
        <f>+ROUND('Table 4'!S138/'Table 4'!S133*100-100,1)</f>
        <v>2.2999999999999998</v>
      </c>
      <c r="T138" s="63">
        <f>+ROUND('Table 4'!T138/'Table 4'!T133*100-100,1)</f>
        <v>1.1000000000000001</v>
      </c>
      <c r="U138" s="63">
        <f>+ROUND('Table 4'!U138/'Table 4'!U133*100-100,1)</f>
        <v>3.1</v>
      </c>
      <c r="V138" s="63">
        <f>+ROUND('Table 4'!V138/'Table 4'!V133*100-100,1)</f>
        <v>1.8</v>
      </c>
      <c r="W138" s="63">
        <f>+ROUND('Table 4'!W138/'Table 4'!W133*100-100,1)</f>
        <v>13.1</v>
      </c>
      <c r="X138" s="63">
        <f>+ROUND('Table 4'!X138/'Table 4'!X133*100-100,1)</f>
        <v>2.5</v>
      </c>
      <c r="Y138" s="63">
        <f>+ROUND('Table 4'!Y138/'Table 4'!Y133*100-100,1)</f>
        <v>-1.7</v>
      </c>
      <c r="Z138" s="61">
        <f>+ROUND('Table 4'!AC138/'Table 4'!AC133*100-100,1)</f>
        <v>2.2000000000000002</v>
      </c>
      <c r="AA138" s="65"/>
    </row>
    <row r="139" spans="1:27" s="5" customFormat="1" ht="15" customHeight="1">
      <c r="A139" s="19" t="s">
        <v>36</v>
      </c>
      <c r="B139" s="61">
        <f>+ROUND('Table 4'!B139/'Table 4'!B134*100-100,1)</f>
        <v>2</v>
      </c>
      <c r="C139" s="63">
        <f>+ROUND('Table 4'!C139/'Table 4'!C134*100-100,1)</f>
        <v>2</v>
      </c>
      <c r="D139" s="61">
        <f>+ROUND('Table 4'!D139/'Table 4'!D134*100-100,1)</f>
        <v>2.4</v>
      </c>
      <c r="E139" s="64">
        <f>+ROUND('Table 4'!E139/'Table 4'!E134*100-100,1)</f>
        <v>-0.1</v>
      </c>
      <c r="F139" s="63">
        <f>+ROUND('Table 4'!F139/'Table 4'!F134*100-100,1)</f>
        <v>2.2999999999999998</v>
      </c>
      <c r="G139" s="63">
        <f>+ROUND('Table 4'!G139/'Table 4'!G134*100-100,1)</f>
        <v>-0.8</v>
      </c>
      <c r="H139" s="63">
        <f>+ROUND('Table 4'!H139/'Table 4'!H134*100-100,1)</f>
        <v>3.1</v>
      </c>
      <c r="I139" s="63">
        <f>+ROUND('Table 4'!I139/'Table 4'!I134*100-100,1)</f>
        <v>5.5</v>
      </c>
      <c r="J139" s="64">
        <f>+ROUND('Table 4'!J139/'Table 4'!J134*100-100,1)</f>
        <v>3.7</v>
      </c>
      <c r="K139" s="63">
        <f>+ROUND('Table 4'!K139/'Table 4'!K134*100-100,1)</f>
        <v>2.4</v>
      </c>
      <c r="L139" s="63">
        <f>+ROUND('Table 4'!L139/'Table 4'!L134*100-100,1)</f>
        <v>3.6</v>
      </c>
      <c r="M139" s="63">
        <f>+ROUND('Table 4'!M139/'Table 4'!M134*100-100,1)</f>
        <v>2.2999999999999998</v>
      </c>
      <c r="N139" s="63">
        <f>+ROUND('Table 4'!N139/'Table 4'!N134*100-100,1)</f>
        <v>8.8000000000000007</v>
      </c>
      <c r="O139" s="63">
        <f>+ROUND('Table 4'!O139/'Table 4'!O134*100-100,1)</f>
        <v>11</v>
      </c>
      <c r="P139" s="63">
        <f>+ROUND('Table 4'!P139/'Table 4'!P134*100-100,1)</f>
        <v>2.8</v>
      </c>
      <c r="Q139" s="63">
        <f>+ROUND('Table 4'!Q139/'Table 4'!Q134*100-100,1)</f>
        <v>2.8</v>
      </c>
      <c r="R139" s="63">
        <f>+ROUND('Table 4'!R139/'Table 4'!R134*100-100,1)</f>
        <v>1.8</v>
      </c>
      <c r="S139" s="63">
        <f>+ROUND('Table 4'!S139/'Table 4'!S134*100-100,1)</f>
        <v>3.1</v>
      </c>
      <c r="T139" s="63">
        <f>+ROUND('Table 4'!T139/'Table 4'!T134*100-100,1)</f>
        <v>2.2000000000000002</v>
      </c>
      <c r="U139" s="63">
        <f>+ROUND('Table 4'!U139/'Table 4'!U134*100-100,1)</f>
        <v>0.8</v>
      </c>
      <c r="V139" s="63">
        <f>+ROUND('Table 4'!V139/'Table 4'!V134*100-100,1)</f>
        <v>4.7</v>
      </c>
      <c r="W139" s="63">
        <f>+ROUND('Table 4'!W139/'Table 4'!W134*100-100,1)</f>
        <v>14.5</v>
      </c>
      <c r="X139" s="63">
        <f>+ROUND('Table 4'!X139/'Table 4'!X134*100-100,1)</f>
        <v>2</v>
      </c>
      <c r="Y139" s="63">
        <f>+ROUND('Table 4'!Y139/'Table 4'!Y134*100-100,1)</f>
        <v>0.6</v>
      </c>
      <c r="Z139" s="61">
        <f>+ROUND('Table 4'!AC139/'Table 4'!AC134*100-100,1)</f>
        <v>2.5</v>
      </c>
      <c r="AA139" s="65"/>
    </row>
    <row r="140" spans="1:27" s="5" customFormat="1" ht="15" customHeight="1">
      <c r="A140" s="19" t="s">
        <v>37</v>
      </c>
      <c r="B140" s="61">
        <f>+ROUND('Table 4'!B140/'Table 4'!B135*100-100,1)</f>
        <v>-2.2999999999999998</v>
      </c>
      <c r="C140" s="63">
        <f>+ROUND('Table 4'!C140/'Table 4'!C135*100-100,1)</f>
        <v>-2.2999999999999998</v>
      </c>
      <c r="D140" s="61">
        <f>+ROUND('Table 4'!D140/'Table 4'!D135*100-100,1)</f>
        <v>1.6</v>
      </c>
      <c r="E140" s="64">
        <f>+ROUND('Table 4'!E140/'Table 4'!E135*100-100,1)</f>
        <v>-2.1</v>
      </c>
      <c r="F140" s="63">
        <f>+ROUND('Table 4'!F140/'Table 4'!F135*100-100,1)</f>
        <v>0.7</v>
      </c>
      <c r="G140" s="63">
        <f>+ROUND('Table 4'!G140/'Table 4'!G135*100-100,1)</f>
        <v>-2.5</v>
      </c>
      <c r="H140" s="63">
        <f>+ROUND('Table 4'!H140/'Table 4'!H135*100-100,1)</f>
        <v>-1.2</v>
      </c>
      <c r="I140" s="63">
        <f>+ROUND('Table 4'!I140/'Table 4'!I135*100-100,1)</f>
        <v>3.6</v>
      </c>
      <c r="J140" s="64">
        <f>+ROUND('Table 4'!J140/'Table 4'!J135*100-100,1)</f>
        <v>3.6</v>
      </c>
      <c r="K140" s="63">
        <f>+ROUND('Table 4'!K140/'Table 4'!K135*100-100,1)</f>
        <v>-3.1</v>
      </c>
      <c r="L140" s="63">
        <f>+ROUND('Table 4'!L140/'Table 4'!L135*100-100,1)</f>
        <v>4.0999999999999996</v>
      </c>
      <c r="M140" s="63">
        <f>+ROUND('Table 4'!M140/'Table 4'!M135*100-100,1)</f>
        <v>2.2999999999999998</v>
      </c>
      <c r="N140" s="63">
        <f>+ROUND('Table 4'!N140/'Table 4'!N135*100-100,1)</f>
        <v>9.9</v>
      </c>
      <c r="O140" s="63">
        <f>+ROUND('Table 4'!O140/'Table 4'!O135*100-100,1)</f>
        <v>12.4</v>
      </c>
      <c r="P140" s="63">
        <f>+ROUND('Table 4'!P140/'Table 4'!P135*100-100,1)</f>
        <v>1.4</v>
      </c>
      <c r="Q140" s="63">
        <f>+ROUND('Table 4'!Q140/'Table 4'!Q135*100-100,1)</f>
        <v>3.4</v>
      </c>
      <c r="R140" s="63">
        <f>+ROUND('Table 4'!R140/'Table 4'!R135*100-100,1)</f>
        <v>2.1</v>
      </c>
      <c r="S140" s="63">
        <f>+ROUND('Table 4'!S140/'Table 4'!S135*100-100,1)</f>
        <v>2.1</v>
      </c>
      <c r="T140" s="63">
        <f>+ROUND('Table 4'!T140/'Table 4'!T135*100-100,1)</f>
        <v>0.7</v>
      </c>
      <c r="U140" s="63">
        <f>+ROUND('Table 4'!U140/'Table 4'!U135*100-100,1)</f>
        <v>0</v>
      </c>
      <c r="V140" s="63">
        <f>+ROUND('Table 4'!V140/'Table 4'!V135*100-100,1)</f>
        <v>6</v>
      </c>
      <c r="W140" s="63">
        <f>+ROUND('Table 4'!W140/'Table 4'!W135*100-100,1)</f>
        <v>15.2</v>
      </c>
      <c r="X140" s="63">
        <f>+ROUND('Table 4'!X140/'Table 4'!X135*100-100,1)</f>
        <v>2.9</v>
      </c>
      <c r="Y140" s="63">
        <f>+ROUND('Table 4'!Y140/'Table 4'!Y135*100-100,1)</f>
        <v>0.4</v>
      </c>
      <c r="Z140" s="61">
        <f>+ROUND('Table 4'!AC140/'Table 4'!AC135*100-100,1)</f>
        <v>1.2</v>
      </c>
      <c r="AA140" s="65"/>
    </row>
    <row r="141" spans="1:27" s="5" customFormat="1" ht="12.75">
      <c r="A141" s="16">
        <v>2020</v>
      </c>
      <c r="B141" s="61">
        <f>+ROUND('Table 4'!B141/'Table 4'!B136*100-100,1)</f>
        <v>-3.2</v>
      </c>
      <c r="C141" s="61">
        <f>+ROUND('Table 4'!C141/'Table 4'!C136*100-100,1)</f>
        <v>-3.2</v>
      </c>
      <c r="D141" s="61">
        <f>+ROUND('Table 4'!D141/'Table 4'!D136*100-100,1)</f>
        <v>-6.3</v>
      </c>
      <c r="E141" s="62">
        <f>+ROUND('Table 4'!E141/'Table 4'!E136*100-100,1)</f>
        <v>-5.8</v>
      </c>
      <c r="F141" s="61">
        <f>+ROUND('Table 4'!F141/'Table 4'!F136*100-100,1)</f>
        <v>-9.1</v>
      </c>
      <c r="G141" s="61">
        <f>+ROUND('Table 4'!G141/'Table 4'!G136*100-100,1)</f>
        <v>-5.3</v>
      </c>
      <c r="H141" s="61">
        <f>+ROUND('Table 4'!H141/'Table 4'!H136*100-100,1)</f>
        <v>-8</v>
      </c>
      <c r="I141" s="61">
        <f>+ROUND('Table 4'!I141/'Table 4'!I136*100-100,1)</f>
        <v>0.7</v>
      </c>
      <c r="J141" s="62">
        <f>+ROUND('Table 4'!J141/'Table 4'!J136*100-100,1)</f>
        <v>-6.6</v>
      </c>
      <c r="K141" s="61">
        <f>+ROUND('Table 4'!K141/'Table 4'!K136*100-100,1)</f>
        <v>1.3</v>
      </c>
      <c r="L141" s="61">
        <f>+ROUND('Table 4'!L141/'Table 4'!L136*100-100,1)</f>
        <v>-3.3</v>
      </c>
      <c r="M141" s="61">
        <f>+ROUND('Table 4'!M141/'Table 4'!M136*100-100,1)</f>
        <v>-22.4</v>
      </c>
      <c r="N141" s="61">
        <f>+ROUND('Table 4'!N141/'Table 4'!N136*100-100,1)</f>
        <v>-36.9</v>
      </c>
      <c r="O141" s="61">
        <f>+ROUND('Table 4'!O141/'Table 4'!O136*100-100,1)</f>
        <v>1.4</v>
      </c>
      <c r="P141" s="61">
        <f>+ROUND('Table 4'!P141/'Table 4'!P136*100-100,1)</f>
        <v>5.3</v>
      </c>
      <c r="Q141" s="61">
        <f>+ROUND('Table 4'!Q141/'Table 4'!Q136*100-100,1)</f>
        <v>1.5</v>
      </c>
      <c r="R141" s="61">
        <f>+ROUND('Table 4'!R141/'Table 4'!R136*100-100,1)</f>
        <v>-4.9000000000000004</v>
      </c>
      <c r="S141" s="61">
        <f>+ROUND('Table 4'!S141/'Table 4'!S136*100-100,1)</f>
        <v>-21.5</v>
      </c>
      <c r="T141" s="61">
        <f>+ROUND('Table 4'!T141/'Table 4'!T136*100-100,1)</f>
        <v>1.6</v>
      </c>
      <c r="U141" s="61">
        <f>+ROUND('Table 4'!U141/'Table 4'!U136*100-100,1)</f>
        <v>1.2</v>
      </c>
      <c r="V141" s="61">
        <f>+ROUND('Table 4'!V141/'Table 4'!V136*100-100,1)</f>
        <v>3.1</v>
      </c>
      <c r="W141" s="61">
        <f>+ROUND('Table 4'!W141/'Table 4'!W136*100-100,1)</f>
        <v>-12.9</v>
      </c>
      <c r="X141" s="61">
        <f>+ROUND('Table 4'!X141/'Table 4'!X136*100-100,1)</f>
        <v>-7.9</v>
      </c>
      <c r="Y141" s="61">
        <f>+ROUND('Table 4'!Y141/'Table 4'!Y136*100-100,1)</f>
        <v>2.7</v>
      </c>
      <c r="Z141" s="61">
        <f>+ROUND('Table 4'!AC141/'Table 4'!AC136*100-100,1)</f>
        <v>-6.1</v>
      </c>
      <c r="AA141" s="65"/>
    </row>
    <row r="142" spans="1:27" s="5" customFormat="1" ht="15" customHeight="1">
      <c r="A142" s="19" t="s">
        <v>34</v>
      </c>
      <c r="B142" s="61">
        <f>+ROUND('Table 4'!B142/'Table 4'!B137*100-100,1)</f>
        <v>-8.8000000000000007</v>
      </c>
      <c r="C142" s="63">
        <f>+ROUND('Table 4'!C142/'Table 4'!C137*100-100,1)</f>
        <v>-8.8000000000000007</v>
      </c>
      <c r="D142" s="61">
        <f>+ROUND('Table 4'!D142/'Table 4'!D137*100-100,1)</f>
        <v>-1.5</v>
      </c>
      <c r="E142" s="64">
        <f>+ROUND('Table 4'!E142/'Table 4'!E137*100-100,1)</f>
        <v>-1.9</v>
      </c>
      <c r="F142" s="63">
        <f>+ROUND('Table 4'!F142/'Table 4'!F137*100-100,1)</f>
        <v>-1</v>
      </c>
      <c r="G142" s="63">
        <f>+ROUND('Table 4'!G142/'Table 4'!G137*100-100,1)</f>
        <v>-2.4</v>
      </c>
      <c r="H142" s="63">
        <f>+ROUND('Table 4'!H142/'Table 4'!H137*100-100,1)</f>
        <v>2.2999999999999998</v>
      </c>
      <c r="I142" s="63">
        <f>+ROUND('Table 4'!I142/'Table 4'!I137*100-100,1)</f>
        <v>1</v>
      </c>
      <c r="J142" s="64">
        <f>+ROUND('Table 4'!J142/'Table 4'!J137*100-100,1)</f>
        <v>-1.3</v>
      </c>
      <c r="K142" s="63">
        <f>+ROUND('Table 4'!K142/'Table 4'!K137*100-100,1)</f>
        <v>-10.4</v>
      </c>
      <c r="L142" s="63">
        <f>+ROUND('Table 4'!L142/'Table 4'!L137*100-100,1)</f>
        <v>4.7</v>
      </c>
      <c r="M142" s="63">
        <f>+ROUND('Table 4'!M142/'Table 4'!M137*100-100,1)</f>
        <v>-8.6</v>
      </c>
      <c r="N142" s="63">
        <f>+ROUND('Table 4'!N142/'Table 4'!N137*100-100,1)</f>
        <v>-23.8</v>
      </c>
      <c r="O142" s="63">
        <f>+ROUND('Table 4'!O142/'Table 4'!O137*100-100,1)</f>
        <v>2.1</v>
      </c>
      <c r="P142" s="63">
        <f>+ROUND('Table 4'!P142/'Table 4'!P137*100-100,1)</f>
        <v>6.9</v>
      </c>
      <c r="Q142" s="63">
        <f>+ROUND('Table 4'!Q142/'Table 4'!Q137*100-100,1)</f>
        <v>2</v>
      </c>
      <c r="R142" s="63">
        <f>+ROUND('Table 4'!R142/'Table 4'!R137*100-100,1)</f>
        <v>2.2999999999999998</v>
      </c>
      <c r="S142" s="63">
        <f>+ROUND('Table 4'!S142/'Table 4'!S137*100-100,1)</f>
        <v>-10.6</v>
      </c>
      <c r="T142" s="63">
        <f>+ROUND('Table 4'!T142/'Table 4'!T137*100-100,1)</f>
        <v>1.5</v>
      </c>
      <c r="U142" s="63">
        <f>+ROUND('Table 4'!U142/'Table 4'!U137*100-100,1)</f>
        <v>1</v>
      </c>
      <c r="V142" s="63">
        <f>+ROUND('Table 4'!V142/'Table 4'!V137*100-100,1)</f>
        <v>1.6</v>
      </c>
      <c r="W142" s="63">
        <f>+ROUND('Table 4'!W142/'Table 4'!W137*100-100,1)</f>
        <v>7.5</v>
      </c>
      <c r="X142" s="63">
        <f>+ROUND('Table 4'!X142/'Table 4'!X137*100-100,1)</f>
        <v>-1.2</v>
      </c>
      <c r="Y142" s="63">
        <f>+ROUND('Table 4'!Y142/'Table 4'!Y137*100-100,1)</f>
        <v>4.4000000000000004</v>
      </c>
      <c r="Z142" s="61">
        <f>+ROUND('Table 4'!AC142/'Table 4'!AC137*100-100,1)</f>
        <v>-2.1</v>
      </c>
      <c r="AA142" s="65"/>
    </row>
    <row r="143" spans="1:27" s="5" customFormat="1" ht="15" customHeight="1">
      <c r="A143" s="19" t="s">
        <v>35</v>
      </c>
      <c r="B143" s="61">
        <f>+ROUND('Table 4'!B143/'Table 4'!B138*100-100,1)</f>
        <v>-2.9</v>
      </c>
      <c r="C143" s="63">
        <f>+ROUND('Table 4'!C143/'Table 4'!C138*100-100,1)</f>
        <v>-2.9</v>
      </c>
      <c r="D143" s="61">
        <f>+ROUND('Table 4'!D143/'Table 4'!D138*100-100,1)</f>
        <v>-13</v>
      </c>
      <c r="E143" s="64">
        <f>+ROUND('Table 4'!E143/'Table 4'!E138*100-100,1)</f>
        <v>-13.9</v>
      </c>
      <c r="F143" s="63">
        <f>+ROUND('Table 4'!F143/'Table 4'!F138*100-100,1)</f>
        <v>-16</v>
      </c>
      <c r="G143" s="63">
        <f>+ROUND('Table 4'!G143/'Table 4'!G138*100-100,1)</f>
        <v>-14.1</v>
      </c>
      <c r="H143" s="63">
        <f>+ROUND('Table 4'!H143/'Table 4'!H138*100-100,1)</f>
        <v>-11.8</v>
      </c>
      <c r="I143" s="63">
        <f>+ROUND('Table 4'!I143/'Table 4'!I138*100-100,1)</f>
        <v>-0.6</v>
      </c>
      <c r="J143" s="64">
        <f>+ROUND('Table 4'!J143/'Table 4'!J138*100-100,1)</f>
        <v>-12.5</v>
      </c>
      <c r="K143" s="63">
        <f>+ROUND('Table 4'!K143/'Table 4'!K138*100-100,1)</f>
        <v>6.8</v>
      </c>
      <c r="L143" s="63">
        <f>+ROUND('Table 4'!L143/'Table 4'!L138*100-100,1)</f>
        <v>-10.5</v>
      </c>
      <c r="M143" s="63">
        <f>+ROUND('Table 4'!M143/'Table 4'!M138*100-100,1)</f>
        <v>-38.9</v>
      </c>
      <c r="N143" s="63">
        <f>+ROUND('Table 4'!N143/'Table 4'!N138*100-100,1)</f>
        <v>-52.8</v>
      </c>
      <c r="O143" s="63">
        <f>+ROUND('Table 4'!O143/'Table 4'!O138*100-100,1)</f>
        <v>0.8</v>
      </c>
      <c r="P143" s="63">
        <f>+ROUND('Table 4'!P143/'Table 4'!P138*100-100,1)</f>
        <v>4</v>
      </c>
      <c r="Q143" s="63">
        <f>+ROUND('Table 4'!Q143/'Table 4'!Q138*100-100,1)</f>
        <v>1.2</v>
      </c>
      <c r="R143" s="63">
        <f>+ROUND('Table 4'!R143/'Table 4'!R138*100-100,1)</f>
        <v>-8.1</v>
      </c>
      <c r="S143" s="63">
        <f>+ROUND('Table 4'!S143/'Table 4'!S138*100-100,1)</f>
        <v>-28.4</v>
      </c>
      <c r="T143" s="63">
        <f>+ROUND('Table 4'!T143/'Table 4'!T138*100-100,1)</f>
        <v>1.4</v>
      </c>
      <c r="U143" s="63">
        <f>+ROUND('Table 4'!U143/'Table 4'!U138*100-100,1)</f>
        <v>0</v>
      </c>
      <c r="V143" s="63">
        <f>+ROUND('Table 4'!V143/'Table 4'!V138*100-100,1)</f>
        <v>1.4</v>
      </c>
      <c r="W143" s="63">
        <f>+ROUND('Table 4'!W143/'Table 4'!W138*100-100,1)</f>
        <v>-46.9</v>
      </c>
      <c r="X143" s="63">
        <f>+ROUND('Table 4'!X143/'Table 4'!X138*100-100,1)</f>
        <v>-15.5</v>
      </c>
      <c r="Y143" s="63">
        <f>+ROUND('Table 4'!Y143/'Table 4'!Y138*100-100,1)</f>
        <v>-2.6</v>
      </c>
      <c r="Z143" s="61">
        <f>+ROUND('Table 4'!AC143/'Table 4'!AC138*100-100,1)</f>
        <v>-12.2</v>
      </c>
      <c r="AA143" s="65"/>
    </row>
    <row r="144" spans="1:27" s="5" customFormat="1" ht="15" customHeight="1">
      <c r="A144" s="19" t="s">
        <v>36</v>
      </c>
      <c r="B144" s="61">
        <f>+ROUND('Table 4'!B144/'Table 4'!B139*100-100,1)</f>
        <v>-0.2</v>
      </c>
      <c r="C144" s="63">
        <f>+ROUND('Table 4'!C144/'Table 4'!C139*100-100,1)</f>
        <v>-0.2</v>
      </c>
      <c r="D144" s="61">
        <f>+ROUND('Table 4'!D144/'Table 4'!D139*100-100,1)</f>
        <v>-6.6</v>
      </c>
      <c r="E144" s="64">
        <f>+ROUND('Table 4'!E144/'Table 4'!E139*100-100,1)</f>
        <v>-5.4</v>
      </c>
      <c r="F144" s="63">
        <f>+ROUND('Table 4'!F144/'Table 4'!F139*100-100,1)</f>
        <v>-9</v>
      </c>
      <c r="G144" s="63">
        <f>+ROUND('Table 4'!G144/'Table 4'!G139*100-100,1)</f>
        <v>-4.8</v>
      </c>
      <c r="H144" s="63">
        <f>+ROUND('Table 4'!H144/'Table 4'!H139*100-100,1)</f>
        <v>-9.1</v>
      </c>
      <c r="I144" s="63">
        <f>+ROUND('Table 4'!I144/'Table 4'!I139*100-100,1)</f>
        <v>-0.6</v>
      </c>
      <c r="J144" s="64">
        <f>+ROUND('Table 4'!J144/'Table 4'!J139*100-100,1)</f>
        <v>-7.3</v>
      </c>
      <c r="K144" s="63">
        <f>+ROUND('Table 4'!K144/'Table 4'!K139*100-100,1)</f>
        <v>9.4</v>
      </c>
      <c r="L144" s="63">
        <f>+ROUND('Table 4'!L144/'Table 4'!L139*100-100,1)</f>
        <v>-6.1</v>
      </c>
      <c r="M144" s="63">
        <f>+ROUND('Table 4'!M144/'Table 4'!M139*100-100,1)</f>
        <v>-23.8</v>
      </c>
      <c r="N144" s="63">
        <f>+ROUND('Table 4'!N144/'Table 4'!N139*100-100,1)</f>
        <v>-39.200000000000003</v>
      </c>
      <c r="O144" s="63">
        <f>+ROUND('Table 4'!O144/'Table 4'!O139*100-100,1)</f>
        <v>0.9</v>
      </c>
      <c r="P144" s="63">
        <f>+ROUND('Table 4'!P144/'Table 4'!P139*100-100,1)</f>
        <v>3.9</v>
      </c>
      <c r="Q144" s="63">
        <f>+ROUND('Table 4'!Q144/'Table 4'!Q139*100-100,1)</f>
        <v>1.7</v>
      </c>
      <c r="R144" s="63">
        <f>+ROUND('Table 4'!R144/'Table 4'!R139*100-100,1)</f>
        <v>-7</v>
      </c>
      <c r="S144" s="63">
        <f>+ROUND('Table 4'!S144/'Table 4'!S139*100-100,1)</f>
        <v>-25</v>
      </c>
      <c r="T144" s="63">
        <f>+ROUND('Table 4'!T144/'Table 4'!T139*100-100,1)</f>
        <v>1.3</v>
      </c>
      <c r="U144" s="63">
        <f>+ROUND('Table 4'!U144/'Table 4'!U139*100-100,1)</f>
        <v>1.8</v>
      </c>
      <c r="V144" s="63">
        <f>+ROUND('Table 4'!V144/'Table 4'!V139*100-100,1)</f>
        <v>2.7</v>
      </c>
      <c r="W144" s="63">
        <f>+ROUND('Table 4'!W144/'Table 4'!W139*100-100,1)</f>
        <v>-7</v>
      </c>
      <c r="X144" s="63">
        <f>+ROUND('Table 4'!X144/'Table 4'!X139*100-100,1)</f>
        <v>-7.4</v>
      </c>
      <c r="Y144" s="63">
        <f>+ROUND('Table 4'!Y144/'Table 4'!Y139*100-100,1)</f>
        <v>4.4000000000000004</v>
      </c>
      <c r="Z144" s="61">
        <f>+ROUND('Table 4'!AC144/'Table 4'!AC139*100-100,1)</f>
        <v>-6.3</v>
      </c>
      <c r="AA144" s="65"/>
    </row>
    <row r="145" spans="1:27" s="5" customFormat="1" ht="15" customHeight="1">
      <c r="A145" s="19" t="s">
        <v>37</v>
      </c>
      <c r="B145" s="61">
        <f>+ROUND('Table 4'!B145/'Table 4'!B140*100-100,1)</f>
        <v>-0.1</v>
      </c>
      <c r="C145" s="63">
        <f>+ROUND('Table 4'!C145/'Table 4'!C140*100-100,1)</f>
        <v>-0.1</v>
      </c>
      <c r="D145" s="61">
        <f>+ROUND('Table 4'!D145/'Table 4'!D140*100-100,1)</f>
        <v>-4.5</v>
      </c>
      <c r="E145" s="64">
        <f>+ROUND('Table 4'!E145/'Table 4'!E140*100-100,1)</f>
        <v>-2</v>
      </c>
      <c r="F145" s="63">
        <f>+ROUND('Table 4'!F145/'Table 4'!F140*100-100,1)</f>
        <v>-10.4</v>
      </c>
      <c r="G145" s="63">
        <f>+ROUND('Table 4'!G145/'Table 4'!G140*100-100,1)</f>
        <v>-0.2</v>
      </c>
      <c r="H145" s="63">
        <f>+ROUND('Table 4'!H145/'Table 4'!H140*100-100,1)</f>
        <v>-14</v>
      </c>
      <c r="I145" s="63">
        <f>+ROUND('Table 4'!I145/'Table 4'!I140*100-100,1)</f>
        <v>2.9</v>
      </c>
      <c r="J145" s="64">
        <f>+ROUND('Table 4'!J145/'Table 4'!J140*100-100,1)</f>
        <v>-5.7</v>
      </c>
      <c r="K145" s="63">
        <f>+ROUND('Table 4'!K145/'Table 4'!K140*100-100,1)</f>
        <v>-0.9</v>
      </c>
      <c r="L145" s="63">
        <f>+ROUND('Table 4'!L145/'Table 4'!L140*100-100,1)</f>
        <v>-3</v>
      </c>
      <c r="M145" s="63">
        <f>+ROUND('Table 4'!M145/'Table 4'!M140*100-100,1)</f>
        <v>-20</v>
      </c>
      <c r="N145" s="63">
        <f>+ROUND('Table 4'!N145/'Table 4'!N140*100-100,1)</f>
        <v>-33.299999999999997</v>
      </c>
      <c r="O145" s="63">
        <f>+ROUND('Table 4'!O145/'Table 4'!O140*100-100,1)</f>
        <v>1.9</v>
      </c>
      <c r="P145" s="63">
        <f>+ROUND('Table 4'!P145/'Table 4'!P140*100-100,1)</f>
        <v>6.6</v>
      </c>
      <c r="Q145" s="63">
        <f>+ROUND('Table 4'!Q145/'Table 4'!Q140*100-100,1)</f>
        <v>1.3</v>
      </c>
      <c r="R145" s="63">
        <f>+ROUND('Table 4'!R145/'Table 4'!R140*100-100,1)</f>
        <v>-6.3</v>
      </c>
      <c r="S145" s="63">
        <f>+ROUND('Table 4'!S145/'Table 4'!S140*100-100,1)</f>
        <v>-22.1</v>
      </c>
      <c r="T145" s="63">
        <f>+ROUND('Table 4'!T145/'Table 4'!T140*100-100,1)</f>
        <v>2.1</v>
      </c>
      <c r="U145" s="63">
        <f>+ROUND('Table 4'!U145/'Table 4'!U140*100-100,1)</f>
        <v>1.9</v>
      </c>
      <c r="V145" s="63">
        <f>+ROUND('Table 4'!V145/'Table 4'!V140*100-100,1)</f>
        <v>6.4</v>
      </c>
      <c r="W145" s="63">
        <f>+ROUND('Table 4'!W145/'Table 4'!W140*100-100,1)</f>
        <v>-8.1</v>
      </c>
      <c r="X145" s="63">
        <f>+ROUND('Table 4'!X145/'Table 4'!X140*100-100,1)</f>
        <v>-8</v>
      </c>
      <c r="Y145" s="63">
        <f>+ROUND('Table 4'!Y145/'Table 4'!Y140*100-100,1)</f>
        <v>4.8</v>
      </c>
      <c r="Z145" s="61">
        <f>+ROUND('Table 4'!AC145/'Table 4'!AC140*100-100,1)</f>
        <v>-4</v>
      </c>
      <c r="AA145" s="65"/>
    </row>
    <row r="146" spans="1:27" s="5" customFormat="1" ht="12.75">
      <c r="A146" s="16" t="s">
        <v>38</v>
      </c>
      <c r="B146" s="61">
        <f>+ROUND('Table 4'!B146/'Table 4'!B141*100-100,1)</f>
        <v>2.2000000000000002</v>
      </c>
      <c r="C146" s="61">
        <f>+ROUND('Table 4'!C146/'Table 4'!C141*100-100,1)</f>
        <v>2.2000000000000002</v>
      </c>
      <c r="D146" s="61">
        <f>+ROUND('Table 4'!D146/'Table 4'!D141*100-100,1)</f>
        <v>1.5</v>
      </c>
      <c r="E146" s="62">
        <f>+ROUND('Table 4'!E146/'Table 4'!E141*100-100,1)</f>
        <v>3.7</v>
      </c>
      <c r="F146" s="61">
        <f>+ROUND('Table 4'!F146/'Table 4'!F141*100-100,1)</f>
        <v>-3.6</v>
      </c>
      <c r="G146" s="61">
        <f>+ROUND('Table 4'!G146/'Table 4'!G141*100-100,1)</f>
        <v>4.7</v>
      </c>
      <c r="H146" s="61">
        <f>+ROUND('Table 4'!H146/'Table 4'!H141*100-100,1)</f>
        <v>0.3</v>
      </c>
      <c r="I146" s="61">
        <f>+ROUND('Table 4'!I146/'Table 4'!I141*100-100,1)</f>
        <v>4.5</v>
      </c>
      <c r="J146" s="62">
        <f>+ROUND('Table 4'!J146/'Table 4'!J141*100-100,1)</f>
        <v>0.3</v>
      </c>
      <c r="K146" s="61">
        <f>+ROUND('Table 4'!K146/'Table 4'!K141*100-100,1)</f>
        <v>2.2000000000000002</v>
      </c>
      <c r="L146" s="61">
        <f>+ROUND('Table 4'!L146/'Table 4'!L141*100-100,1)</f>
        <v>1.5</v>
      </c>
      <c r="M146" s="61">
        <f>+ROUND('Table 4'!M146/'Table 4'!M141*100-100,1)</f>
        <v>-2.2999999999999998</v>
      </c>
      <c r="N146" s="61">
        <f>+ROUND('Table 4'!N146/'Table 4'!N141*100-100,1)</f>
        <v>-15</v>
      </c>
      <c r="O146" s="61">
        <f>+ROUND('Table 4'!O146/'Table 4'!O141*100-100,1)</f>
        <v>5.5</v>
      </c>
      <c r="P146" s="61">
        <f>+ROUND('Table 4'!P146/'Table 4'!P141*100-100,1)</f>
        <v>5.6</v>
      </c>
      <c r="Q146" s="61">
        <f>+ROUND('Table 4'!Q146/'Table 4'!Q141*100-100,1)</f>
        <v>1.6</v>
      </c>
      <c r="R146" s="61">
        <f>+ROUND('Table 4'!R146/'Table 4'!R141*100-100,1)</f>
        <v>-3.1</v>
      </c>
      <c r="S146" s="61">
        <f>+ROUND('Table 4'!S146/'Table 4'!S141*100-100,1)</f>
        <v>-7.8</v>
      </c>
      <c r="T146" s="61">
        <f>+ROUND('Table 4'!T146/'Table 4'!T141*100-100,1)</f>
        <v>0.3</v>
      </c>
      <c r="U146" s="61">
        <f>+ROUND('Table 4'!U146/'Table 4'!U141*100-100,1)</f>
        <v>0.3</v>
      </c>
      <c r="V146" s="61">
        <f>+ROUND('Table 4'!V146/'Table 4'!V141*100-100,1)</f>
        <v>3.6</v>
      </c>
      <c r="W146" s="61">
        <f>+ROUND('Table 4'!W146/'Table 4'!W141*100-100,1)</f>
        <v>5.6</v>
      </c>
      <c r="X146" s="61">
        <f>+ROUND('Table 4'!X146/'Table 4'!X141*100-100,1)</f>
        <v>-5.8</v>
      </c>
      <c r="Y146" s="61">
        <f>+ROUND('Table 4'!Y146/'Table 4'!Y141*100-100,1)</f>
        <v>-0.1</v>
      </c>
      <c r="Z146" s="61">
        <f>+ROUND('Table 4'!AC146/'Table 4'!AC141*100-100,1)</f>
        <v>1.6</v>
      </c>
      <c r="AA146" s="65"/>
    </row>
    <row r="147" spans="1:27" s="5" customFormat="1" ht="15" customHeight="1">
      <c r="A147" s="19" t="s">
        <v>34</v>
      </c>
      <c r="B147" s="61">
        <f>+ROUND('Table 4'!B147/'Table 4'!B142*100-100,1)</f>
        <v>0.4</v>
      </c>
      <c r="C147" s="63">
        <f>+ROUND('Table 4'!C147/'Table 4'!C142*100-100,1)</f>
        <v>0.4</v>
      </c>
      <c r="D147" s="61">
        <f>+ROUND('Table 4'!D147/'Table 4'!D142*100-100,1)</f>
        <v>-2.7</v>
      </c>
      <c r="E147" s="64">
        <f>+ROUND('Table 4'!E147/'Table 4'!E142*100-100,1)</f>
        <v>0.4</v>
      </c>
      <c r="F147" s="63">
        <f>+ROUND('Table 4'!F147/'Table 4'!F142*100-100,1)</f>
        <v>-3.2</v>
      </c>
      <c r="G147" s="63">
        <f>+ROUND('Table 4'!G147/'Table 4'!G142*100-100,1)</f>
        <v>1.4</v>
      </c>
      <c r="H147" s="63">
        <f>+ROUND('Table 4'!H147/'Table 4'!H142*100-100,1)</f>
        <v>-6.4</v>
      </c>
      <c r="I147" s="63">
        <f>+ROUND('Table 4'!I147/'Table 4'!I142*100-100,1)</f>
        <v>0.5</v>
      </c>
      <c r="J147" s="64">
        <f>+ROUND('Table 4'!J147/'Table 4'!J142*100-100,1)</f>
        <v>-4.3</v>
      </c>
      <c r="K147" s="63">
        <f>+ROUND('Table 4'!K147/'Table 4'!K142*100-100,1)</f>
        <v>12.7</v>
      </c>
      <c r="L147" s="63">
        <f>+ROUND('Table 4'!L147/'Table 4'!L142*100-100,1)</f>
        <v>-2.4</v>
      </c>
      <c r="M147" s="63">
        <f>+ROUND('Table 4'!M147/'Table 4'!M142*100-100,1)</f>
        <v>-18.100000000000001</v>
      </c>
      <c r="N147" s="63">
        <f>+ROUND('Table 4'!N147/'Table 4'!N142*100-100,1)</f>
        <v>-37.4</v>
      </c>
      <c r="O147" s="63">
        <f>+ROUND('Table 4'!O147/'Table 4'!O142*100-100,1)</f>
        <v>4.5</v>
      </c>
      <c r="P147" s="63">
        <f>+ROUND('Table 4'!P147/'Table 4'!P142*100-100,1)</f>
        <v>6</v>
      </c>
      <c r="Q147" s="63">
        <f>+ROUND('Table 4'!Q147/'Table 4'!Q142*100-100,1)</f>
        <v>1.9</v>
      </c>
      <c r="R147" s="63">
        <f>+ROUND('Table 4'!R147/'Table 4'!R142*100-100,1)</f>
        <v>-2.9</v>
      </c>
      <c r="S147" s="63">
        <f>+ROUND('Table 4'!S147/'Table 4'!S142*100-100,1)</f>
        <v>-15.6</v>
      </c>
      <c r="T147" s="63">
        <f>+ROUND('Table 4'!T147/'Table 4'!T142*100-100,1)</f>
        <v>1</v>
      </c>
      <c r="U147" s="63">
        <f>+ROUND('Table 4'!U147/'Table 4'!U142*100-100,1)</f>
        <v>0.4</v>
      </c>
      <c r="V147" s="63">
        <f>+ROUND('Table 4'!V147/'Table 4'!V142*100-100,1)</f>
        <v>1</v>
      </c>
      <c r="W147" s="63">
        <f>+ROUND('Table 4'!W147/'Table 4'!W142*100-100,1)</f>
        <v>-9.9</v>
      </c>
      <c r="X147" s="63">
        <f>+ROUND('Table 4'!X147/'Table 4'!X142*100-100,1)</f>
        <v>-7</v>
      </c>
      <c r="Y147" s="63">
        <f>+ROUND('Table 4'!Y147/'Table 4'!Y142*100-100,1)</f>
        <v>-0.7</v>
      </c>
      <c r="Z147" s="61">
        <f>+ROUND('Table 4'!AC147/'Table 4'!AC142*100-100,1)</f>
        <v>-2.5</v>
      </c>
      <c r="AA147" s="65"/>
    </row>
    <row r="148" spans="1:27" s="5" customFormat="1" ht="15" customHeight="1">
      <c r="A148" s="19" t="s">
        <v>35</v>
      </c>
      <c r="B148" s="61">
        <f>+ROUND('Table 4'!B148/'Table 4'!B143*100-100,1)</f>
        <v>3.5</v>
      </c>
      <c r="C148" s="63">
        <f>+ROUND('Table 4'!C148/'Table 4'!C143*100-100,1)</f>
        <v>3.5</v>
      </c>
      <c r="D148" s="61">
        <f>+ROUND('Table 4'!D148/'Table 4'!D143*100-100,1)</f>
        <v>8.1</v>
      </c>
      <c r="E148" s="64">
        <f>+ROUND('Table 4'!E148/'Table 4'!E143*100-100,1)</f>
        <v>14.4</v>
      </c>
      <c r="F148" s="63">
        <f>+ROUND('Table 4'!F148/'Table 4'!F143*100-100,1)</f>
        <v>6.9</v>
      </c>
      <c r="G148" s="63">
        <f>+ROUND('Table 4'!G148/'Table 4'!G143*100-100,1)</f>
        <v>16.600000000000001</v>
      </c>
      <c r="H148" s="63">
        <f>+ROUND('Table 4'!H148/'Table 4'!H143*100-100,1)</f>
        <v>2.9</v>
      </c>
      <c r="I148" s="63">
        <f>+ROUND('Table 4'!I148/'Table 4'!I143*100-100,1)</f>
        <v>6.9</v>
      </c>
      <c r="J148" s="64">
        <f>+ROUND('Table 4'!J148/'Table 4'!J143*100-100,1)</f>
        <v>4.9000000000000004</v>
      </c>
      <c r="K148" s="63">
        <f>+ROUND('Table 4'!K148/'Table 4'!K143*100-100,1)</f>
        <v>2.6</v>
      </c>
      <c r="L148" s="63">
        <f>+ROUND('Table 4'!L148/'Table 4'!L143*100-100,1)</f>
        <v>4.0999999999999996</v>
      </c>
      <c r="M148" s="63">
        <f>+ROUND('Table 4'!M148/'Table 4'!M143*100-100,1)</f>
        <v>12</v>
      </c>
      <c r="N148" s="63">
        <f>+ROUND('Table 4'!N148/'Table 4'!N143*100-100,1)</f>
        <v>17.399999999999999</v>
      </c>
      <c r="O148" s="63">
        <f>+ROUND('Table 4'!O148/'Table 4'!O143*100-100,1)</f>
        <v>5.6</v>
      </c>
      <c r="P148" s="63">
        <f>+ROUND('Table 4'!P148/'Table 4'!P143*100-100,1)</f>
        <v>5.6</v>
      </c>
      <c r="Q148" s="63">
        <f>+ROUND('Table 4'!Q148/'Table 4'!Q143*100-100,1)</f>
        <v>2.4</v>
      </c>
      <c r="R148" s="63">
        <f>+ROUND('Table 4'!R148/'Table 4'!R143*100-100,1)</f>
        <v>0.3</v>
      </c>
      <c r="S148" s="63">
        <f>+ROUND('Table 4'!S148/'Table 4'!S143*100-100,1)</f>
        <v>-1.9</v>
      </c>
      <c r="T148" s="63">
        <f>+ROUND('Table 4'!T148/'Table 4'!T143*100-100,1)</f>
        <v>0.9</v>
      </c>
      <c r="U148" s="63">
        <f>+ROUND('Table 4'!U148/'Table 4'!U143*100-100,1)</f>
        <v>0</v>
      </c>
      <c r="V148" s="63">
        <f>+ROUND('Table 4'!V148/'Table 4'!V143*100-100,1)</f>
        <v>2.5</v>
      </c>
      <c r="W148" s="63">
        <f>+ROUND('Table 4'!W148/'Table 4'!W143*100-100,1)</f>
        <v>90.5</v>
      </c>
      <c r="X148" s="63">
        <f>+ROUND('Table 4'!X148/'Table 4'!X143*100-100,1)</f>
        <v>-2.8</v>
      </c>
      <c r="Y148" s="63">
        <f>+ROUND('Table 4'!Y148/'Table 4'!Y143*100-100,1)</f>
        <v>4.7</v>
      </c>
      <c r="Z148" s="61">
        <f>+ROUND('Table 4'!AC148/'Table 4'!AC143*100-100,1)</f>
        <v>7.7</v>
      </c>
      <c r="AA148" s="65"/>
    </row>
    <row r="149" spans="1:27" s="5" customFormat="1" ht="15" customHeight="1">
      <c r="A149" s="19" t="s">
        <v>36</v>
      </c>
      <c r="B149" s="61">
        <f>+ROUND('Table 4'!B149/'Table 4'!B144*100-100,1)</f>
        <v>4.5999999999999996</v>
      </c>
      <c r="C149" s="63">
        <f>+ROUND('Table 4'!C149/'Table 4'!C144*100-100,1)</f>
        <v>4.5999999999999996</v>
      </c>
      <c r="D149" s="61">
        <f>+ROUND('Table 4'!D149/'Table 4'!D144*100-100,1)</f>
        <v>-0.4</v>
      </c>
      <c r="E149" s="64">
        <f>+ROUND('Table 4'!E149/'Table 4'!E144*100-100,1)</f>
        <v>-1.5</v>
      </c>
      <c r="F149" s="63">
        <f>+ROUND('Table 4'!F149/'Table 4'!F144*100-100,1)</f>
        <v>-7.9</v>
      </c>
      <c r="G149" s="63">
        <f>+ROUND('Table 4'!G149/'Table 4'!G144*100-100,1)</f>
        <v>-1.2</v>
      </c>
      <c r="H149" s="63">
        <f>+ROUND('Table 4'!H149/'Table 4'!H144*100-100,1)</f>
        <v>-0.4</v>
      </c>
      <c r="I149" s="63">
        <f>+ROUND('Table 4'!I149/'Table 4'!I144*100-100,1)</f>
        <v>5.7</v>
      </c>
      <c r="J149" s="64">
        <f>+ROUND('Table 4'!J149/'Table 4'!J144*100-100,1)</f>
        <v>0.1</v>
      </c>
      <c r="K149" s="63">
        <f>+ROUND('Table 4'!K149/'Table 4'!K144*100-100,1)</f>
        <v>-4.5999999999999996</v>
      </c>
      <c r="L149" s="63">
        <f>+ROUND('Table 4'!L149/'Table 4'!L144*100-100,1)</f>
        <v>2.7</v>
      </c>
      <c r="M149" s="63">
        <f>+ROUND('Table 4'!M149/'Table 4'!M144*100-100,1)</f>
        <v>-0.4</v>
      </c>
      <c r="N149" s="63">
        <f>+ROUND('Table 4'!N149/'Table 4'!N144*100-100,1)</f>
        <v>-19.600000000000001</v>
      </c>
      <c r="O149" s="63">
        <f>+ROUND('Table 4'!O149/'Table 4'!O144*100-100,1)</f>
        <v>6.8</v>
      </c>
      <c r="P149" s="63">
        <f>+ROUND('Table 4'!P149/'Table 4'!P144*100-100,1)</f>
        <v>6.2</v>
      </c>
      <c r="Q149" s="63">
        <f>+ROUND('Table 4'!Q149/'Table 4'!Q144*100-100,1)</f>
        <v>0.7</v>
      </c>
      <c r="R149" s="63">
        <f>+ROUND('Table 4'!R149/'Table 4'!R144*100-100,1)</f>
        <v>-4.8</v>
      </c>
      <c r="S149" s="63">
        <f>+ROUND('Table 4'!S149/'Table 4'!S144*100-100,1)</f>
        <v>-5.2</v>
      </c>
      <c r="T149" s="63">
        <f>+ROUND('Table 4'!T149/'Table 4'!T144*100-100,1)</f>
        <v>-0.2</v>
      </c>
      <c r="U149" s="63">
        <f>+ROUND('Table 4'!U149/'Table 4'!U144*100-100,1)</f>
        <v>0.1</v>
      </c>
      <c r="V149" s="63">
        <f>+ROUND('Table 4'!V149/'Table 4'!V144*100-100,1)</f>
        <v>4</v>
      </c>
      <c r="W149" s="63">
        <f>+ROUND('Table 4'!W149/'Table 4'!W144*100-100,1)</f>
        <v>-9.1999999999999993</v>
      </c>
      <c r="X149" s="63">
        <f>+ROUND('Table 4'!X149/'Table 4'!X144*100-100,1)</f>
        <v>-9.3000000000000007</v>
      </c>
      <c r="Y149" s="63">
        <f>+ROUND('Table 4'!Y149/'Table 4'!Y144*100-100,1)</f>
        <v>-2</v>
      </c>
      <c r="Z149" s="61">
        <f>+ROUND('Table 4'!AC149/'Table 4'!AC144*100-100,1)</f>
        <v>-0.1</v>
      </c>
      <c r="AA149" s="65"/>
    </row>
    <row r="150" spans="1:27" s="5" customFormat="1" ht="15" customHeight="1">
      <c r="A150" s="19" t="s">
        <v>37</v>
      </c>
      <c r="B150" s="61">
        <f>+ROUND('Table 4'!B150/'Table 4'!B145*100-100,1)</f>
        <v>1.4</v>
      </c>
      <c r="C150" s="63">
        <f>+ROUND('Table 4'!C150/'Table 4'!C145*100-100,1)</f>
        <v>1.4</v>
      </c>
      <c r="D150" s="61">
        <f>+ROUND('Table 4'!D150/'Table 4'!D145*100-100,1)</f>
        <v>1.9</v>
      </c>
      <c r="E150" s="64">
        <f>+ROUND('Table 4'!E150/'Table 4'!E145*100-100,1)</f>
        <v>2.8</v>
      </c>
      <c r="F150" s="63">
        <f>+ROUND('Table 4'!F150/'Table 4'!F145*100-100,1)</f>
        <v>-9.1999999999999993</v>
      </c>
      <c r="G150" s="63">
        <f>+ROUND('Table 4'!G150/'Table 4'!G145*100-100,1)</f>
        <v>3.3</v>
      </c>
      <c r="H150" s="63">
        <f>+ROUND('Table 4'!H150/'Table 4'!H145*100-100,1)</f>
        <v>7</v>
      </c>
      <c r="I150" s="63">
        <f>+ROUND('Table 4'!I150/'Table 4'!I145*100-100,1)</f>
        <v>4.8</v>
      </c>
      <c r="J150" s="64">
        <f>+ROUND('Table 4'!J150/'Table 4'!J145*100-100,1)</f>
        <v>1.5</v>
      </c>
      <c r="K150" s="63">
        <f>+ROUND('Table 4'!K150/'Table 4'!K145*100-100,1)</f>
        <v>-0.9</v>
      </c>
      <c r="L150" s="63">
        <f>+ROUND('Table 4'!L150/'Table 4'!L145*100-100,1)</f>
        <v>2.9</v>
      </c>
      <c r="M150" s="63">
        <f>+ROUND('Table 4'!M150/'Table 4'!M145*100-100,1)</f>
        <v>4.5999999999999996</v>
      </c>
      <c r="N150" s="63">
        <f>+ROUND('Table 4'!N150/'Table 4'!N145*100-100,1)</f>
        <v>-6.7</v>
      </c>
      <c r="O150" s="63">
        <f>+ROUND('Table 4'!O150/'Table 4'!O145*100-100,1)</f>
        <v>5.2</v>
      </c>
      <c r="P150" s="63">
        <f>+ROUND('Table 4'!P150/'Table 4'!P145*100-100,1)</f>
        <v>4.8</v>
      </c>
      <c r="Q150" s="63">
        <f>+ROUND('Table 4'!Q150/'Table 4'!Q145*100-100,1)</f>
        <v>1.6</v>
      </c>
      <c r="R150" s="63">
        <f>+ROUND('Table 4'!R150/'Table 4'!R145*100-100,1)</f>
        <v>-4.8</v>
      </c>
      <c r="S150" s="63">
        <f>+ROUND('Table 4'!S150/'Table 4'!S145*100-100,1)</f>
        <v>-6.8</v>
      </c>
      <c r="T150" s="63">
        <f>+ROUND('Table 4'!T150/'Table 4'!T145*100-100,1)</f>
        <v>-0.3</v>
      </c>
      <c r="U150" s="63">
        <f>+ROUND('Table 4'!U150/'Table 4'!U145*100-100,1)</f>
        <v>0.7</v>
      </c>
      <c r="V150" s="63">
        <f>+ROUND('Table 4'!V150/'Table 4'!V145*100-100,1)</f>
        <v>6.4</v>
      </c>
      <c r="W150" s="63">
        <f>+ROUND('Table 4'!W150/'Table 4'!W145*100-100,1)</f>
        <v>-4.9000000000000004</v>
      </c>
      <c r="X150" s="63">
        <f>+ROUND('Table 4'!X150/'Table 4'!X145*100-100,1)</f>
        <v>-3.7</v>
      </c>
      <c r="Y150" s="63">
        <f>+ROUND('Table 4'!Y150/'Table 4'!Y145*100-100,1)</f>
        <v>-2</v>
      </c>
      <c r="Z150" s="61">
        <f>+ROUND('Table 4'!AC150/'Table 4'!AC145*100-100,1)</f>
        <v>1.9</v>
      </c>
      <c r="AA150" s="65"/>
    </row>
    <row r="151" spans="1:27" s="5" customFormat="1" ht="12.75">
      <c r="A151" s="16" t="s">
        <v>39</v>
      </c>
      <c r="B151" s="61">
        <f>+ROUND('Table 4'!B151/'Table 4'!B146*100-100,1)</f>
        <v>2.4</v>
      </c>
      <c r="C151" s="61">
        <f>+ROUND('Table 4'!C151/'Table 4'!C146*100-100,1)</f>
        <v>2.4</v>
      </c>
      <c r="D151" s="61">
        <f>+ROUND('Table 4'!D151/'Table 4'!D146*100-100,1)</f>
        <v>2.6</v>
      </c>
      <c r="E151" s="62">
        <f>+ROUND('Table 4'!E151/'Table 4'!E146*100-100,1)</f>
        <v>0.6</v>
      </c>
      <c r="F151" s="61">
        <f>+ROUND('Table 4'!F151/'Table 4'!F146*100-100,1)</f>
        <v>-12.3</v>
      </c>
      <c r="G151" s="61">
        <f>+ROUND('Table 4'!G151/'Table 4'!G146*100-100,1)</f>
        <v>1.3</v>
      </c>
      <c r="H151" s="61">
        <f>+ROUND('Table 4'!H151/'Table 4'!H146*100-100,1)</f>
        <v>3.4</v>
      </c>
      <c r="I151" s="61">
        <f>+ROUND('Table 4'!I151/'Table 4'!I146*100-100,1)</f>
        <v>4.2</v>
      </c>
      <c r="J151" s="62">
        <f>+ROUND('Table 4'!J151/'Table 4'!J146*100-100,1)</f>
        <v>3.7</v>
      </c>
      <c r="K151" s="61">
        <f>+ROUND('Table 4'!K151/'Table 4'!K146*100-100,1)</f>
        <v>-2.2999999999999998</v>
      </c>
      <c r="L151" s="61">
        <f>+ROUND('Table 4'!L151/'Table 4'!L146*100-100,1)</f>
        <v>3.3</v>
      </c>
      <c r="M151" s="61">
        <f>+ROUND('Table 4'!M151/'Table 4'!M146*100-100,1)</f>
        <v>7.9</v>
      </c>
      <c r="N151" s="61">
        <f>+ROUND('Table 4'!N151/'Table 4'!N146*100-100,1)</f>
        <v>34.9</v>
      </c>
      <c r="O151" s="61">
        <f>+ROUND('Table 4'!O151/'Table 4'!O146*100-100,1)</f>
        <v>5.2</v>
      </c>
      <c r="P151" s="61">
        <f>+ROUND('Table 4'!P151/'Table 4'!P146*100-100,1)</f>
        <v>-2.2999999999999998</v>
      </c>
      <c r="Q151" s="61">
        <f>+ROUND('Table 4'!Q151/'Table 4'!Q146*100-100,1)</f>
        <v>2.5</v>
      </c>
      <c r="R151" s="61">
        <f>+ROUND('Table 4'!R151/'Table 4'!R146*100-100,1)</f>
        <v>1.1000000000000001</v>
      </c>
      <c r="S151" s="61">
        <f>+ROUND('Table 4'!S151/'Table 4'!S146*100-100,1)</f>
        <v>4.8</v>
      </c>
      <c r="T151" s="61">
        <f>+ROUND('Table 4'!T151/'Table 4'!T146*100-100,1)</f>
        <v>-1.1000000000000001</v>
      </c>
      <c r="U151" s="61">
        <f>+ROUND('Table 4'!U151/'Table 4'!U146*100-100,1)</f>
        <v>1.4</v>
      </c>
      <c r="V151" s="61">
        <f>+ROUND('Table 4'!V151/'Table 4'!V146*100-100,1)</f>
        <v>5.3</v>
      </c>
      <c r="W151" s="61">
        <f>+ROUND('Table 4'!W151/'Table 4'!W146*100-100,1)</f>
        <v>0.8</v>
      </c>
      <c r="X151" s="61">
        <f>+ROUND('Table 4'!X151/'Table 4'!X146*100-100,1)</f>
        <v>1.3</v>
      </c>
      <c r="Y151" s="61">
        <f>+ROUND('Table 4'!Y151/'Table 4'!Y146*100-100,1)</f>
        <v>-0.5</v>
      </c>
      <c r="Z151" s="61">
        <f>+ROUND('Table 4'!AC151/'Table 4'!AC146*100-100,1)</f>
        <v>2.6</v>
      </c>
      <c r="AA151" s="65"/>
    </row>
    <row r="152" spans="1:27" s="5" customFormat="1" ht="15" customHeight="1">
      <c r="A152" s="19" t="s">
        <v>34</v>
      </c>
      <c r="B152" s="61">
        <f>+ROUND('Table 4'!B152/'Table 4'!B147*100-100,1)</f>
        <v>3.2</v>
      </c>
      <c r="C152" s="63">
        <f>+ROUND('Table 4'!C152/'Table 4'!C147*100-100,1)</f>
        <v>3.2</v>
      </c>
      <c r="D152" s="61">
        <f>+ROUND('Table 4'!D152/'Table 4'!D147*100-100,1)</f>
        <v>2.1</v>
      </c>
      <c r="E152" s="64">
        <f>+ROUND('Table 4'!E152/'Table 4'!E147*100-100,1)</f>
        <v>1.8</v>
      </c>
      <c r="F152" s="63">
        <f>+ROUND('Table 4'!F152/'Table 4'!F147*100-100,1)</f>
        <v>-14.3</v>
      </c>
      <c r="G152" s="63">
        <f>+ROUND('Table 4'!G152/'Table 4'!G147*100-100,1)</f>
        <v>3</v>
      </c>
      <c r="H152" s="63">
        <f>+ROUND('Table 4'!H152/'Table 4'!H147*100-100,1)</f>
        <v>3.3</v>
      </c>
      <c r="I152" s="63">
        <f>+ROUND('Table 4'!I152/'Table 4'!I147*100-100,1)</f>
        <v>4.4000000000000004</v>
      </c>
      <c r="J152" s="64">
        <f>+ROUND('Table 4'!J152/'Table 4'!J147*100-100,1)</f>
        <v>2.2999999999999998</v>
      </c>
      <c r="K152" s="63">
        <f>+ROUND('Table 4'!K152/'Table 4'!K147*100-100,1)</f>
        <v>-4.8</v>
      </c>
      <c r="L152" s="63">
        <f>+ROUND('Table 4'!L152/'Table 4'!L147*100-100,1)</f>
        <v>3</v>
      </c>
      <c r="M152" s="63">
        <f>+ROUND('Table 4'!M152/'Table 4'!M147*100-100,1)</f>
        <v>3.8</v>
      </c>
      <c r="N152" s="63">
        <f>+ROUND('Table 4'!N152/'Table 4'!N147*100-100,1)</f>
        <v>28.4</v>
      </c>
      <c r="O152" s="63">
        <f>+ROUND('Table 4'!O152/'Table 4'!O147*100-100,1)</f>
        <v>5.9</v>
      </c>
      <c r="P152" s="63">
        <f>+ROUND('Table 4'!P152/'Table 4'!P147*100-100,1)</f>
        <v>-2.2000000000000002</v>
      </c>
      <c r="Q152" s="63">
        <f>+ROUND('Table 4'!Q152/'Table 4'!Q147*100-100,1)</f>
        <v>1.5</v>
      </c>
      <c r="R152" s="63">
        <f>+ROUND('Table 4'!R152/'Table 4'!R147*100-100,1)</f>
        <v>0.1</v>
      </c>
      <c r="S152" s="63">
        <f>+ROUND('Table 4'!S152/'Table 4'!S147*100-100,1)</f>
        <v>1.5</v>
      </c>
      <c r="T152" s="63">
        <f>+ROUND('Table 4'!T152/'Table 4'!T147*100-100,1)</f>
        <v>-3.4</v>
      </c>
      <c r="U152" s="63">
        <f>+ROUND('Table 4'!U152/'Table 4'!U147*100-100,1)</f>
        <v>0.9</v>
      </c>
      <c r="V152" s="63">
        <f>+ROUND('Table 4'!V152/'Table 4'!V147*100-100,1)</f>
        <v>6.3</v>
      </c>
      <c r="W152" s="63">
        <f>+ROUND('Table 4'!W152/'Table 4'!W147*100-100,1)</f>
        <v>-1.7</v>
      </c>
      <c r="X152" s="63">
        <f>+ROUND('Table 4'!X152/'Table 4'!X147*100-100,1)</f>
        <v>0.5</v>
      </c>
      <c r="Y152" s="63">
        <f>+ROUND('Table 4'!Y152/'Table 4'!Y147*100-100,1)</f>
        <v>0.7</v>
      </c>
      <c r="Z152" s="61">
        <f>+ROUND('Table 4'!AC152/'Table 4'!AC147*100-100,1)</f>
        <v>2.2000000000000002</v>
      </c>
      <c r="AA152" s="65"/>
    </row>
    <row r="153" spans="1:27" s="5" customFormat="1" ht="15" customHeight="1">
      <c r="A153" s="19" t="s">
        <v>35</v>
      </c>
      <c r="B153" s="61">
        <f>+ROUND('Table 4'!B153/'Table 4'!B148*100-100,1)</f>
        <v>3.8</v>
      </c>
      <c r="C153" s="63">
        <f>+ROUND('Table 4'!C153/'Table 4'!C148*100-100,1)</f>
        <v>3.8</v>
      </c>
      <c r="D153" s="61">
        <f>+ROUND('Table 4'!D153/'Table 4'!D148*100-100,1)</f>
        <v>2.2999999999999998</v>
      </c>
      <c r="E153" s="64">
        <f>+ROUND('Table 4'!E153/'Table 4'!E148*100-100,1)</f>
        <v>-1.2</v>
      </c>
      <c r="F153" s="63">
        <f>+ROUND('Table 4'!F153/'Table 4'!F148*100-100,1)</f>
        <v>-18.2</v>
      </c>
      <c r="G153" s="63">
        <f>+ROUND('Table 4'!G153/'Table 4'!G148*100-100,1)</f>
        <v>-0.2</v>
      </c>
      <c r="H153" s="63">
        <f>+ROUND('Table 4'!H153/'Table 4'!H148*100-100,1)</f>
        <v>2.5</v>
      </c>
      <c r="I153" s="63">
        <f>+ROUND('Table 4'!I153/'Table 4'!I148*100-100,1)</f>
        <v>3.2</v>
      </c>
      <c r="J153" s="64">
        <f>+ROUND('Table 4'!J153/'Table 4'!J148*100-100,1)</f>
        <v>4.2</v>
      </c>
      <c r="K153" s="63">
        <f>+ROUND('Table 4'!K153/'Table 4'!K148*100-100,1)</f>
        <v>-4.2</v>
      </c>
      <c r="L153" s="63">
        <f>+ROUND('Table 4'!L153/'Table 4'!L148*100-100,1)</f>
        <v>3.4</v>
      </c>
      <c r="M153" s="63">
        <f>+ROUND('Table 4'!M153/'Table 4'!M148*100-100,1)</f>
        <v>5.7</v>
      </c>
      <c r="N153" s="63">
        <f>+ROUND('Table 4'!N153/'Table 4'!N148*100-100,1)</f>
        <v>39.6</v>
      </c>
      <c r="O153" s="63">
        <f>+ROUND('Table 4'!O153/'Table 4'!O148*100-100,1)</f>
        <v>6.5</v>
      </c>
      <c r="P153" s="63">
        <f>+ROUND('Table 4'!P153/'Table 4'!P148*100-100,1)</f>
        <v>-0.9</v>
      </c>
      <c r="Q153" s="63">
        <f>+ROUND('Table 4'!Q153/'Table 4'!Q148*100-100,1)</f>
        <v>2.9</v>
      </c>
      <c r="R153" s="63">
        <f>+ROUND('Table 4'!R153/'Table 4'!R148*100-100,1)</f>
        <v>1</v>
      </c>
      <c r="S153" s="63">
        <f>+ROUND('Table 4'!S153/'Table 4'!S148*100-100,1)</f>
        <v>3.1</v>
      </c>
      <c r="T153" s="63">
        <f>+ROUND('Table 4'!T153/'Table 4'!T148*100-100,1)</f>
        <v>0.1</v>
      </c>
      <c r="U153" s="63">
        <f>+ROUND('Table 4'!U153/'Table 4'!U148*100-100,1)</f>
        <v>1.9</v>
      </c>
      <c r="V153" s="63">
        <f>+ROUND('Table 4'!V153/'Table 4'!V148*100-100,1)</f>
        <v>7.5</v>
      </c>
      <c r="W153" s="63">
        <f>+ROUND('Table 4'!W153/'Table 4'!W148*100-100,1)</f>
        <v>-0.3</v>
      </c>
      <c r="X153" s="63">
        <f>+ROUND('Table 4'!X153/'Table 4'!X148*100-100,1)</f>
        <v>1.7</v>
      </c>
      <c r="Y153" s="63">
        <f>+ROUND('Table 4'!Y153/'Table 4'!Y148*100-100,1)</f>
        <v>-6.1</v>
      </c>
      <c r="Z153" s="61">
        <f>+ROUND('Table 4'!AC153/'Table 4'!AC148*100-100,1)</f>
        <v>2.4</v>
      </c>
      <c r="AA153" s="65"/>
    </row>
    <row r="154" spans="1:27" s="5" customFormat="1" ht="15" customHeight="1">
      <c r="A154" s="19" t="s">
        <v>36</v>
      </c>
      <c r="B154" s="61">
        <f>+ROUND('Table 4'!B154/'Table 4'!B149*100-100,1)</f>
        <v>-1.9</v>
      </c>
      <c r="C154" s="63">
        <f>+ROUND('Table 4'!C154/'Table 4'!C149*100-100,1)</f>
        <v>-1.9</v>
      </c>
      <c r="D154" s="61">
        <f>+ROUND('Table 4'!D154/'Table 4'!D149*100-100,1)</f>
        <v>5</v>
      </c>
      <c r="E154" s="64">
        <f>+ROUND('Table 4'!E154/'Table 4'!E149*100-100,1)</f>
        <v>5.7</v>
      </c>
      <c r="F154" s="63">
        <f>+ROUND('Table 4'!F154/'Table 4'!F149*100-100,1)</f>
        <v>-10.5</v>
      </c>
      <c r="G154" s="63">
        <f>+ROUND('Table 4'!G154/'Table 4'!G149*100-100,1)</f>
        <v>7</v>
      </c>
      <c r="H154" s="63">
        <f>+ROUND('Table 4'!H154/'Table 4'!H149*100-100,1)</f>
        <v>5.9</v>
      </c>
      <c r="I154" s="63">
        <f>+ROUND('Table 4'!I154/'Table 4'!I149*100-100,1)</f>
        <v>3.6</v>
      </c>
      <c r="J154" s="64">
        <f>+ROUND('Table 4'!J154/'Table 4'!J149*100-100,1)</f>
        <v>4.7</v>
      </c>
      <c r="K154" s="63">
        <f>+ROUND('Table 4'!K154/'Table 4'!K149*100-100,1)</f>
        <v>-2.2999999999999998</v>
      </c>
      <c r="L154" s="63">
        <f>+ROUND('Table 4'!L154/'Table 4'!L149*100-100,1)</f>
        <v>3.6</v>
      </c>
      <c r="M154" s="63">
        <f>+ROUND('Table 4'!M154/'Table 4'!M149*100-100,1)</f>
        <v>11.2</v>
      </c>
      <c r="N154" s="63">
        <f>+ROUND('Table 4'!N154/'Table 4'!N149*100-100,1)</f>
        <v>48</v>
      </c>
      <c r="O154" s="63">
        <f>+ROUND('Table 4'!O154/'Table 4'!O149*100-100,1)</f>
        <v>4.8</v>
      </c>
      <c r="P154" s="63">
        <f>+ROUND('Table 4'!P154/'Table 4'!P149*100-100,1)</f>
        <v>-3</v>
      </c>
      <c r="Q154" s="63">
        <f>+ROUND('Table 4'!Q154/'Table 4'!Q149*100-100,1)</f>
        <v>3.4</v>
      </c>
      <c r="R154" s="63">
        <f>+ROUND('Table 4'!R154/'Table 4'!R149*100-100,1)</f>
        <v>1.7</v>
      </c>
      <c r="S154" s="63">
        <f>+ROUND('Table 4'!S154/'Table 4'!S149*100-100,1)</f>
        <v>6</v>
      </c>
      <c r="T154" s="63">
        <f>+ROUND('Table 4'!T154/'Table 4'!T149*100-100,1)</f>
        <v>0.4</v>
      </c>
      <c r="U154" s="63">
        <f>+ROUND('Table 4'!U154/'Table 4'!U149*100-100,1)</f>
        <v>3.1</v>
      </c>
      <c r="V154" s="63">
        <f>+ROUND('Table 4'!V154/'Table 4'!V149*100-100,1)</f>
        <v>4.0999999999999996</v>
      </c>
      <c r="W154" s="63">
        <f>+ROUND('Table 4'!W154/'Table 4'!W149*100-100,1)</f>
        <v>2.6</v>
      </c>
      <c r="X154" s="63">
        <f>+ROUND('Table 4'!X154/'Table 4'!X149*100-100,1)</f>
        <v>3</v>
      </c>
      <c r="Y154" s="63">
        <f>+ROUND('Table 4'!Y154/'Table 4'!Y149*100-100,1)</f>
        <v>2.2000000000000002</v>
      </c>
      <c r="Z154" s="61">
        <f>+ROUND('Table 4'!AC154/'Table 4'!AC149*100-100,1)</f>
        <v>4.5</v>
      </c>
      <c r="AA154" s="65"/>
    </row>
    <row r="155" spans="1:27" s="5" customFormat="1" ht="15" customHeight="1">
      <c r="A155" s="19" t="s">
        <v>37</v>
      </c>
      <c r="B155" s="61">
        <f>+ROUND('Table 4'!B155/'Table 4'!B150*100-100,1)</f>
        <v>3.5</v>
      </c>
      <c r="C155" s="63">
        <f>+ROUND('Table 4'!C155/'Table 4'!C150*100-100,1)</f>
        <v>3.5</v>
      </c>
      <c r="D155" s="61">
        <f>+ROUND('Table 4'!D155/'Table 4'!D150*100-100,1)</f>
        <v>1.2</v>
      </c>
      <c r="E155" s="64">
        <f>+ROUND('Table 4'!E155/'Table 4'!E150*100-100,1)</f>
        <v>-3.4</v>
      </c>
      <c r="F155" s="63">
        <f>+ROUND('Table 4'!F155/'Table 4'!F150*100-100,1)</f>
        <v>-5.6</v>
      </c>
      <c r="G155" s="63">
        <f>+ROUND('Table 4'!G155/'Table 4'!G150*100-100,1)</f>
        <v>-3.8</v>
      </c>
      <c r="H155" s="63">
        <f>+ROUND('Table 4'!H155/'Table 4'!H150*100-100,1)</f>
        <v>2</v>
      </c>
      <c r="I155" s="63">
        <f>+ROUND('Table 4'!I155/'Table 4'!I150*100-100,1)</f>
        <v>5.4</v>
      </c>
      <c r="J155" s="64">
        <f>+ROUND('Table 4'!J155/'Table 4'!J150*100-100,1)</f>
        <v>3.7</v>
      </c>
      <c r="K155" s="63">
        <f>+ROUND('Table 4'!K155/'Table 4'!K150*100-100,1)</f>
        <v>3.4</v>
      </c>
      <c r="L155" s="63">
        <f>+ROUND('Table 4'!L155/'Table 4'!L150*100-100,1)</f>
        <v>3.2</v>
      </c>
      <c r="M155" s="63">
        <f>+ROUND('Table 4'!M155/'Table 4'!M150*100-100,1)</f>
        <v>10.8</v>
      </c>
      <c r="N155" s="63">
        <f>+ROUND('Table 4'!N155/'Table 4'!N150*100-100,1)</f>
        <v>26.6</v>
      </c>
      <c r="O155" s="63">
        <f>+ROUND('Table 4'!O155/'Table 4'!O150*100-100,1)</f>
        <v>3.7</v>
      </c>
      <c r="P155" s="63">
        <f>+ROUND('Table 4'!P155/'Table 4'!P150*100-100,1)</f>
        <v>-3.2</v>
      </c>
      <c r="Q155" s="63">
        <f>+ROUND('Table 4'!Q155/'Table 4'!Q150*100-100,1)</f>
        <v>2.2999999999999998</v>
      </c>
      <c r="R155" s="63">
        <f>+ROUND('Table 4'!R155/'Table 4'!R150*100-100,1)</f>
        <v>1.5</v>
      </c>
      <c r="S155" s="63">
        <f>+ROUND('Table 4'!S155/'Table 4'!S150*100-100,1)</f>
        <v>8.6999999999999993</v>
      </c>
      <c r="T155" s="63">
        <f>+ROUND('Table 4'!T155/'Table 4'!T150*100-100,1)</f>
        <v>-1.5</v>
      </c>
      <c r="U155" s="63">
        <f>+ROUND('Table 4'!U155/'Table 4'!U150*100-100,1)</f>
        <v>-0.4</v>
      </c>
      <c r="V155" s="63">
        <f>+ROUND('Table 4'!V155/'Table 4'!V150*100-100,1)</f>
        <v>3.6</v>
      </c>
      <c r="W155" s="63">
        <f>+ROUND('Table 4'!W155/'Table 4'!W150*100-100,1)</f>
        <v>2.7</v>
      </c>
      <c r="X155" s="63">
        <f>+ROUND('Table 4'!X155/'Table 4'!X150*100-100,1)</f>
        <v>0.2</v>
      </c>
      <c r="Y155" s="63">
        <f>+ROUND('Table 4'!Y155/'Table 4'!Y150*100-100,1)</f>
        <v>1.1000000000000001</v>
      </c>
      <c r="Z155" s="61">
        <f>+ROUND('Table 4'!AC155/'Table 4'!AC150*100-100,1)</f>
        <v>1.4</v>
      </c>
      <c r="AA155" s="65"/>
    </row>
    <row r="156" spans="1:27" s="5" customFormat="1" ht="12.75">
      <c r="A156" s="16" t="s">
        <v>40</v>
      </c>
      <c r="B156" s="61">
        <f>+ROUND('Table 4'!B156/'Table 4'!B151*100-100,1)</f>
        <v>2</v>
      </c>
      <c r="C156" s="61">
        <f>+ROUND('Table 4'!C156/'Table 4'!C151*100-100,1)</f>
        <v>2</v>
      </c>
      <c r="D156" s="61">
        <f>+ROUND('Table 4'!D156/'Table 4'!D151*100-100,1)</f>
        <v>2</v>
      </c>
      <c r="E156" s="62">
        <f>+ROUND('Table 4'!E156/'Table 4'!E151*100-100,1)</f>
        <v>-1.9</v>
      </c>
      <c r="F156" s="61">
        <f>+ROUND('Table 4'!F156/'Table 4'!F151*100-100,1)</f>
        <v>-1.2</v>
      </c>
      <c r="G156" s="61">
        <f>+ROUND('Table 4'!G156/'Table 4'!G151*100-100,1)</f>
        <v>-2.7</v>
      </c>
      <c r="H156" s="61">
        <f>+ROUND('Table 4'!H156/'Table 4'!H151*100-100,1)</f>
        <v>4.3</v>
      </c>
      <c r="I156" s="61">
        <f>+ROUND('Table 4'!I156/'Table 4'!I151*100-100,1)</f>
        <v>5</v>
      </c>
      <c r="J156" s="62">
        <f>+ROUND('Table 4'!J156/'Table 4'!J151*100-100,1)</f>
        <v>4.2</v>
      </c>
      <c r="K156" s="61">
        <f>+ROUND('Table 4'!K156/'Table 4'!K151*100-100,1)</f>
        <v>-0.6</v>
      </c>
      <c r="L156" s="61">
        <f>+ROUND('Table 4'!L156/'Table 4'!L151*100-100,1)</f>
        <v>3.9</v>
      </c>
      <c r="M156" s="61">
        <f>+ROUND('Table 4'!M156/'Table 4'!M151*100-100,1)</f>
        <v>8.8000000000000007</v>
      </c>
      <c r="N156" s="61">
        <f>+ROUND('Table 4'!N156/'Table 4'!N151*100-100,1)</f>
        <v>19.3</v>
      </c>
      <c r="O156" s="61">
        <f>+ROUND('Table 4'!O156/'Table 4'!O151*100-100,1)</f>
        <v>3.6</v>
      </c>
      <c r="P156" s="61">
        <f>+ROUND('Table 4'!P156/'Table 4'!P151*100-100,1)</f>
        <v>1.4</v>
      </c>
      <c r="Q156" s="61">
        <f>+ROUND('Table 4'!Q156/'Table 4'!Q151*100-100,1)</f>
        <v>1.5</v>
      </c>
      <c r="R156" s="61">
        <f>+ROUND('Table 4'!R156/'Table 4'!R151*100-100,1)</f>
        <v>3.2</v>
      </c>
      <c r="S156" s="61">
        <f>+ROUND('Table 4'!S156/'Table 4'!S151*100-100,1)</f>
        <v>6.8</v>
      </c>
      <c r="T156" s="61">
        <f>+ROUND('Table 4'!T156/'Table 4'!T151*100-100,1)</f>
        <v>0.9</v>
      </c>
      <c r="U156" s="61">
        <f>+ROUND('Table 4'!U156/'Table 4'!U151*100-100,1)</f>
        <v>0.6</v>
      </c>
      <c r="V156" s="61">
        <f>+ROUND('Table 4'!V156/'Table 4'!V151*100-100,1)</f>
        <v>4.0999999999999996</v>
      </c>
      <c r="W156" s="61">
        <f>+ROUND('Table 4'!W156/'Table 4'!W151*100-100,1)</f>
        <v>2.1</v>
      </c>
      <c r="X156" s="61">
        <f>+ROUND('Table 4'!X156/'Table 4'!X151*100-100,1)</f>
        <v>2.6</v>
      </c>
      <c r="Y156" s="61">
        <f>+ROUND('Table 4'!Y156/'Table 4'!Y151*100-100,1)</f>
        <v>1.1000000000000001</v>
      </c>
      <c r="Z156" s="61">
        <f>+ROUND('Table 4'!AC156/'Table 4'!AC151*100-100,1)</f>
        <v>2</v>
      </c>
      <c r="AA156" s="65"/>
    </row>
    <row r="157" spans="1:27" s="5" customFormat="1" ht="15" customHeight="1">
      <c r="A157" s="19" t="s">
        <v>34</v>
      </c>
      <c r="B157" s="61">
        <f>+ROUND('Table 4'!B157/'Table 4'!B152*100-100,1)</f>
        <v>6.4</v>
      </c>
      <c r="C157" s="63">
        <f>+ROUND('Table 4'!C157/'Table 4'!C152*100-100,1)</f>
        <v>6.4</v>
      </c>
      <c r="D157" s="61">
        <f>+ROUND('Table 4'!D157/'Table 4'!D152*100-100,1)</f>
        <v>2.4</v>
      </c>
      <c r="E157" s="64">
        <f>+ROUND('Table 4'!E157/'Table 4'!E152*100-100,1)</f>
        <v>-2.8</v>
      </c>
      <c r="F157" s="63">
        <f>+ROUND('Table 4'!F157/'Table 4'!F152*100-100,1)</f>
        <v>-5.3</v>
      </c>
      <c r="G157" s="63">
        <f>+ROUND('Table 4'!G157/'Table 4'!G152*100-100,1)</f>
        <v>-2.7</v>
      </c>
      <c r="H157" s="63">
        <f>+ROUND('Table 4'!H157/'Table 4'!H152*100-100,1)</f>
        <v>-2.9</v>
      </c>
      <c r="I157" s="63">
        <f>+ROUND('Table 4'!I157/'Table 4'!I152*100-100,1)</f>
        <v>3.9</v>
      </c>
      <c r="J157" s="64">
        <f>+ROUND('Table 4'!J157/'Table 4'!J152*100-100,1)</f>
        <v>5.3</v>
      </c>
      <c r="K157" s="63">
        <f>+ROUND('Table 4'!K157/'Table 4'!K152*100-100,1)</f>
        <v>3.9</v>
      </c>
      <c r="L157" s="63">
        <f>+ROUND('Table 4'!L157/'Table 4'!L152*100-100,1)</f>
        <v>3.6</v>
      </c>
      <c r="M157" s="63">
        <f>+ROUND('Table 4'!M157/'Table 4'!M152*100-100,1)</f>
        <v>12.8</v>
      </c>
      <c r="N157" s="63">
        <f>+ROUND('Table 4'!N157/'Table 4'!N152*100-100,1)</f>
        <v>36.200000000000003</v>
      </c>
      <c r="O157" s="63">
        <f>+ROUND('Table 4'!O157/'Table 4'!O152*100-100,1)</f>
        <v>3.8</v>
      </c>
      <c r="P157" s="63">
        <f>+ROUND('Table 4'!P157/'Table 4'!P152*100-100,1)</f>
        <v>0.1</v>
      </c>
      <c r="Q157" s="63">
        <f>+ROUND('Table 4'!Q157/'Table 4'!Q152*100-100,1)</f>
        <v>1.5</v>
      </c>
      <c r="R157" s="63">
        <f>+ROUND('Table 4'!R157/'Table 4'!R152*100-100,1)</f>
        <v>2</v>
      </c>
      <c r="S157" s="63">
        <f>+ROUND('Table 4'!S157/'Table 4'!S152*100-100,1)</f>
        <v>8.4</v>
      </c>
      <c r="T157" s="63">
        <f>+ROUND('Table 4'!T157/'Table 4'!T152*100-100,1)</f>
        <v>1.2</v>
      </c>
      <c r="U157" s="63">
        <f>+ROUND('Table 4'!U157/'Table 4'!U152*100-100,1)</f>
        <v>0.6</v>
      </c>
      <c r="V157" s="63">
        <f>+ROUND('Table 4'!V157/'Table 4'!V152*100-100,1)</f>
        <v>6.2</v>
      </c>
      <c r="W157" s="63">
        <f>+ROUND('Table 4'!W157/'Table 4'!W152*100-100,1)</f>
        <v>1.6</v>
      </c>
      <c r="X157" s="63">
        <f>+ROUND('Table 4'!X157/'Table 4'!X152*100-100,1)</f>
        <v>1.9</v>
      </c>
      <c r="Y157" s="63">
        <f>+ROUND('Table 4'!Y157/'Table 4'!Y152*100-100,1)</f>
        <v>-1.4</v>
      </c>
      <c r="Z157" s="61">
        <f>+ROUND('Table 4'!AC157/'Table 4'!AC152*100-100,1)</f>
        <v>2.7</v>
      </c>
      <c r="AA157" s="65"/>
    </row>
    <row r="158" spans="1:27" s="5" customFormat="1" ht="15" customHeight="1">
      <c r="A158" s="19" t="s">
        <v>35</v>
      </c>
      <c r="B158" s="61">
        <f>+ROUND('Table 4'!B158/'Table 4'!B153*100-100,1)</f>
        <v>1.7</v>
      </c>
      <c r="C158" s="63">
        <f>+ROUND('Table 4'!C158/'Table 4'!C153*100-100,1)</f>
        <v>1.7</v>
      </c>
      <c r="D158" s="61">
        <f>+ROUND('Table 4'!D158/'Table 4'!D153*100-100,1)</f>
        <v>1.9</v>
      </c>
      <c r="E158" s="64">
        <f>+ROUND('Table 4'!E158/'Table 4'!E153*100-100,1)</f>
        <v>-1.7</v>
      </c>
      <c r="F158" s="63">
        <f>+ROUND('Table 4'!F158/'Table 4'!F153*100-100,1)</f>
        <v>-1</v>
      </c>
      <c r="G158" s="63">
        <f>+ROUND('Table 4'!G158/'Table 4'!G153*100-100,1)</f>
        <v>-3</v>
      </c>
      <c r="H158" s="63">
        <f>+ROUND('Table 4'!H158/'Table 4'!H153*100-100,1)</f>
        <v>7.2</v>
      </c>
      <c r="I158" s="63">
        <f>+ROUND('Table 4'!I158/'Table 4'!I153*100-100,1)</f>
        <v>6.8</v>
      </c>
      <c r="J158" s="64">
        <f>+ROUND('Table 4'!J158/'Table 4'!J153*100-100,1)</f>
        <v>3.9</v>
      </c>
      <c r="K158" s="63">
        <f>+ROUND('Table 4'!K158/'Table 4'!K153*100-100,1)</f>
        <v>0.2</v>
      </c>
      <c r="L158" s="63">
        <f>+ROUND('Table 4'!L158/'Table 4'!L153*100-100,1)</f>
        <v>3.8</v>
      </c>
      <c r="M158" s="63">
        <f>+ROUND('Table 4'!M158/'Table 4'!M153*100-100,1)</f>
        <v>7.7</v>
      </c>
      <c r="N158" s="63">
        <f>+ROUND('Table 4'!N158/'Table 4'!N153*100-100,1)</f>
        <v>16.5</v>
      </c>
      <c r="O158" s="63">
        <f>+ROUND('Table 4'!O158/'Table 4'!O153*100-100,1)</f>
        <v>3.9</v>
      </c>
      <c r="P158" s="63">
        <f>+ROUND('Table 4'!P158/'Table 4'!P153*100-100,1)</f>
        <v>0.9</v>
      </c>
      <c r="Q158" s="63">
        <f>+ROUND('Table 4'!Q158/'Table 4'!Q153*100-100,1)</f>
        <v>2.1</v>
      </c>
      <c r="R158" s="63">
        <f>+ROUND('Table 4'!R158/'Table 4'!R153*100-100,1)</f>
        <v>3.7</v>
      </c>
      <c r="S158" s="63">
        <f>+ROUND('Table 4'!S158/'Table 4'!S153*100-100,1)</f>
        <v>7.8</v>
      </c>
      <c r="T158" s="63">
        <f>+ROUND('Table 4'!T158/'Table 4'!T153*100-100,1)</f>
        <v>0.1</v>
      </c>
      <c r="U158" s="63">
        <f>+ROUND('Table 4'!U158/'Table 4'!U153*100-100,1)</f>
        <v>0.5</v>
      </c>
      <c r="V158" s="63">
        <f>+ROUND('Table 4'!V158/'Table 4'!V153*100-100,1)</f>
        <v>2.7</v>
      </c>
      <c r="W158" s="63">
        <f>+ROUND('Table 4'!W158/'Table 4'!W153*100-100,1)</f>
        <v>1.5</v>
      </c>
      <c r="X158" s="63">
        <f>+ROUND('Table 4'!X158/'Table 4'!X153*100-100,1)</f>
        <v>3.2</v>
      </c>
      <c r="Y158" s="63">
        <f>+ROUND('Table 4'!Y158/'Table 4'!Y153*100-100,1)</f>
        <v>7.7</v>
      </c>
      <c r="Z158" s="61">
        <f>+ROUND('Table 4'!AC158/'Table 4'!AC153*100-100,1)</f>
        <v>1.9</v>
      </c>
      <c r="AA158" s="65"/>
    </row>
    <row r="159" spans="1:27" s="5" customFormat="1" ht="15" customHeight="1">
      <c r="A159" s="26" t="s">
        <v>36</v>
      </c>
      <c r="B159" s="66">
        <f>+ROUND('Table 4'!B159/'Table 4'!B154*100-100,1)</f>
        <v>1.2</v>
      </c>
      <c r="C159" s="67">
        <f>+ROUND('Table 4'!C159/'Table 4'!C154*100-100,1)</f>
        <v>1.2</v>
      </c>
      <c r="D159" s="66">
        <f>+ROUND('Table 4'!D159/'Table 4'!D154*100-100,1)</f>
        <v>1.6</v>
      </c>
      <c r="E159" s="68">
        <f>+ROUND('Table 4'!E159/'Table 4'!E154*100-100,1)</f>
        <v>-2.1</v>
      </c>
      <c r="F159" s="67">
        <f>+ROUND('Table 4'!F159/'Table 4'!F154*100-100,1)</f>
        <v>1.2</v>
      </c>
      <c r="G159" s="67">
        <f>+ROUND('Table 4'!G159/'Table 4'!G154*100-100,1)</f>
        <v>-3.4</v>
      </c>
      <c r="H159" s="67">
        <f>+ROUND('Table 4'!H159/'Table 4'!H154*100-100,1)</f>
        <v>6.1</v>
      </c>
      <c r="I159" s="67">
        <f>+ROUND('Table 4'!I159/'Table 4'!I154*100-100,1)</f>
        <v>5.0999999999999996</v>
      </c>
      <c r="J159" s="68">
        <f>+ROUND('Table 4'!J159/'Table 4'!J154*100-100,1)</f>
        <v>3.7</v>
      </c>
      <c r="K159" s="67">
        <f>+ROUND('Table 4'!K159/'Table 4'!K154*100-100,1)</f>
        <v>0.6</v>
      </c>
      <c r="L159" s="67">
        <f>+ROUND('Table 4'!L159/'Table 4'!L154*100-100,1)</f>
        <v>3.6</v>
      </c>
      <c r="M159" s="67">
        <f>+ROUND('Table 4'!M159/'Table 4'!M154*100-100,1)</f>
        <v>7.4</v>
      </c>
      <c r="N159" s="67">
        <f>+ROUND('Table 4'!N159/'Table 4'!N154*100-100,1)</f>
        <v>16.100000000000001</v>
      </c>
      <c r="O159" s="67">
        <f>+ROUND('Table 4'!O159/'Table 4'!O154*100-100,1)</f>
        <v>3.4</v>
      </c>
      <c r="P159" s="67">
        <f>+ROUND('Table 4'!P159/'Table 4'!P154*100-100,1)</f>
        <v>1.3</v>
      </c>
      <c r="Q159" s="67">
        <f>+ROUND('Table 4'!Q159/'Table 4'!Q154*100-100,1)</f>
        <v>1.6</v>
      </c>
      <c r="R159" s="67">
        <f>+ROUND('Table 4'!R159/'Table 4'!R154*100-100,1)</f>
        <v>3.6</v>
      </c>
      <c r="S159" s="67">
        <f>+ROUND('Table 4'!S159/'Table 4'!S154*100-100,1)</f>
        <v>6.7</v>
      </c>
      <c r="T159" s="67">
        <f>+ROUND('Table 4'!T159/'Table 4'!T154*100-100,1)</f>
        <v>0.1</v>
      </c>
      <c r="U159" s="67">
        <f>+ROUND('Table 4'!U159/'Table 4'!U154*100-100,1)</f>
        <v>0.1</v>
      </c>
      <c r="V159" s="67">
        <f>+ROUND('Table 4'!V159/'Table 4'!V154*100-100,1)</f>
        <v>2.9</v>
      </c>
      <c r="W159" s="67">
        <f>+ROUND('Table 4'!W159/'Table 4'!W154*100-100,1)</f>
        <v>2</v>
      </c>
      <c r="X159" s="67">
        <f>+ROUND('Table 4'!X159/'Table 4'!X154*100-100,1)</f>
        <v>2.9</v>
      </c>
      <c r="Y159" s="67">
        <f>+ROUND('Table 4'!Y159/'Table 4'!Y154*100-100,1)</f>
        <v>-1.4</v>
      </c>
      <c r="Z159" s="66">
        <f>+ROUND('Table 4'!AC159/'Table 4'!AC154*100-100,1)</f>
        <v>1.6</v>
      </c>
      <c r="AA159" s="65"/>
    </row>
    <row r="160" spans="1:27" s="5" customFormat="1" ht="15" customHeight="1">
      <c r="A160" s="26" t="s">
        <v>37</v>
      </c>
      <c r="B160" s="61">
        <f>+ROUND('Table 4'!B160/'Table 4'!B155*100-100,1)</f>
        <v>-0.7</v>
      </c>
      <c r="C160" s="63">
        <f>+ROUND('Table 4'!C160/'Table 4'!C155*100-100,1)</f>
        <v>-0.7</v>
      </c>
      <c r="D160" s="61">
        <f>+ROUND('Table 4'!D160/'Table 4'!D155*100-100,1)</f>
        <v>2.1</v>
      </c>
      <c r="E160" s="64">
        <f>+ROUND('Table 4'!E160/'Table 4'!E155*100-100,1)</f>
        <v>-0.9</v>
      </c>
      <c r="F160" s="63">
        <f>+ROUND('Table 4'!F160/'Table 4'!F155*100-100,1)</f>
        <v>0.7</v>
      </c>
      <c r="G160" s="63">
        <f>+ROUND('Table 4'!G160/'Table 4'!G155*100-100,1)</f>
        <v>-1.8</v>
      </c>
      <c r="H160" s="63">
        <f>+ROUND('Table 4'!H160/'Table 4'!H155*100-100,1)</f>
        <v>7.5</v>
      </c>
      <c r="I160" s="63">
        <f>+ROUND('Table 4'!I160/'Table 4'!I155*100-100,1)</f>
        <v>4.2</v>
      </c>
      <c r="J160" s="64">
        <f>+ROUND('Table 4'!J160/'Table 4'!J155*100-100,1)</f>
        <v>3.8</v>
      </c>
      <c r="K160" s="63">
        <f>+ROUND('Table 4'!K160/'Table 4'!K155*100-100,1)</f>
        <v>-8.6999999999999993</v>
      </c>
      <c r="L160" s="63">
        <f>+ROUND('Table 4'!L160/'Table 4'!L155*100-100,1)</f>
        <v>4.7</v>
      </c>
      <c r="M160" s="63">
        <f>+ROUND('Table 4'!M160/'Table 4'!M155*100-100,1)</f>
        <v>7.2</v>
      </c>
      <c r="N160" s="63">
        <f>+ROUND('Table 4'!N160/'Table 4'!N155*100-100,1)</f>
        <v>11</v>
      </c>
      <c r="O160" s="63">
        <f>+ROUND('Table 4'!O160/'Table 4'!O155*100-100,1)</f>
        <v>3.1</v>
      </c>
      <c r="P160" s="63">
        <f>+ROUND('Table 4'!P160/'Table 4'!P155*100-100,1)</f>
        <v>3.5</v>
      </c>
      <c r="Q160" s="63">
        <f>+ROUND('Table 4'!Q160/'Table 4'!Q155*100-100,1)</f>
        <v>0.9</v>
      </c>
      <c r="R160" s="63">
        <f>+ROUND('Table 4'!R160/'Table 4'!R155*100-100,1)</f>
        <v>3.6</v>
      </c>
      <c r="S160" s="63">
        <f>+ROUND('Table 4'!S160/'Table 4'!S155*100-100,1)</f>
        <v>4.5</v>
      </c>
      <c r="T160" s="63">
        <f>+ROUND('Table 4'!T160/'Table 4'!T155*100-100,1)</f>
        <v>2.2000000000000002</v>
      </c>
      <c r="U160" s="63">
        <f>+ROUND('Table 4'!U160/'Table 4'!U155*100-100,1)</f>
        <v>1.1000000000000001</v>
      </c>
      <c r="V160" s="63">
        <f>+ROUND('Table 4'!V160/'Table 4'!V155*100-100,1)</f>
        <v>4.2</v>
      </c>
      <c r="W160" s="63">
        <f>+ROUND('Table 4'!W160/'Table 4'!W155*100-100,1)</f>
        <v>3.1</v>
      </c>
      <c r="X160" s="63">
        <f>+ROUND('Table 4'!X160/'Table 4'!X155*100-100,1)</f>
        <v>2.6</v>
      </c>
      <c r="Y160" s="63">
        <f>+ROUND('Table 4'!Y160/'Table 4'!Y155*100-100,1)</f>
        <v>-0.1</v>
      </c>
      <c r="Z160" s="61">
        <f>+ROUND('Table 4'!AC160/'Table 4'!AC155*100-100,1)</f>
        <v>1.8</v>
      </c>
      <c r="AA160" s="65"/>
    </row>
    <row r="161" spans="1:27" s="5" customFormat="1" ht="12.75">
      <c r="A161" s="27" t="s">
        <v>41</v>
      </c>
      <c r="B161" s="61">
        <f>+ROUND('Table 4'!B161/'Table 4'!B156*100-100,1)</f>
        <v>-1.1000000000000001</v>
      </c>
      <c r="C161" s="61">
        <f>+ROUND('Table 4'!C161/'Table 4'!C156*100-100,1)</f>
        <v>-1.1000000000000001</v>
      </c>
      <c r="D161" s="61">
        <f>+ROUND('Table 4'!D161/'Table 4'!D156*100-100,1)</f>
        <v>2.9</v>
      </c>
      <c r="E161" s="62">
        <f>+ROUND('Table 4'!E161/'Table 4'!E156*100-100,1)</f>
        <v>0.9</v>
      </c>
      <c r="F161" s="61">
        <f>+ROUND('Table 4'!F161/'Table 4'!F156*100-100,1)</f>
        <v>9.1999999999999993</v>
      </c>
      <c r="G161" s="61">
        <f>+ROUND('Table 4'!G161/'Table 4'!G156*100-100,1)</f>
        <v>-0.5</v>
      </c>
      <c r="H161" s="61">
        <f>+ROUND('Table 4'!H161/'Table 4'!H156*100-100,1)</f>
        <v>6.1</v>
      </c>
      <c r="I161" s="61">
        <f>+ROUND('Table 4'!I161/'Table 4'!I156*100-100,1)</f>
        <v>3.5</v>
      </c>
      <c r="J161" s="62">
        <f>+ROUND('Table 4'!J161/'Table 4'!J156*100-100,1)</f>
        <v>3.9</v>
      </c>
      <c r="K161" s="61">
        <f>+ROUND('Table 4'!K161/'Table 4'!K156*100-100,1)</f>
        <v>1.3</v>
      </c>
      <c r="L161" s="61">
        <f>+ROUND('Table 4'!L161/'Table 4'!L156*100-100,1)</f>
        <v>3.8</v>
      </c>
      <c r="M161" s="61">
        <f>+ROUND('Table 4'!M161/'Table 4'!M156*100-100,1)</f>
        <v>9</v>
      </c>
      <c r="N161" s="61">
        <f>+ROUND('Table 4'!N161/'Table 4'!N156*100-100,1)</f>
        <v>9.6</v>
      </c>
      <c r="O161" s="61">
        <f>+ROUND('Table 4'!O161/'Table 4'!O156*100-100,1)</f>
        <v>5.6</v>
      </c>
      <c r="P161" s="61">
        <f>+ROUND('Table 4'!P161/'Table 4'!P156*100-100,1)</f>
        <v>2</v>
      </c>
      <c r="Q161" s="61">
        <f>+ROUND('Table 4'!Q161/'Table 4'!Q156*100-100,1)</f>
        <v>1.1000000000000001</v>
      </c>
      <c r="R161" s="61">
        <f>+ROUND('Table 4'!R161/'Table 4'!R156*100-100,1)</f>
        <v>2.5</v>
      </c>
      <c r="S161" s="61">
        <f>+ROUND('Table 4'!S161/'Table 4'!S156*100-100,1)</f>
        <v>1.7</v>
      </c>
      <c r="T161" s="61">
        <f>+ROUND('Table 4'!T161/'Table 4'!T156*100-100,1)</f>
        <v>1</v>
      </c>
      <c r="U161" s="61">
        <f>+ROUND('Table 4'!U161/'Table 4'!U156*100-100,1)</f>
        <v>1.4</v>
      </c>
      <c r="V161" s="61">
        <f>+ROUND('Table 4'!V161/'Table 4'!V156*100-100,1)</f>
        <v>5.8</v>
      </c>
      <c r="W161" s="61">
        <f>+ROUND('Table 4'!W161/'Table 4'!W156*100-100,1)</f>
        <v>4.5999999999999996</v>
      </c>
      <c r="X161" s="61">
        <f>+ROUND('Table 4'!X161/'Table 4'!X156*100-100,1)</f>
        <v>2</v>
      </c>
      <c r="Y161" s="61">
        <f>+ROUND('Table 4'!Y161/'Table 4'!Y156*100-100,1)</f>
        <v>8.1999999999999993</v>
      </c>
      <c r="Z161" s="61">
        <f>+ROUND('Table 4'!AC161/'Table 4'!AC156*100-100,1)</f>
        <v>2.5</v>
      </c>
      <c r="AA161" s="65"/>
    </row>
    <row r="162" spans="1:27" s="5" customFormat="1" ht="15" customHeight="1">
      <c r="A162" s="26" t="s">
        <v>34</v>
      </c>
      <c r="B162" s="66">
        <f>+ROUND('Table 4'!B162/'Table 4'!B157*100-100,1)</f>
        <v>-2.8</v>
      </c>
      <c r="C162" s="67">
        <f>+ROUND('Table 4'!C162/'Table 4'!C157*100-100,1)</f>
        <v>-2.8</v>
      </c>
      <c r="D162" s="66">
        <f>+ROUND('Table 4'!D162/'Table 4'!D157*100-100,1)</f>
        <v>2.1</v>
      </c>
      <c r="E162" s="68">
        <f>+ROUND('Table 4'!E162/'Table 4'!E157*100-100,1)</f>
        <v>-0.9</v>
      </c>
      <c r="F162" s="67">
        <f>+ROUND('Table 4'!F162/'Table 4'!F157*100-100,1)</f>
        <v>3.8</v>
      </c>
      <c r="G162" s="67">
        <f>+ROUND('Table 4'!G162/'Table 4'!G157*100-100,1)</f>
        <v>-2.8</v>
      </c>
      <c r="H162" s="67">
        <f>+ROUND('Table 4'!H162/'Table 4'!H157*100-100,1)</f>
        <v>12</v>
      </c>
      <c r="I162" s="67">
        <f>+ROUND('Table 4'!I162/'Table 4'!I157*100-100,1)</f>
        <v>5.6</v>
      </c>
      <c r="J162" s="68">
        <f>+ROUND('Table 4'!J162/'Table 4'!J157*100-100,1)</f>
        <v>3.6</v>
      </c>
      <c r="K162" s="67">
        <f>+ROUND('Table 4'!K162/'Table 4'!K157*100-100,1)</f>
        <v>-17.600000000000001</v>
      </c>
      <c r="L162" s="67">
        <f>+ROUND('Table 4'!L162/'Table 4'!L157*100-100,1)</f>
        <v>4.3</v>
      </c>
      <c r="M162" s="67">
        <f>+ROUND('Table 4'!M162/'Table 4'!M157*100-100,1)</f>
        <v>9.4</v>
      </c>
      <c r="N162" s="67">
        <f>+ROUND('Table 4'!N162/'Table 4'!N157*100-100,1)</f>
        <v>11.7</v>
      </c>
      <c r="O162" s="67">
        <f>+ROUND('Table 4'!O162/'Table 4'!O157*100-100,1)</f>
        <v>7</v>
      </c>
      <c r="P162" s="67">
        <f>+ROUND('Table 4'!P162/'Table 4'!P157*100-100,1)</f>
        <v>2.7</v>
      </c>
      <c r="Q162" s="67">
        <f>+ROUND('Table 4'!Q162/'Table 4'!Q157*100-100,1)</f>
        <v>0.8</v>
      </c>
      <c r="R162" s="67">
        <f>+ROUND('Table 4'!R162/'Table 4'!R157*100-100,1)</f>
        <v>2.5</v>
      </c>
      <c r="S162" s="67">
        <f>+ROUND('Table 4'!S162/'Table 4'!S157*100-100,1)</f>
        <v>1.8</v>
      </c>
      <c r="T162" s="67">
        <f>+ROUND('Table 4'!T162/'Table 4'!T157*100-100,1)</f>
        <v>1.3</v>
      </c>
      <c r="U162" s="67">
        <f>+ROUND('Table 4'!U162/'Table 4'!U157*100-100,1)</f>
        <v>1.8</v>
      </c>
      <c r="V162" s="67">
        <f>+ROUND('Table 4'!V162/'Table 4'!V157*100-100,1)</f>
        <v>4.5999999999999996</v>
      </c>
      <c r="W162" s="67">
        <f>+ROUND('Table 4'!W162/'Table 4'!W157*100-100,1)</f>
        <v>3.9</v>
      </c>
      <c r="X162" s="67">
        <f>+ROUND('Table 4'!X162/'Table 4'!X157*100-100,1)</f>
        <v>2.7</v>
      </c>
      <c r="Y162" s="67">
        <f>+ROUND('Table 4'!Y162/'Table 4'!Y157*100-100,1)</f>
        <v>8.8000000000000007</v>
      </c>
      <c r="Z162" s="66">
        <f>+ROUND('Table 4'!AC162/'Table 4'!AC157*100-100,1)</f>
        <v>1.7</v>
      </c>
      <c r="AA162" s="65"/>
    </row>
    <row r="163" spans="1:27" s="5" customFormat="1" ht="15" customHeight="1">
      <c r="A163" s="26" t="s">
        <v>35</v>
      </c>
      <c r="B163" s="66">
        <f>+ROUND('Table 4'!B163/'Table 4'!B158*100-100,1)</f>
        <v>-1.9</v>
      </c>
      <c r="C163" s="67">
        <f>+ROUND('Table 4'!C163/'Table 4'!C158*100-100,1)</f>
        <v>-1.9</v>
      </c>
      <c r="D163" s="66">
        <f>+ROUND('Table 4'!D163/'Table 4'!D158*100-100,1)</f>
        <v>2.7</v>
      </c>
      <c r="E163" s="68">
        <f>+ROUND('Table 4'!E163/'Table 4'!E158*100-100,1)</f>
        <v>2.1</v>
      </c>
      <c r="F163" s="67">
        <f>+ROUND('Table 4'!F163/'Table 4'!F158*100-100,1)</f>
        <v>12.5</v>
      </c>
      <c r="G163" s="67">
        <f>+ROUND('Table 4'!G163/'Table 4'!G158*100-100,1)</f>
        <v>0.4</v>
      </c>
      <c r="H163" s="67">
        <f>+ROUND('Table 4'!H163/'Table 4'!H158*100-100,1)</f>
        <v>6.4</v>
      </c>
      <c r="I163" s="67">
        <f>+ROUND('Table 4'!I163/'Table 4'!I158*100-100,1)</f>
        <v>2.7</v>
      </c>
      <c r="J163" s="68">
        <f>+ROUND('Table 4'!J163/'Table 4'!J158*100-100,1)</f>
        <v>3</v>
      </c>
      <c r="K163" s="67">
        <f>+ROUND('Table 4'!K163/'Table 4'!K158*100-100,1)</f>
        <v>-5.6</v>
      </c>
      <c r="L163" s="67">
        <f>+ROUND('Table 4'!L163/'Table 4'!L158*100-100,1)</f>
        <v>3.1</v>
      </c>
      <c r="M163" s="67">
        <f>+ROUND('Table 4'!M163/'Table 4'!M158*100-100,1)</f>
        <v>8.1</v>
      </c>
      <c r="N163" s="67">
        <f>+ROUND('Table 4'!N163/'Table 4'!N158*100-100,1)</f>
        <v>7.7</v>
      </c>
      <c r="O163" s="67">
        <f>+ROUND('Table 4'!O163/'Table 4'!O158*100-100,1)</f>
        <v>5.8</v>
      </c>
      <c r="P163" s="67">
        <f>+ROUND('Table 4'!P163/'Table 4'!P158*100-100,1)</f>
        <v>1.8</v>
      </c>
      <c r="Q163" s="67">
        <f>+ROUND('Table 4'!Q163/'Table 4'!Q158*100-100,1)</f>
        <v>1.1000000000000001</v>
      </c>
      <c r="R163" s="67">
        <f>+ROUND('Table 4'!R163/'Table 4'!R158*100-100,1)</f>
        <v>2.7</v>
      </c>
      <c r="S163" s="67">
        <f>+ROUND('Table 4'!S163/'Table 4'!S158*100-100,1)</f>
        <v>2.5</v>
      </c>
      <c r="T163" s="67">
        <f>+ROUND('Table 4'!T163/'Table 4'!T158*100-100,1)</f>
        <v>0.1</v>
      </c>
      <c r="U163" s="67">
        <f>+ROUND('Table 4'!U163/'Table 4'!U158*100-100,1)</f>
        <v>1.1000000000000001</v>
      </c>
      <c r="V163" s="67">
        <f>+ROUND('Table 4'!V163/'Table 4'!V158*100-100,1)</f>
        <v>4.4000000000000004</v>
      </c>
      <c r="W163" s="67">
        <f>+ROUND('Table 4'!W163/'Table 4'!W158*100-100,1)</f>
        <v>5.0999999999999996</v>
      </c>
      <c r="X163" s="67">
        <f>+ROUND('Table 4'!X163/'Table 4'!X158*100-100,1)</f>
        <v>3.9</v>
      </c>
      <c r="Y163" s="67">
        <f>+ROUND('Table 4'!Y163/'Table 4'!Y158*100-100,1)</f>
        <v>5.6</v>
      </c>
      <c r="Z163" s="66">
        <f>+ROUND('Table 4'!AC163/'Table 4'!AC158*100-100,1)</f>
        <v>2.2999999999999998</v>
      </c>
      <c r="AA163" s="65"/>
    </row>
    <row r="164" spans="1:27" s="5" customFormat="1" ht="15" customHeight="1">
      <c r="A164" s="26" t="s">
        <v>36</v>
      </c>
      <c r="B164" s="66">
        <f>+ROUND('Table 4'!B164/'Table 4'!B159*100-100,1)</f>
        <v>-1</v>
      </c>
      <c r="C164" s="67">
        <f>+ROUND('Table 4'!C164/'Table 4'!C159*100-100,1)</f>
        <v>-1</v>
      </c>
      <c r="D164" s="66">
        <f>+ROUND('Table 4'!D164/'Table 4'!D159*100-100,1)</f>
        <v>3.2</v>
      </c>
      <c r="E164" s="68">
        <f>+ROUND('Table 4'!E164/'Table 4'!E159*100-100,1)</f>
        <v>1.3</v>
      </c>
      <c r="F164" s="67">
        <f>+ROUND('Table 4'!F164/'Table 4'!F159*100-100,1)</f>
        <v>11.1</v>
      </c>
      <c r="G164" s="67">
        <f>+ROUND('Table 4'!G164/'Table 4'!G159*100-100,1)</f>
        <v>0.3</v>
      </c>
      <c r="H164" s="67">
        <f>+ROUND('Table 4'!H164/'Table 4'!H159*100-100,1)</f>
        <v>2.5</v>
      </c>
      <c r="I164" s="67">
        <f>+ROUND('Table 4'!I164/'Table 4'!I159*100-100,1)</f>
        <v>2.6</v>
      </c>
      <c r="J164" s="68">
        <f>+ROUND('Table 4'!J164/'Table 4'!J159*100-100,1)</f>
        <v>4.0999999999999996</v>
      </c>
      <c r="K164" s="67">
        <f>+ROUND('Table 4'!K164/'Table 4'!K159*100-100,1)</f>
        <v>15.2</v>
      </c>
      <c r="L164" s="67">
        <f>+ROUND('Table 4'!L164/'Table 4'!L159*100-100,1)</f>
        <v>3.6</v>
      </c>
      <c r="M164" s="67">
        <f>+ROUND('Table 4'!M164/'Table 4'!M159*100-100,1)</f>
        <v>9.1999999999999993</v>
      </c>
      <c r="N164" s="67">
        <f>+ROUND('Table 4'!N164/'Table 4'!N159*100-100,1)</f>
        <v>8.4</v>
      </c>
      <c r="O164" s="67">
        <f>+ROUND('Table 4'!O164/'Table 4'!O159*100-100,1)</f>
        <v>3.5</v>
      </c>
      <c r="P164" s="67">
        <f>+ROUND('Table 4'!P164/'Table 4'!P159*100-100,1)</f>
        <v>1.9</v>
      </c>
      <c r="Q164" s="67">
        <f>+ROUND('Table 4'!Q164/'Table 4'!Q159*100-100,1)</f>
        <v>0.7</v>
      </c>
      <c r="R164" s="67">
        <f>+ROUND('Table 4'!R164/'Table 4'!R159*100-100,1)</f>
        <v>2.4</v>
      </c>
      <c r="S164" s="67">
        <f>+ROUND('Table 4'!S164/'Table 4'!S159*100-100,1)</f>
        <v>1.7</v>
      </c>
      <c r="T164" s="67">
        <f>+ROUND('Table 4'!T164/'Table 4'!T159*100-100,1)</f>
        <v>0.1</v>
      </c>
      <c r="U164" s="67">
        <f>+ROUND('Table 4'!U164/'Table 4'!U159*100-100,1)</f>
        <v>1.5</v>
      </c>
      <c r="V164" s="67">
        <f>+ROUND('Table 4'!V164/'Table 4'!V159*100-100,1)</f>
        <v>6.3</v>
      </c>
      <c r="W164" s="67">
        <f>+ROUND('Table 4'!W164/'Table 4'!W159*100-100,1)</f>
        <v>4.8</v>
      </c>
      <c r="X164" s="67">
        <f>+ROUND('Table 4'!X164/'Table 4'!X159*100-100,1)</f>
        <v>1.9</v>
      </c>
      <c r="Y164" s="67">
        <f>+ROUND('Table 4'!Y164/'Table 4'!Y159*100-100,1)</f>
        <v>9.1999999999999993</v>
      </c>
      <c r="Z164" s="66">
        <f>+ROUND('Table 4'!AC164/'Table 4'!AC159*100-100,1)</f>
        <v>3</v>
      </c>
      <c r="AA164" s="65"/>
    </row>
    <row r="165" spans="1:27" s="5" customFormat="1" ht="15" customHeight="1">
      <c r="A165" s="26" t="s">
        <v>42</v>
      </c>
      <c r="B165" s="66">
        <f>+ROUND('Table 4'!B165/'Table 4'!B160*100-100,1)</f>
        <v>1.1000000000000001</v>
      </c>
      <c r="C165" s="67">
        <f>+ROUND('Table 4'!C165/'Table 4'!C160*100-100,1)</f>
        <v>1.1000000000000001</v>
      </c>
      <c r="D165" s="66">
        <f>+ROUND('Table 4'!D165/'Table 4'!D160*100-100,1)</f>
        <v>3.6</v>
      </c>
      <c r="E165" s="68">
        <f>+ROUND('Table 4'!E165/'Table 4'!E160*100-100,1)</f>
        <v>1.1000000000000001</v>
      </c>
      <c r="F165" s="67">
        <f>+ROUND('Table 4'!F165/'Table 4'!F160*100-100,1)</f>
        <v>9.6</v>
      </c>
      <c r="G165" s="67">
        <f>+ROUND('Table 4'!G165/'Table 4'!G160*100-100,1)</f>
        <v>0.3</v>
      </c>
      <c r="H165" s="67">
        <f>+ROUND('Table 4'!H165/'Table 4'!H160*100-100,1)</f>
        <v>3.1</v>
      </c>
      <c r="I165" s="67">
        <f>+ROUND('Table 4'!I165/'Table 4'!I160*100-100,1)</f>
        <v>3.2</v>
      </c>
      <c r="J165" s="68">
        <f>+ROUND('Table 4'!J165/'Table 4'!J160*100-100,1)</f>
        <v>4.7</v>
      </c>
      <c r="K165" s="67">
        <f>+ROUND('Table 4'!K165/'Table 4'!K160*100-100,1)</f>
        <v>18.3</v>
      </c>
      <c r="L165" s="67">
        <f>+ROUND('Table 4'!L165/'Table 4'!L160*100-100,1)</f>
        <v>4.0999999999999996</v>
      </c>
      <c r="M165" s="67">
        <f>+ROUND('Table 4'!M165/'Table 4'!M160*100-100,1)</f>
        <v>9</v>
      </c>
      <c r="N165" s="67">
        <f>+ROUND('Table 4'!N165/'Table 4'!N160*100-100,1)</f>
        <v>10.4</v>
      </c>
      <c r="O165" s="67">
        <f>+ROUND('Table 4'!O165/'Table 4'!O160*100-100,1)</f>
        <v>6</v>
      </c>
      <c r="P165" s="67">
        <f>+ROUND('Table 4'!P165/'Table 4'!P160*100-100,1)</f>
        <v>1.5</v>
      </c>
      <c r="Q165" s="67">
        <f>+ROUND('Table 4'!Q165/'Table 4'!Q160*100-100,1)</f>
        <v>1.7</v>
      </c>
      <c r="R165" s="67">
        <f>+ROUND('Table 4'!R165/'Table 4'!R160*100-100,1)</f>
        <v>2.2000000000000002</v>
      </c>
      <c r="S165" s="67">
        <f>+ROUND('Table 4'!S165/'Table 4'!S160*100-100,1)</f>
        <v>0.7</v>
      </c>
      <c r="T165" s="67">
        <f>+ROUND('Table 4'!T165/'Table 4'!T160*100-100,1)</f>
        <v>2.7</v>
      </c>
      <c r="U165" s="67">
        <f>+ROUND('Table 4'!U165/'Table 4'!U160*100-100,1)</f>
        <v>1.1000000000000001</v>
      </c>
      <c r="V165" s="67">
        <f>+ROUND('Table 4'!V165/'Table 4'!V160*100-100,1)</f>
        <v>7.4</v>
      </c>
      <c r="W165" s="67">
        <f>+ROUND('Table 4'!W165/'Table 4'!W160*100-100,1)</f>
        <v>4.8</v>
      </c>
      <c r="X165" s="67">
        <f>+ROUND('Table 4'!X165/'Table 4'!X160*100-100,1)</f>
        <v>-0.3</v>
      </c>
      <c r="Y165" s="67">
        <f>+ROUND('Table 4'!Y165/'Table 4'!Y160*100-100,1)</f>
        <v>9</v>
      </c>
      <c r="Z165" s="66">
        <f>+ROUND('Table 4'!AC165/'Table 4'!AC160*100-100,1)</f>
        <v>3.3</v>
      </c>
      <c r="AA165" s="65"/>
    </row>
    <row r="166" spans="1:27" s="5" customFormat="1" ht="12.75">
      <c r="A166" s="27" t="s">
        <v>43</v>
      </c>
      <c r="B166" s="61"/>
      <c r="C166" s="61"/>
      <c r="D166" s="61"/>
      <c r="E166" s="62"/>
      <c r="F166" s="61"/>
      <c r="G166" s="61"/>
      <c r="H166" s="61"/>
      <c r="I166" s="61"/>
      <c r="J166" s="62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5"/>
    </row>
    <row r="167" spans="1:27" s="5" customFormat="1" ht="15" customHeight="1">
      <c r="A167" s="29" t="s">
        <v>34</v>
      </c>
      <c r="B167" s="69">
        <f>+ROUND('Table 4'!B167/'Table 4'!B162*100-100,1)</f>
        <v>5.7</v>
      </c>
      <c r="C167" s="70">
        <f>+ROUND('Table 4'!C167/'Table 4'!C162*100-100,1)</f>
        <v>5.7</v>
      </c>
      <c r="D167" s="69">
        <f>+ROUND('Table 4'!D167/'Table 4'!D162*100-100,1)</f>
        <v>2.9</v>
      </c>
      <c r="E167" s="71">
        <f>+ROUND('Table 4'!E167/'Table 4'!E162*100-100,1)</f>
        <v>0.2</v>
      </c>
      <c r="F167" s="70">
        <f>+ROUND('Table 4'!F167/'Table 4'!F162*100-100,1)</f>
        <v>2.5</v>
      </c>
      <c r="G167" s="70">
        <f>+ROUND('Table 4'!G167/'Table 4'!G162*100-100,1)</f>
        <v>0.6</v>
      </c>
      <c r="H167" s="70">
        <f>+ROUND('Table 4'!H167/'Table 4'!H162*100-100,1)</f>
        <v>-4.9000000000000004</v>
      </c>
      <c r="I167" s="70">
        <f>+ROUND('Table 4'!I167/'Table 4'!I162*100-100,1)</f>
        <v>-1.5</v>
      </c>
      <c r="J167" s="71">
        <f>+ROUND('Table 4'!J167/'Table 4'!J162*100-100,1)</f>
        <v>4.2</v>
      </c>
      <c r="K167" s="70">
        <f>+ROUND('Table 4'!K167/'Table 4'!K162*100-100,1)</f>
        <v>16.2</v>
      </c>
      <c r="L167" s="70">
        <f>+ROUND('Table 4'!L167/'Table 4'!L162*100-100,1)</f>
        <v>4.7</v>
      </c>
      <c r="M167" s="70">
        <f>+ROUND('Table 4'!M167/'Table 4'!M162*100-100,1)</f>
        <v>5.4</v>
      </c>
      <c r="N167" s="70">
        <f>+ROUND('Table 4'!N167/'Table 4'!N162*100-100,1)</f>
        <v>7.2</v>
      </c>
      <c r="O167" s="70">
        <f>+ROUND('Table 4'!O167/'Table 4'!O162*100-100,1)</f>
        <v>4.9000000000000004</v>
      </c>
      <c r="P167" s="70">
        <f>+ROUND('Table 4'!P167/'Table 4'!P162*100-100,1)</f>
        <v>3.1</v>
      </c>
      <c r="Q167" s="70">
        <f>+ROUND('Table 4'!Q167/'Table 4'!Q162*100-100,1)</f>
        <v>1.1000000000000001</v>
      </c>
      <c r="R167" s="70">
        <f>+ROUND('Table 4'!R167/'Table 4'!R162*100-100,1)</f>
        <v>2.2999999999999998</v>
      </c>
      <c r="S167" s="70">
        <f>+ROUND('Table 4'!S167/'Table 4'!S162*100-100,1)</f>
        <v>0.9</v>
      </c>
      <c r="T167" s="70">
        <f>+ROUND('Table 4'!T167/'Table 4'!T162*100-100,1)</f>
        <v>0.6</v>
      </c>
      <c r="U167" s="70">
        <f>+ROUND('Table 4'!U167/'Table 4'!U162*100-100,1)</f>
        <v>0.3</v>
      </c>
      <c r="V167" s="70">
        <f>+ROUND('Table 4'!V167/'Table 4'!V162*100-100,1)</f>
        <v>6.7</v>
      </c>
      <c r="W167" s="70">
        <f>+ROUND('Table 4'!W167/'Table 4'!W162*100-100,1)</f>
        <v>4.4000000000000004</v>
      </c>
      <c r="X167" s="70">
        <f>+ROUND('Table 4'!X167/'Table 4'!X162*100-100,1)</f>
        <v>-1.2</v>
      </c>
      <c r="Y167" s="70">
        <f>+ROUND('Table 4'!Y167/'Table 4'!Y162*100-100,1)</f>
        <v>-3.7</v>
      </c>
      <c r="Z167" s="69">
        <f>+ROUND('Table 4'!AC167/'Table 4'!AC162*100-100,1)</f>
        <v>3.1</v>
      </c>
      <c r="AA167" s="65"/>
    </row>
    <row r="168" spans="1:27">
      <c r="A168" s="5" t="s">
        <v>48</v>
      </c>
      <c r="AA168" s="65"/>
    </row>
  </sheetData>
  <mergeCells count="1">
    <mergeCell ref="A1:Z1"/>
  </mergeCells>
  <pageMargins left="0.59055118110236227" right="0" top="0.39370078740157483" bottom="0.35433070866141736" header="0.59055118110236227" footer="0.19685039370078741"/>
  <pageSetup paperSize="9" scale="78" firstPageNumber="4" orientation="portrait" useFirstPageNumber="1" r:id="rId1"/>
  <headerFooter alignWithMargins="0"/>
  <rowBreaks count="1" manualBreakCount="1">
    <brk id="70" max="19" man="1"/>
  </rowBreaks>
  <colBreaks count="1" manualBreakCount="1">
    <brk id="10" max="1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ABBC-1B8C-4673-8306-494770AA98CA}">
  <dimension ref="A1:AB167"/>
  <sheetViews>
    <sheetView showGridLines="0" zoomScale="110" zoomScaleNormal="110" zoomScaleSheetLayoutView="80" workbookViewId="0">
      <pane xSplit="1" ySplit="5" topLeftCell="B6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7.85546875" style="35" customWidth="1"/>
    <col min="2" max="2" width="8.140625" style="34" customWidth="1"/>
    <col min="3" max="3" width="7.85546875" style="34" customWidth="1"/>
    <col min="4" max="4" width="8.140625" style="34" customWidth="1"/>
    <col min="5" max="5" width="9" style="34" customWidth="1"/>
    <col min="6" max="9" width="7.85546875" style="34" customWidth="1"/>
    <col min="10" max="10" width="9" style="34" customWidth="1"/>
    <col min="11" max="12" width="7.85546875" style="34" customWidth="1"/>
    <col min="13" max="13" width="8.85546875" style="34" customWidth="1"/>
    <col min="14" max="14" width="10.85546875" style="34" bestFit="1" customWidth="1"/>
    <col min="15" max="15" width="9.140625" style="34" customWidth="1"/>
    <col min="16" max="17" width="7.140625" style="34" customWidth="1"/>
    <col min="18" max="18" width="8.85546875" style="34" customWidth="1"/>
    <col min="19" max="20" width="7.140625" style="34" customWidth="1"/>
    <col min="21" max="25" width="9.140625" style="34"/>
    <col min="26" max="26" width="8.140625" style="34" customWidth="1"/>
    <col min="27" max="16384" width="9.140625" style="34"/>
  </cols>
  <sheetData>
    <row r="1" spans="1:28" s="5" customFormat="1" ht="13.5" customHeight="1">
      <c r="A1" s="4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8" s="5" customFormat="1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Z2" s="54"/>
    </row>
    <row r="3" spans="1:28" s="5" customFormat="1" ht="13.5">
      <c r="A3" s="6"/>
      <c r="E3" s="55"/>
      <c r="J3" s="55"/>
      <c r="K3" s="8"/>
    </row>
    <row r="4" spans="1:28" s="5" customFormat="1" ht="12.75">
      <c r="A4" s="38"/>
      <c r="B4" s="39"/>
      <c r="C4" s="39"/>
      <c r="D4" s="39"/>
      <c r="E4" s="40"/>
      <c r="F4" s="39"/>
      <c r="G4" s="39"/>
      <c r="H4" s="39"/>
      <c r="I4" s="39"/>
      <c r="J4" s="4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56" t="s">
        <v>50</v>
      </c>
    </row>
    <row r="5" spans="1:28" s="15" customFormat="1" ht="127.5">
      <c r="A5" s="57"/>
      <c r="B5" s="58" t="s">
        <v>7</v>
      </c>
      <c r="C5" s="59" t="s">
        <v>8</v>
      </c>
      <c r="D5" s="58" t="s">
        <v>9</v>
      </c>
      <c r="E5" s="60" t="s">
        <v>10</v>
      </c>
      <c r="F5" s="59" t="s">
        <v>11</v>
      </c>
      <c r="G5" s="59" t="s">
        <v>12</v>
      </c>
      <c r="H5" s="59" t="s">
        <v>13</v>
      </c>
      <c r="I5" s="59" t="s">
        <v>14</v>
      </c>
      <c r="J5" s="60" t="s">
        <v>15</v>
      </c>
      <c r="K5" s="59" t="s">
        <v>16</v>
      </c>
      <c r="L5" s="59" t="s">
        <v>17</v>
      </c>
      <c r="M5" s="59" t="s">
        <v>18</v>
      </c>
      <c r="N5" s="59" t="s">
        <v>19</v>
      </c>
      <c r="O5" s="59" t="s">
        <v>20</v>
      </c>
      <c r="P5" s="59" t="s">
        <v>21</v>
      </c>
      <c r="Q5" s="59" t="s">
        <v>22</v>
      </c>
      <c r="R5" s="59" t="s">
        <v>23</v>
      </c>
      <c r="S5" s="59" t="s">
        <v>24</v>
      </c>
      <c r="T5" s="59" t="s">
        <v>25</v>
      </c>
      <c r="U5" s="59" t="s">
        <v>26</v>
      </c>
      <c r="V5" s="59" t="s">
        <v>27</v>
      </c>
      <c r="W5" s="59" t="s">
        <v>28</v>
      </c>
      <c r="X5" s="59" t="s">
        <v>29</v>
      </c>
      <c r="Y5" s="59" t="s">
        <v>30</v>
      </c>
      <c r="Z5" s="58" t="s">
        <v>51</v>
      </c>
    </row>
    <row r="6" spans="1:28" s="5" customFormat="1" ht="12.75" hidden="1">
      <c r="A6" s="16">
        <v>1993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B6" s="65"/>
    </row>
    <row r="7" spans="1:28" s="5" customFormat="1" ht="12.75" hidden="1">
      <c r="A7" s="19" t="s">
        <v>34</v>
      </c>
      <c r="B7" s="17"/>
      <c r="C7" s="20"/>
      <c r="D7" s="17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Z7" s="17"/>
      <c r="AB7" s="65"/>
    </row>
    <row r="8" spans="1:28" s="5" customFormat="1" ht="12.75" hidden="1">
      <c r="A8" s="19" t="s">
        <v>35</v>
      </c>
      <c r="B8" s="17"/>
      <c r="C8" s="20"/>
      <c r="D8" s="1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Z8" s="17"/>
      <c r="AB8" s="65"/>
    </row>
    <row r="9" spans="1:28" s="5" customFormat="1" ht="12.75" hidden="1">
      <c r="A9" s="19" t="s">
        <v>36</v>
      </c>
      <c r="B9" s="17"/>
      <c r="C9" s="20"/>
      <c r="D9" s="17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Z9" s="17"/>
      <c r="AB9" s="65"/>
    </row>
    <row r="10" spans="1:28" s="5" customFormat="1" ht="12.75" hidden="1">
      <c r="A10" s="19" t="s">
        <v>37</v>
      </c>
      <c r="B10" s="17"/>
      <c r="C10" s="20"/>
      <c r="D10" s="17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Z10" s="17"/>
      <c r="AB10" s="65"/>
    </row>
    <row r="11" spans="1:28" s="5" customFormat="1" ht="12.75" hidden="1">
      <c r="A11" s="16">
        <v>1994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B11" s="65"/>
    </row>
    <row r="12" spans="1:28" s="5" customFormat="1" ht="12.75" hidden="1">
      <c r="A12" s="19" t="s">
        <v>34</v>
      </c>
      <c r="B12" s="61"/>
      <c r="C12" s="63"/>
      <c r="D12" s="61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1"/>
      <c r="AB12" s="65"/>
    </row>
    <row r="13" spans="1:28" s="5" customFormat="1" ht="12.75" hidden="1">
      <c r="A13" s="19" t="s">
        <v>35</v>
      </c>
      <c r="B13" s="61"/>
      <c r="C13" s="63"/>
      <c r="D13" s="61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1"/>
      <c r="AB13" s="65"/>
    </row>
    <row r="14" spans="1:28" s="5" customFormat="1" ht="12.75" hidden="1">
      <c r="A14" s="19" t="s">
        <v>36</v>
      </c>
      <c r="B14" s="61"/>
      <c r="C14" s="63"/>
      <c r="D14" s="61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1"/>
      <c r="AB14" s="65"/>
    </row>
    <row r="15" spans="1:28" s="5" customFormat="1" ht="12.75" hidden="1">
      <c r="A15" s="19" t="s">
        <v>37</v>
      </c>
      <c r="B15" s="61"/>
      <c r="C15" s="63"/>
      <c r="D15" s="6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1"/>
      <c r="AB15" s="65"/>
    </row>
    <row r="16" spans="1:28" s="5" customFormat="1" ht="12.75">
      <c r="A16" s="16">
        <v>1995</v>
      </c>
      <c r="B16" s="61">
        <v>0.1</v>
      </c>
      <c r="C16" s="61">
        <v>0.1</v>
      </c>
      <c r="D16" s="61">
        <v>8</v>
      </c>
      <c r="E16" s="61">
        <v>3.3</v>
      </c>
      <c r="F16" s="61">
        <v>0.1</v>
      </c>
      <c r="G16" s="61">
        <v>2.9</v>
      </c>
      <c r="H16" s="61">
        <v>0.3</v>
      </c>
      <c r="I16" s="61">
        <v>0</v>
      </c>
      <c r="J16" s="61">
        <v>4.7</v>
      </c>
      <c r="K16" s="61">
        <v>0.6</v>
      </c>
      <c r="L16" s="61">
        <v>1.8</v>
      </c>
      <c r="M16" s="61">
        <v>0.3</v>
      </c>
      <c r="N16" s="61">
        <v>0.1</v>
      </c>
      <c r="O16" s="61">
        <v>0.3</v>
      </c>
      <c r="P16" s="61">
        <v>-0.2</v>
      </c>
      <c r="Q16" s="61">
        <v>0.4</v>
      </c>
      <c r="R16" s="61">
        <v>0.1</v>
      </c>
      <c r="S16" s="61">
        <v>0</v>
      </c>
      <c r="T16" s="61">
        <v>0.7</v>
      </c>
      <c r="U16" s="61">
        <v>0.1</v>
      </c>
      <c r="V16" s="61">
        <v>0.1</v>
      </c>
      <c r="W16" s="61">
        <v>0.1</v>
      </c>
      <c r="X16" s="61">
        <v>0.1</v>
      </c>
      <c r="Y16" s="61">
        <v>0</v>
      </c>
      <c r="Z16" s="61">
        <v>8.1</v>
      </c>
      <c r="AB16" s="65"/>
    </row>
    <row r="17" spans="1:28" s="5" customFormat="1" ht="12.75">
      <c r="A17" s="19" t="s">
        <v>34</v>
      </c>
      <c r="B17" s="61">
        <v>-0.5</v>
      </c>
      <c r="C17" s="63">
        <v>-0.5</v>
      </c>
      <c r="D17" s="61">
        <v>7.8</v>
      </c>
      <c r="E17" s="63">
        <v>2</v>
      </c>
      <c r="F17" s="63">
        <v>0.1</v>
      </c>
      <c r="G17" s="63">
        <v>1.5</v>
      </c>
      <c r="H17" s="63">
        <v>0.3</v>
      </c>
      <c r="I17" s="63">
        <v>0</v>
      </c>
      <c r="J17" s="63">
        <v>5.8</v>
      </c>
      <c r="K17" s="63">
        <v>0.7</v>
      </c>
      <c r="L17" s="63">
        <v>2.8</v>
      </c>
      <c r="M17" s="63">
        <v>0.6</v>
      </c>
      <c r="N17" s="63">
        <v>0</v>
      </c>
      <c r="O17" s="63">
        <v>0.3</v>
      </c>
      <c r="P17" s="63">
        <v>-0.1</v>
      </c>
      <c r="Q17" s="63">
        <v>0.5</v>
      </c>
      <c r="R17" s="63">
        <v>0.3</v>
      </c>
      <c r="S17" s="63">
        <v>-0.2</v>
      </c>
      <c r="T17" s="63">
        <v>0.4</v>
      </c>
      <c r="U17" s="63">
        <v>0.3</v>
      </c>
      <c r="V17" s="63">
        <v>0.2</v>
      </c>
      <c r="W17" s="63">
        <v>0.1</v>
      </c>
      <c r="X17" s="63">
        <v>-0.1</v>
      </c>
      <c r="Y17" s="63">
        <v>0</v>
      </c>
      <c r="Z17" s="61">
        <v>7.3</v>
      </c>
      <c r="AB17" s="65"/>
    </row>
    <row r="18" spans="1:28" s="5" customFormat="1" ht="12.75">
      <c r="A18" s="19" t="s">
        <v>35</v>
      </c>
      <c r="B18" s="61">
        <v>0.8</v>
      </c>
      <c r="C18" s="63">
        <v>0.8</v>
      </c>
      <c r="D18" s="61">
        <v>9</v>
      </c>
      <c r="E18" s="63">
        <v>3.8</v>
      </c>
      <c r="F18" s="63">
        <v>0.1</v>
      </c>
      <c r="G18" s="63">
        <v>3.3</v>
      </c>
      <c r="H18" s="63">
        <v>0.4</v>
      </c>
      <c r="I18" s="63">
        <v>0</v>
      </c>
      <c r="J18" s="63">
        <v>5.2</v>
      </c>
      <c r="K18" s="63">
        <v>0.9</v>
      </c>
      <c r="L18" s="63">
        <v>2.6</v>
      </c>
      <c r="M18" s="63">
        <v>0.3</v>
      </c>
      <c r="N18" s="63">
        <v>0.1</v>
      </c>
      <c r="O18" s="63">
        <v>0.4</v>
      </c>
      <c r="P18" s="63">
        <v>-0.2</v>
      </c>
      <c r="Q18" s="63">
        <v>0.4</v>
      </c>
      <c r="R18" s="63">
        <v>0.2</v>
      </c>
      <c r="S18" s="63">
        <v>0</v>
      </c>
      <c r="T18" s="63">
        <v>0.3</v>
      </c>
      <c r="U18" s="63">
        <v>0</v>
      </c>
      <c r="V18" s="63">
        <v>0.1</v>
      </c>
      <c r="W18" s="63">
        <v>0.1</v>
      </c>
      <c r="X18" s="63">
        <v>0</v>
      </c>
      <c r="Y18" s="63">
        <v>0</v>
      </c>
      <c r="Z18" s="61">
        <v>9.6</v>
      </c>
      <c r="AB18" s="65"/>
    </row>
    <row r="19" spans="1:28" s="5" customFormat="1" ht="12.75">
      <c r="A19" s="19" t="s">
        <v>36</v>
      </c>
      <c r="B19" s="61">
        <v>-0.4</v>
      </c>
      <c r="C19" s="63">
        <v>-0.4</v>
      </c>
      <c r="D19" s="61">
        <v>8.9</v>
      </c>
      <c r="E19" s="63">
        <v>4.4000000000000004</v>
      </c>
      <c r="F19" s="63">
        <v>0.1</v>
      </c>
      <c r="G19" s="63">
        <v>4</v>
      </c>
      <c r="H19" s="63">
        <v>0.2</v>
      </c>
      <c r="I19" s="63">
        <v>0</v>
      </c>
      <c r="J19" s="63">
        <v>4.5</v>
      </c>
      <c r="K19" s="63">
        <v>0.7</v>
      </c>
      <c r="L19" s="63">
        <v>1.5</v>
      </c>
      <c r="M19" s="63">
        <v>0.2</v>
      </c>
      <c r="N19" s="63">
        <v>0.2</v>
      </c>
      <c r="O19" s="63">
        <v>0.3</v>
      </c>
      <c r="P19" s="63">
        <v>-0.2</v>
      </c>
      <c r="Q19" s="63">
        <v>0.4</v>
      </c>
      <c r="R19" s="63">
        <v>0.1</v>
      </c>
      <c r="S19" s="63">
        <v>0.2</v>
      </c>
      <c r="T19" s="63">
        <v>0.8</v>
      </c>
      <c r="U19" s="63">
        <v>-0.1</v>
      </c>
      <c r="V19" s="63">
        <v>0.1</v>
      </c>
      <c r="W19" s="63">
        <v>0.1</v>
      </c>
      <c r="X19" s="63">
        <v>0.2</v>
      </c>
      <c r="Y19" s="63">
        <v>0</v>
      </c>
      <c r="Z19" s="61">
        <v>8.5</v>
      </c>
      <c r="AB19" s="65"/>
    </row>
    <row r="20" spans="1:28" s="5" customFormat="1" ht="12.75">
      <c r="A20" s="19" t="s">
        <v>37</v>
      </c>
      <c r="B20" s="61">
        <v>0.5</v>
      </c>
      <c r="C20" s="63">
        <v>0.5</v>
      </c>
      <c r="D20" s="61">
        <v>6.5</v>
      </c>
      <c r="E20" s="63">
        <v>3.2</v>
      </c>
      <c r="F20" s="63">
        <v>0</v>
      </c>
      <c r="G20" s="63">
        <v>2.9</v>
      </c>
      <c r="H20" s="63">
        <v>0.3</v>
      </c>
      <c r="I20" s="63">
        <v>0</v>
      </c>
      <c r="J20" s="63">
        <v>3.3</v>
      </c>
      <c r="K20" s="63">
        <v>0.2</v>
      </c>
      <c r="L20" s="63">
        <v>0.2</v>
      </c>
      <c r="M20" s="63">
        <v>0.2</v>
      </c>
      <c r="N20" s="63">
        <v>0.1</v>
      </c>
      <c r="O20" s="63">
        <v>0.3</v>
      </c>
      <c r="P20" s="63">
        <v>-0.2</v>
      </c>
      <c r="Q20" s="63">
        <v>0.3</v>
      </c>
      <c r="R20" s="63">
        <v>0</v>
      </c>
      <c r="S20" s="63">
        <v>0.1</v>
      </c>
      <c r="T20" s="63">
        <v>1.3</v>
      </c>
      <c r="U20" s="63">
        <v>0.3</v>
      </c>
      <c r="V20" s="63">
        <v>0.1</v>
      </c>
      <c r="W20" s="63">
        <v>0.1</v>
      </c>
      <c r="X20" s="63">
        <v>0.1</v>
      </c>
      <c r="Y20" s="63">
        <v>0</v>
      </c>
      <c r="Z20" s="61">
        <v>7.2</v>
      </c>
      <c r="AB20" s="65"/>
    </row>
    <row r="21" spans="1:28" s="5" customFormat="1" ht="12.75">
      <c r="A21" s="16">
        <v>1996</v>
      </c>
      <c r="B21" s="61">
        <v>0.5</v>
      </c>
      <c r="C21" s="61">
        <v>0.5</v>
      </c>
      <c r="D21" s="61">
        <v>5.2</v>
      </c>
      <c r="E21" s="61">
        <v>1.9</v>
      </c>
      <c r="F21" s="61">
        <v>0.2</v>
      </c>
      <c r="G21" s="61">
        <v>1.5</v>
      </c>
      <c r="H21" s="61">
        <v>0.1</v>
      </c>
      <c r="I21" s="61">
        <v>0</v>
      </c>
      <c r="J21" s="61">
        <v>3.2</v>
      </c>
      <c r="K21" s="61">
        <v>0.6</v>
      </c>
      <c r="L21" s="61">
        <v>0.4</v>
      </c>
      <c r="M21" s="61">
        <v>0.5</v>
      </c>
      <c r="N21" s="61">
        <v>0.1</v>
      </c>
      <c r="O21" s="61">
        <v>0.2</v>
      </c>
      <c r="P21" s="61">
        <v>0.2</v>
      </c>
      <c r="Q21" s="61">
        <v>0.3</v>
      </c>
      <c r="R21" s="61">
        <v>0.1</v>
      </c>
      <c r="S21" s="61">
        <v>0.1</v>
      </c>
      <c r="T21" s="61">
        <v>0.3</v>
      </c>
      <c r="U21" s="61">
        <v>0.1</v>
      </c>
      <c r="V21" s="61">
        <v>0.2</v>
      </c>
      <c r="W21" s="61">
        <v>0.1</v>
      </c>
      <c r="X21" s="61">
        <v>0.1</v>
      </c>
      <c r="Y21" s="61">
        <v>0</v>
      </c>
      <c r="Z21" s="61">
        <v>5.7</v>
      </c>
      <c r="AB21" s="65"/>
    </row>
    <row r="22" spans="1:28" s="5" customFormat="1" ht="12.75">
      <c r="A22" s="19" t="s">
        <v>34</v>
      </c>
      <c r="B22" s="61">
        <v>0.7</v>
      </c>
      <c r="C22" s="63">
        <v>0.7</v>
      </c>
      <c r="D22" s="61">
        <v>3.1</v>
      </c>
      <c r="E22" s="63">
        <v>2.4</v>
      </c>
      <c r="F22" s="63">
        <v>0.2</v>
      </c>
      <c r="G22" s="63">
        <v>2</v>
      </c>
      <c r="H22" s="63">
        <v>0.2</v>
      </c>
      <c r="I22" s="63">
        <v>0</v>
      </c>
      <c r="J22" s="63">
        <v>0.7</v>
      </c>
      <c r="K22" s="63">
        <v>0.8</v>
      </c>
      <c r="L22" s="63">
        <v>-0.7</v>
      </c>
      <c r="M22" s="63">
        <v>-0.1</v>
      </c>
      <c r="N22" s="63">
        <v>-0.1</v>
      </c>
      <c r="O22" s="63">
        <v>0.2</v>
      </c>
      <c r="P22" s="63">
        <v>0</v>
      </c>
      <c r="Q22" s="63">
        <v>0.2</v>
      </c>
      <c r="R22" s="63">
        <v>0</v>
      </c>
      <c r="S22" s="63">
        <v>0.1</v>
      </c>
      <c r="T22" s="63">
        <v>0.1</v>
      </c>
      <c r="U22" s="63">
        <v>-0.1</v>
      </c>
      <c r="V22" s="63">
        <v>0</v>
      </c>
      <c r="W22" s="63">
        <v>0</v>
      </c>
      <c r="X22" s="63">
        <v>0.2</v>
      </c>
      <c r="Y22" s="63">
        <v>0</v>
      </c>
      <c r="Z22" s="61">
        <v>3.8</v>
      </c>
      <c r="AB22" s="65"/>
    </row>
    <row r="23" spans="1:28" s="5" customFormat="1" ht="12.75">
      <c r="A23" s="19" t="s">
        <v>35</v>
      </c>
      <c r="B23" s="61">
        <v>0.5</v>
      </c>
      <c r="C23" s="63">
        <v>0.5</v>
      </c>
      <c r="D23" s="61">
        <v>6</v>
      </c>
      <c r="E23" s="63">
        <v>1.9</v>
      </c>
      <c r="F23" s="63">
        <v>0.2</v>
      </c>
      <c r="G23" s="63">
        <v>1.6</v>
      </c>
      <c r="H23" s="63">
        <v>0.1</v>
      </c>
      <c r="I23" s="63">
        <v>0</v>
      </c>
      <c r="J23" s="63">
        <v>4.0999999999999996</v>
      </c>
      <c r="K23" s="63">
        <v>0.4</v>
      </c>
      <c r="L23" s="63">
        <v>1.2</v>
      </c>
      <c r="M23" s="63">
        <v>0.5</v>
      </c>
      <c r="N23" s="63">
        <v>0.2</v>
      </c>
      <c r="O23" s="63">
        <v>0.1</v>
      </c>
      <c r="P23" s="63">
        <v>0</v>
      </c>
      <c r="Q23" s="63">
        <v>0.3</v>
      </c>
      <c r="R23" s="63">
        <v>0.2</v>
      </c>
      <c r="S23" s="63">
        <v>0.2</v>
      </c>
      <c r="T23" s="63">
        <v>0.3</v>
      </c>
      <c r="U23" s="63">
        <v>0.2</v>
      </c>
      <c r="V23" s="63">
        <v>0.1</v>
      </c>
      <c r="W23" s="63">
        <v>0.1</v>
      </c>
      <c r="X23" s="63">
        <v>0.1</v>
      </c>
      <c r="Y23" s="63">
        <v>0</v>
      </c>
      <c r="Z23" s="61">
        <v>6.4</v>
      </c>
      <c r="AB23" s="65"/>
    </row>
    <row r="24" spans="1:28" s="5" customFormat="1" ht="12.75">
      <c r="A24" s="19" t="s">
        <v>36</v>
      </c>
      <c r="B24" s="61">
        <v>0.4</v>
      </c>
      <c r="C24" s="63">
        <v>0.4</v>
      </c>
      <c r="D24" s="61">
        <v>7.1</v>
      </c>
      <c r="E24" s="63">
        <v>1.8</v>
      </c>
      <c r="F24" s="63">
        <v>0.2</v>
      </c>
      <c r="G24" s="63">
        <v>1.4</v>
      </c>
      <c r="H24" s="63">
        <v>0.2</v>
      </c>
      <c r="I24" s="63">
        <v>0</v>
      </c>
      <c r="J24" s="63">
        <v>5.4</v>
      </c>
      <c r="K24" s="63">
        <v>0.7</v>
      </c>
      <c r="L24" s="63">
        <v>0.9</v>
      </c>
      <c r="M24" s="63">
        <v>0.9</v>
      </c>
      <c r="N24" s="63">
        <v>0</v>
      </c>
      <c r="O24" s="63">
        <v>0.3</v>
      </c>
      <c r="P24" s="63">
        <v>0.9</v>
      </c>
      <c r="Q24" s="63">
        <v>0.4</v>
      </c>
      <c r="R24" s="63">
        <v>0.1</v>
      </c>
      <c r="S24" s="63">
        <v>0.1</v>
      </c>
      <c r="T24" s="63">
        <v>0.4</v>
      </c>
      <c r="U24" s="63">
        <v>0.2</v>
      </c>
      <c r="V24" s="63">
        <v>0.2</v>
      </c>
      <c r="W24" s="63">
        <v>0.1</v>
      </c>
      <c r="X24" s="63">
        <v>0</v>
      </c>
      <c r="Y24" s="63">
        <v>0</v>
      </c>
      <c r="Z24" s="61">
        <v>7.4</v>
      </c>
      <c r="AB24" s="65"/>
    </row>
    <row r="25" spans="1:28" s="5" customFormat="1" ht="12.75">
      <c r="A25" s="19" t="s">
        <v>37</v>
      </c>
      <c r="B25" s="61">
        <v>0.3</v>
      </c>
      <c r="C25" s="63">
        <v>0.3</v>
      </c>
      <c r="D25" s="61">
        <v>4.5</v>
      </c>
      <c r="E25" s="63">
        <v>1.6</v>
      </c>
      <c r="F25" s="63">
        <v>0.3</v>
      </c>
      <c r="G25" s="63">
        <v>1.2</v>
      </c>
      <c r="H25" s="63">
        <v>0</v>
      </c>
      <c r="I25" s="63">
        <v>0.1</v>
      </c>
      <c r="J25" s="63">
        <v>2.9</v>
      </c>
      <c r="K25" s="63">
        <v>0.4</v>
      </c>
      <c r="L25" s="63">
        <v>0.3</v>
      </c>
      <c r="M25" s="63">
        <v>0.7</v>
      </c>
      <c r="N25" s="63">
        <v>0</v>
      </c>
      <c r="O25" s="63">
        <v>0</v>
      </c>
      <c r="P25" s="63">
        <v>-0.1</v>
      </c>
      <c r="Q25" s="63">
        <v>0.4</v>
      </c>
      <c r="R25" s="63">
        <v>0</v>
      </c>
      <c r="S25" s="63">
        <v>0.1</v>
      </c>
      <c r="T25" s="63">
        <v>0.4</v>
      </c>
      <c r="U25" s="63">
        <v>0.2</v>
      </c>
      <c r="V25" s="63">
        <v>0.2</v>
      </c>
      <c r="W25" s="63">
        <v>0.1</v>
      </c>
      <c r="X25" s="63">
        <v>0</v>
      </c>
      <c r="Y25" s="63">
        <v>0</v>
      </c>
      <c r="Z25" s="61">
        <v>5.0999999999999996</v>
      </c>
      <c r="AB25" s="65"/>
    </row>
    <row r="26" spans="1:28" s="5" customFormat="1" ht="12.75">
      <c r="A26" s="16">
        <v>1997</v>
      </c>
      <c r="B26" s="61">
        <v>0</v>
      </c>
      <c r="C26" s="61">
        <v>0</v>
      </c>
      <c r="D26" s="61">
        <v>-2.7</v>
      </c>
      <c r="E26" s="61">
        <v>0.5</v>
      </c>
      <c r="F26" s="61">
        <v>0.1</v>
      </c>
      <c r="G26" s="61">
        <v>0.2</v>
      </c>
      <c r="H26" s="61">
        <v>0.1</v>
      </c>
      <c r="I26" s="61">
        <v>0</v>
      </c>
      <c r="J26" s="61">
        <v>-3.2</v>
      </c>
      <c r="K26" s="61">
        <v>-2.1</v>
      </c>
      <c r="L26" s="61">
        <v>-0.4</v>
      </c>
      <c r="M26" s="61">
        <v>0.2</v>
      </c>
      <c r="N26" s="61">
        <v>0</v>
      </c>
      <c r="O26" s="61">
        <v>0.1</v>
      </c>
      <c r="P26" s="61">
        <v>-1.8</v>
      </c>
      <c r="Q26" s="61">
        <v>0.4</v>
      </c>
      <c r="R26" s="61">
        <v>0</v>
      </c>
      <c r="S26" s="61">
        <v>-0.1</v>
      </c>
      <c r="T26" s="61">
        <v>0.4</v>
      </c>
      <c r="U26" s="61">
        <v>0.2</v>
      </c>
      <c r="V26" s="61">
        <v>0</v>
      </c>
      <c r="W26" s="61">
        <v>0</v>
      </c>
      <c r="X26" s="61">
        <v>0</v>
      </c>
      <c r="Y26" s="61">
        <v>0</v>
      </c>
      <c r="Z26" s="61">
        <v>-2.8</v>
      </c>
      <c r="AB26" s="65"/>
    </row>
    <row r="27" spans="1:28" s="5" customFormat="1" ht="12.75">
      <c r="A27" s="19" t="s">
        <v>34</v>
      </c>
      <c r="B27" s="61">
        <v>0.6</v>
      </c>
      <c r="C27" s="63">
        <v>0.6</v>
      </c>
      <c r="D27" s="61">
        <v>-0.2</v>
      </c>
      <c r="E27" s="63">
        <v>1.4</v>
      </c>
      <c r="F27" s="63">
        <v>0.1</v>
      </c>
      <c r="G27" s="63">
        <v>1.2</v>
      </c>
      <c r="H27" s="63">
        <v>0.1</v>
      </c>
      <c r="I27" s="63">
        <v>0</v>
      </c>
      <c r="J27" s="63">
        <v>-1.5</v>
      </c>
      <c r="K27" s="63">
        <v>-2.7</v>
      </c>
      <c r="L27" s="63">
        <v>0.5</v>
      </c>
      <c r="M27" s="63">
        <v>0.9</v>
      </c>
      <c r="N27" s="63">
        <v>0.2</v>
      </c>
      <c r="O27" s="63">
        <v>-0.1</v>
      </c>
      <c r="P27" s="63">
        <v>-1.4</v>
      </c>
      <c r="Q27" s="63">
        <v>0.4</v>
      </c>
      <c r="R27" s="63">
        <v>0</v>
      </c>
      <c r="S27" s="63">
        <v>0.1</v>
      </c>
      <c r="T27" s="63">
        <v>0.4</v>
      </c>
      <c r="U27" s="63">
        <v>0.2</v>
      </c>
      <c r="V27" s="63">
        <v>0</v>
      </c>
      <c r="W27" s="63">
        <v>0</v>
      </c>
      <c r="X27" s="63">
        <v>-0.1</v>
      </c>
      <c r="Y27" s="63">
        <v>0</v>
      </c>
      <c r="Z27" s="61">
        <v>0.4</v>
      </c>
      <c r="AB27" s="65"/>
    </row>
    <row r="28" spans="1:28" s="5" customFormat="1" ht="12.75">
      <c r="A28" s="19" t="s">
        <v>35</v>
      </c>
      <c r="B28" s="61">
        <v>-0.1</v>
      </c>
      <c r="C28" s="63">
        <v>-0.1</v>
      </c>
      <c r="D28" s="61">
        <v>-2</v>
      </c>
      <c r="E28" s="63">
        <v>0.9</v>
      </c>
      <c r="F28" s="63">
        <v>0.1</v>
      </c>
      <c r="G28" s="63">
        <v>0.6</v>
      </c>
      <c r="H28" s="63">
        <v>0.2</v>
      </c>
      <c r="I28" s="63">
        <v>0</v>
      </c>
      <c r="J28" s="63">
        <v>-2.9</v>
      </c>
      <c r="K28" s="63">
        <v>-1.9</v>
      </c>
      <c r="L28" s="63">
        <v>-0.6</v>
      </c>
      <c r="M28" s="63">
        <v>0.3</v>
      </c>
      <c r="N28" s="63">
        <v>0</v>
      </c>
      <c r="O28" s="63">
        <v>0.1</v>
      </c>
      <c r="P28" s="63">
        <v>-1.3</v>
      </c>
      <c r="Q28" s="63">
        <v>0.5</v>
      </c>
      <c r="R28" s="63">
        <v>-0.2</v>
      </c>
      <c r="S28" s="63">
        <v>-0.2</v>
      </c>
      <c r="T28" s="63">
        <v>0.4</v>
      </c>
      <c r="U28" s="63">
        <v>0.2</v>
      </c>
      <c r="V28" s="63">
        <v>0.1</v>
      </c>
      <c r="W28" s="63">
        <v>0</v>
      </c>
      <c r="X28" s="63">
        <v>-0.2</v>
      </c>
      <c r="Y28" s="63">
        <v>0</v>
      </c>
      <c r="Z28" s="61">
        <v>-2</v>
      </c>
      <c r="AB28" s="65"/>
    </row>
    <row r="29" spans="1:28" s="5" customFormat="1" ht="12.75">
      <c r="A29" s="19" t="s">
        <v>36</v>
      </c>
      <c r="B29" s="61">
        <v>-0.2</v>
      </c>
      <c r="C29" s="63">
        <v>-0.2</v>
      </c>
      <c r="D29" s="61">
        <v>-2.9</v>
      </c>
      <c r="E29" s="63">
        <v>0.9</v>
      </c>
      <c r="F29" s="63">
        <v>0.2</v>
      </c>
      <c r="G29" s="63">
        <v>0.5</v>
      </c>
      <c r="H29" s="63">
        <v>0.2</v>
      </c>
      <c r="I29" s="63">
        <v>0</v>
      </c>
      <c r="J29" s="63">
        <v>-3.8</v>
      </c>
      <c r="K29" s="63">
        <v>-1</v>
      </c>
      <c r="L29" s="63">
        <v>-0.8</v>
      </c>
      <c r="M29" s="63">
        <v>-0.2</v>
      </c>
      <c r="N29" s="63">
        <v>-0.1</v>
      </c>
      <c r="O29" s="63">
        <v>0.3</v>
      </c>
      <c r="P29" s="63">
        <v>-2.8</v>
      </c>
      <c r="Q29" s="63">
        <v>0.3</v>
      </c>
      <c r="R29" s="63">
        <v>0</v>
      </c>
      <c r="S29" s="63">
        <v>-0.1</v>
      </c>
      <c r="T29" s="63">
        <v>0.3</v>
      </c>
      <c r="U29" s="63">
        <v>0.2</v>
      </c>
      <c r="V29" s="63">
        <v>0</v>
      </c>
      <c r="W29" s="63">
        <v>0</v>
      </c>
      <c r="X29" s="63">
        <v>0</v>
      </c>
      <c r="Y29" s="63">
        <v>0</v>
      </c>
      <c r="Z29" s="61">
        <v>-3</v>
      </c>
      <c r="AB29" s="65"/>
    </row>
    <row r="30" spans="1:28" s="5" customFormat="1" ht="12.75">
      <c r="A30" s="19" t="s">
        <v>37</v>
      </c>
      <c r="B30" s="61">
        <v>-0.5</v>
      </c>
      <c r="C30" s="63">
        <v>-0.5</v>
      </c>
      <c r="D30" s="61">
        <v>-5.7</v>
      </c>
      <c r="E30" s="63">
        <v>-1.2</v>
      </c>
      <c r="F30" s="63">
        <v>0</v>
      </c>
      <c r="G30" s="63">
        <v>-1.2</v>
      </c>
      <c r="H30" s="63">
        <v>0.1</v>
      </c>
      <c r="I30" s="63">
        <v>0</v>
      </c>
      <c r="J30" s="63">
        <v>-4.5999999999999996</v>
      </c>
      <c r="K30" s="63">
        <v>-2.7</v>
      </c>
      <c r="L30" s="63">
        <v>-0.8</v>
      </c>
      <c r="M30" s="63">
        <v>-0.3</v>
      </c>
      <c r="N30" s="63">
        <v>-0.2</v>
      </c>
      <c r="O30" s="63">
        <v>0.2</v>
      </c>
      <c r="P30" s="63">
        <v>-1.8</v>
      </c>
      <c r="Q30" s="63">
        <v>0.2</v>
      </c>
      <c r="R30" s="63">
        <v>0.2</v>
      </c>
      <c r="S30" s="63">
        <v>-0.1</v>
      </c>
      <c r="T30" s="63">
        <v>0.4</v>
      </c>
      <c r="U30" s="63">
        <v>0.2</v>
      </c>
      <c r="V30" s="63">
        <v>0</v>
      </c>
      <c r="W30" s="63">
        <v>0</v>
      </c>
      <c r="X30" s="63">
        <v>0.1</v>
      </c>
      <c r="Y30" s="63">
        <v>0</v>
      </c>
      <c r="Z30" s="61">
        <v>-6.2</v>
      </c>
      <c r="AB30" s="65"/>
    </row>
    <row r="31" spans="1:28" s="5" customFormat="1" ht="12.75">
      <c r="A31" s="16">
        <v>1998</v>
      </c>
      <c r="B31" s="61">
        <v>0.1</v>
      </c>
      <c r="C31" s="61">
        <v>0.1</v>
      </c>
      <c r="D31" s="61">
        <v>-7.7</v>
      </c>
      <c r="E31" s="61">
        <v>-2.2999999999999998</v>
      </c>
      <c r="F31" s="61">
        <v>-0.1</v>
      </c>
      <c r="G31" s="61">
        <v>-2.2000000000000002</v>
      </c>
      <c r="H31" s="61">
        <v>0</v>
      </c>
      <c r="I31" s="61">
        <v>0</v>
      </c>
      <c r="J31" s="61">
        <v>-5.4</v>
      </c>
      <c r="K31" s="61">
        <v>-1.9</v>
      </c>
      <c r="L31" s="61">
        <v>-2</v>
      </c>
      <c r="M31" s="61">
        <v>-0.2</v>
      </c>
      <c r="N31" s="61">
        <v>0.1</v>
      </c>
      <c r="O31" s="61">
        <v>0</v>
      </c>
      <c r="P31" s="61">
        <v>-2.2000000000000002</v>
      </c>
      <c r="Q31" s="61">
        <v>0.6</v>
      </c>
      <c r="R31" s="61">
        <v>-0.1</v>
      </c>
      <c r="S31" s="61">
        <v>-0.2</v>
      </c>
      <c r="T31" s="61">
        <v>0.5</v>
      </c>
      <c r="U31" s="61">
        <v>0.3</v>
      </c>
      <c r="V31" s="61">
        <v>0.1</v>
      </c>
      <c r="W31" s="61">
        <v>-0.1</v>
      </c>
      <c r="X31" s="61">
        <v>-0.2</v>
      </c>
      <c r="Y31" s="61">
        <v>0</v>
      </c>
      <c r="Z31" s="61">
        <v>-7.6</v>
      </c>
      <c r="AB31" s="65"/>
    </row>
    <row r="32" spans="1:28" s="5" customFormat="1" ht="12.75">
      <c r="A32" s="19" t="s">
        <v>34</v>
      </c>
      <c r="B32" s="61">
        <v>-0.2</v>
      </c>
      <c r="C32" s="63">
        <v>-0.2</v>
      </c>
      <c r="D32" s="61">
        <v>-5.5</v>
      </c>
      <c r="E32" s="63">
        <v>-2.4</v>
      </c>
      <c r="F32" s="63">
        <v>-0.1</v>
      </c>
      <c r="G32" s="63">
        <v>-2.6</v>
      </c>
      <c r="H32" s="63">
        <v>0.2</v>
      </c>
      <c r="I32" s="63">
        <v>0.1</v>
      </c>
      <c r="J32" s="63">
        <v>-3.1</v>
      </c>
      <c r="K32" s="63">
        <v>-1.3</v>
      </c>
      <c r="L32" s="63">
        <v>-1.4</v>
      </c>
      <c r="M32" s="63">
        <v>-0.4</v>
      </c>
      <c r="N32" s="63">
        <v>0</v>
      </c>
      <c r="O32" s="63">
        <v>0.1</v>
      </c>
      <c r="P32" s="63">
        <v>-1.7</v>
      </c>
      <c r="Q32" s="63">
        <v>0.4</v>
      </c>
      <c r="R32" s="63">
        <v>0.4</v>
      </c>
      <c r="S32" s="63">
        <v>-0.2</v>
      </c>
      <c r="T32" s="63">
        <v>0.4</v>
      </c>
      <c r="U32" s="63">
        <v>0.3</v>
      </c>
      <c r="V32" s="63">
        <v>0</v>
      </c>
      <c r="W32" s="63">
        <v>0</v>
      </c>
      <c r="X32" s="63">
        <v>0.2</v>
      </c>
      <c r="Y32" s="63">
        <v>0</v>
      </c>
      <c r="Z32" s="61">
        <v>-5.7</v>
      </c>
      <c r="AB32" s="65"/>
    </row>
    <row r="33" spans="1:28" s="5" customFormat="1" ht="12.75">
      <c r="A33" s="19" t="s">
        <v>35</v>
      </c>
      <c r="B33" s="61">
        <v>-0.9</v>
      </c>
      <c r="C33" s="63">
        <v>-0.9</v>
      </c>
      <c r="D33" s="61">
        <v>-11.7</v>
      </c>
      <c r="E33" s="63">
        <v>-3.3</v>
      </c>
      <c r="F33" s="63">
        <v>-0.1</v>
      </c>
      <c r="G33" s="63">
        <v>-3.3</v>
      </c>
      <c r="H33" s="63">
        <v>0.1</v>
      </c>
      <c r="I33" s="63">
        <v>0</v>
      </c>
      <c r="J33" s="63">
        <v>-8.4</v>
      </c>
      <c r="K33" s="63">
        <v>-2.2999999999999998</v>
      </c>
      <c r="L33" s="63">
        <v>-2.5</v>
      </c>
      <c r="M33" s="63">
        <v>-0.8</v>
      </c>
      <c r="N33" s="63">
        <v>-0.1</v>
      </c>
      <c r="O33" s="63">
        <v>0</v>
      </c>
      <c r="P33" s="63">
        <v>-2.8</v>
      </c>
      <c r="Q33" s="63">
        <v>0.5</v>
      </c>
      <c r="R33" s="63">
        <v>-0.1</v>
      </c>
      <c r="S33" s="63">
        <v>-0.3</v>
      </c>
      <c r="T33" s="63">
        <v>0.3</v>
      </c>
      <c r="U33" s="63">
        <v>0.2</v>
      </c>
      <c r="V33" s="63">
        <v>0</v>
      </c>
      <c r="W33" s="63">
        <v>-0.1</v>
      </c>
      <c r="X33" s="63">
        <v>-0.2</v>
      </c>
      <c r="Y33" s="63">
        <v>0</v>
      </c>
      <c r="Z33" s="61">
        <v>-12.5</v>
      </c>
      <c r="AB33" s="65"/>
    </row>
    <row r="34" spans="1:28" s="5" customFormat="1" ht="12.75">
      <c r="A34" s="19" t="s">
        <v>36</v>
      </c>
      <c r="B34" s="61">
        <v>-0.2</v>
      </c>
      <c r="C34" s="63">
        <v>-0.2</v>
      </c>
      <c r="D34" s="61">
        <v>-9.6999999999999993</v>
      </c>
      <c r="E34" s="63">
        <v>-3.6</v>
      </c>
      <c r="F34" s="63">
        <v>-0.2</v>
      </c>
      <c r="G34" s="63">
        <v>-3.2</v>
      </c>
      <c r="H34" s="63">
        <v>-0.2</v>
      </c>
      <c r="I34" s="63">
        <v>0</v>
      </c>
      <c r="J34" s="63">
        <v>-6.1</v>
      </c>
      <c r="K34" s="63">
        <v>-2.2999999999999998</v>
      </c>
      <c r="L34" s="63">
        <v>-2.4</v>
      </c>
      <c r="M34" s="63">
        <v>-0.1</v>
      </c>
      <c r="N34" s="63">
        <v>0.2</v>
      </c>
      <c r="O34" s="63">
        <v>0</v>
      </c>
      <c r="P34" s="63">
        <v>-1.7</v>
      </c>
      <c r="Q34" s="63">
        <v>0.6</v>
      </c>
      <c r="R34" s="63">
        <v>-0.3</v>
      </c>
      <c r="S34" s="63">
        <v>-0.3</v>
      </c>
      <c r="T34" s="63">
        <v>0.5</v>
      </c>
      <c r="U34" s="63">
        <v>0.2</v>
      </c>
      <c r="V34" s="63">
        <v>0.1</v>
      </c>
      <c r="W34" s="63">
        <v>-0.1</v>
      </c>
      <c r="X34" s="63">
        <v>-0.4</v>
      </c>
      <c r="Y34" s="63">
        <v>0</v>
      </c>
      <c r="Z34" s="61">
        <v>-9.9</v>
      </c>
      <c r="AB34" s="65"/>
    </row>
    <row r="35" spans="1:28" s="5" customFormat="1" ht="12.75">
      <c r="A35" s="19" t="s">
        <v>37</v>
      </c>
      <c r="B35" s="61">
        <v>1.6</v>
      </c>
      <c r="C35" s="63">
        <v>1.6</v>
      </c>
      <c r="D35" s="61">
        <v>-4</v>
      </c>
      <c r="E35" s="63">
        <v>0.2</v>
      </c>
      <c r="F35" s="63">
        <v>0</v>
      </c>
      <c r="G35" s="63">
        <v>0.3</v>
      </c>
      <c r="H35" s="63">
        <v>-0.1</v>
      </c>
      <c r="I35" s="63">
        <v>0</v>
      </c>
      <c r="J35" s="63">
        <v>-4.0999999999999996</v>
      </c>
      <c r="K35" s="63">
        <v>-1.6</v>
      </c>
      <c r="L35" s="63">
        <v>-2</v>
      </c>
      <c r="M35" s="63">
        <v>0.7</v>
      </c>
      <c r="N35" s="63">
        <v>0.3</v>
      </c>
      <c r="O35" s="63">
        <v>0</v>
      </c>
      <c r="P35" s="63">
        <v>-2.7</v>
      </c>
      <c r="Q35" s="63">
        <v>0.8</v>
      </c>
      <c r="R35" s="63">
        <v>-0.4</v>
      </c>
      <c r="S35" s="63">
        <v>-0.1</v>
      </c>
      <c r="T35" s="63">
        <v>0.6</v>
      </c>
      <c r="U35" s="63">
        <v>0.6</v>
      </c>
      <c r="V35" s="63">
        <v>0.2</v>
      </c>
      <c r="W35" s="63">
        <v>-0.1</v>
      </c>
      <c r="X35" s="63">
        <v>-0.4</v>
      </c>
      <c r="Y35" s="63">
        <v>0</v>
      </c>
      <c r="Z35" s="61">
        <v>-2.5</v>
      </c>
      <c r="AB35" s="65"/>
    </row>
    <row r="36" spans="1:28" s="5" customFormat="1" ht="12.75" customHeight="1">
      <c r="A36" s="16">
        <v>1999</v>
      </c>
      <c r="B36" s="61">
        <v>0.5</v>
      </c>
      <c r="C36" s="61">
        <v>0.5</v>
      </c>
      <c r="D36" s="61">
        <v>4.0999999999999996</v>
      </c>
      <c r="E36" s="61">
        <v>2.8</v>
      </c>
      <c r="F36" s="61">
        <v>0.1</v>
      </c>
      <c r="G36" s="61">
        <v>2.7</v>
      </c>
      <c r="H36" s="61">
        <v>0</v>
      </c>
      <c r="I36" s="61">
        <v>0</v>
      </c>
      <c r="J36" s="61">
        <v>1.3</v>
      </c>
      <c r="K36" s="61">
        <v>-0.4</v>
      </c>
      <c r="L36" s="61">
        <v>0.1</v>
      </c>
      <c r="M36" s="61">
        <v>0.5</v>
      </c>
      <c r="N36" s="61">
        <v>0.1</v>
      </c>
      <c r="O36" s="61">
        <v>0.3</v>
      </c>
      <c r="P36" s="61">
        <v>-0.9</v>
      </c>
      <c r="Q36" s="61">
        <v>0.7</v>
      </c>
      <c r="R36" s="61">
        <v>0.1</v>
      </c>
      <c r="S36" s="61">
        <v>0.1</v>
      </c>
      <c r="T36" s="61">
        <v>0.3</v>
      </c>
      <c r="U36" s="61">
        <v>0</v>
      </c>
      <c r="V36" s="61">
        <v>0.1</v>
      </c>
      <c r="W36" s="61">
        <v>0</v>
      </c>
      <c r="X36" s="61">
        <v>0</v>
      </c>
      <c r="Y36" s="61">
        <v>0</v>
      </c>
      <c r="Z36" s="61">
        <v>4.5999999999999996</v>
      </c>
      <c r="AB36" s="65"/>
    </row>
    <row r="37" spans="1:28" s="5" customFormat="1" ht="12.75">
      <c r="A37" s="19" t="s">
        <v>34</v>
      </c>
      <c r="B37" s="61">
        <v>1</v>
      </c>
      <c r="C37" s="63">
        <v>1</v>
      </c>
      <c r="D37" s="61">
        <v>0.3</v>
      </c>
      <c r="E37" s="63">
        <v>1.5</v>
      </c>
      <c r="F37" s="63">
        <v>0</v>
      </c>
      <c r="G37" s="63">
        <v>1.6</v>
      </c>
      <c r="H37" s="63">
        <v>-0.1</v>
      </c>
      <c r="I37" s="63">
        <v>-0.1</v>
      </c>
      <c r="J37" s="63">
        <v>-1.2</v>
      </c>
      <c r="K37" s="63">
        <v>-1.3</v>
      </c>
      <c r="L37" s="63">
        <v>0.3</v>
      </c>
      <c r="M37" s="63">
        <v>0.4</v>
      </c>
      <c r="N37" s="63">
        <v>0.1</v>
      </c>
      <c r="O37" s="63">
        <v>0.1</v>
      </c>
      <c r="P37" s="63">
        <v>-1.6</v>
      </c>
      <c r="Q37" s="63">
        <v>0.7</v>
      </c>
      <c r="R37" s="63">
        <v>-0.3</v>
      </c>
      <c r="S37" s="63">
        <v>0.2</v>
      </c>
      <c r="T37" s="63">
        <v>0.3</v>
      </c>
      <c r="U37" s="63">
        <v>0</v>
      </c>
      <c r="V37" s="63">
        <v>0.2</v>
      </c>
      <c r="W37" s="63">
        <v>0</v>
      </c>
      <c r="X37" s="63">
        <v>-0.3</v>
      </c>
      <c r="Y37" s="63">
        <v>0</v>
      </c>
      <c r="Z37" s="61">
        <v>1.2</v>
      </c>
      <c r="AB37" s="65"/>
    </row>
    <row r="38" spans="1:28" s="5" customFormat="1" ht="12.75">
      <c r="A38" s="19" t="s">
        <v>35</v>
      </c>
      <c r="B38" s="61">
        <v>1.2</v>
      </c>
      <c r="C38" s="63">
        <v>1.2</v>
      </c>
      <c r="D38" s="61">
        <v>4.3</v>
      </c>
      <c r="E38" s="63">
        <v>2.7</v>
      </c>
      <c r="F38" s="63">
        <v>0.1</v>
      </c>
      <c r="G38" s="63">
        <v>2.8</v>
      </c>
      <c r="H38" s="63">
        <v>-0.3</v>
      </c>
      <c r="I38" s="63">
        <v>0</v>
      </c>
      <c r="J38" s="63">
        <v>1.6</v>
      </c>
      <c r="K38" s="63">
        <v>0</v>
      </c>
      <c r="L38" s="63">
        <v>-0.3</v>
      </c>
      <c r="M38" s="63">
        <v>0.9</v>
      </c>
      <c r="N38" s="63">
        <v>0</v>
      </c>
      <c r="O38" s="63">
        <v>0.2</v>
      </c>
      <c r="P38" s="63">
        <v>-1.1000000000000001</v>
      </c>
      <c r="Q38" s="63">
        <v>0.6</v>
      </c>
      <c r="R38" s="63">
        <v>0.2</v>
      </c>
      <c r="S38" s="63">
        <v>0.2</v>
      </c>
      <c r="T38" s="63">
        <v>0.6</v>
      </c>
      <c r="U38" s="63">
        <v>0.2</v>
      </c>
      <c r="V38" s="63">
        <v>0.1</v>
      </c>
      <c r="W38" s="63">
        <v>0</v>
      </c>
      <c r="X38" s="63">
        <v>0</v>
      </c>
      <c r="Y38" s="63">
        <v>0</v>
      </c>
      <c r="Z38" s="61">
        <v>5.4</v>
      </c>
      <c r="AB38" s="65"/>
    </row>
    <row r="39" spans="1:28" s="5" customFormat="1" ht="12.75">
      <c r="A39" s="19" t="s">
        <v>36</v>
      </c>
      <c r="B39" s="61">
        <v>0.8</v>
      </c>
      <c r="C39" s="63">
        <v>0.8</v>
      </c>
      <c r="D39" s="61">
        <v>7.1</v>
      </c>
      <c r="E39" s="63">
        <v>4.4000000000000004</v>
      </c>
      <c r="F39" s="63">
        <v>0.2</v>
      </c>
      <c r="G39" s="63">
        <v>4</v>
      </c>
      <c r="H39" s="63">
        <v>0.2</v>
      </c>
      <c r="I39" s="63">
        <v>0</v>
      </c>
      <c r="J39" s="63">
        <v>2.7</v>
      </c>
      <c r="K39" s="63">
        <v>0.1</v>
      </c>
      <c r="L39" s="63">
        <v>0.2</v>
      </c>
      <c r="M39" s="63">
        <v>0.7</v>
      </c>
      <c r="N39" s="63">
        <v>0.1</v>
      </c>
      <c r="O39" s="63">
        <v>0</v>
      </c>
      <c r="P39" s="63">
        <v>-0.7</v>
      </c>
      <c r="Q39" s="63">
        <v>1</v>
      </c>
      <c r="R39" s="63">
        <v>0.4</v>
      </c>
      <c r="S39" s="63">
        <v>0.2</v>
      </c>
      <c r="T39" s="63">
        <v>0.3</v>
      </c>
      <c r="U39" s="63">
        <v>0.1</v>
      </c>
      <c r="V39" s="63">
        <v>0.1</v>
      </c>
      <c r="W39" s="63">
        <v>0.1</v>
      </c>
      <c r="X39" s="63">
        <v>0.2</v>
      </c>
      <c r="Y39" s="63">
        <v>0</v>
      </c>
      <c r="Z39" s="61">
        <v>7.8</v>
      </c>
      <c r="AB39" s="65"/>
    </row>
    <row r="40" spans="1:28" s="5" customFormat="1" ht="12.75">
      <c r="A40" s="19" t="s">
        <v>37</v>
      </c>
      <c r="B40" s="61">
        <v>-0.8</v>
      </c>
      <c r="C40" s="63">
        <v>-0.8</v>
      </c>
      <c r="D40" s="61">
        <v>4.8</v>
      </c>
      <c r="E40" s="63">
        <v>2.8</v>
      </c>
      <c r="F40" s="63">
        <v>0.2</v>
      </c>
      <c r="G40" s="63">
        <v>2.4</v>
      </c>
      <c r="H40" s="63">
        <v>0.2</v>
      </c>
      <c r="I40" s="63">
        <v>0</v>
      </c>
      <c r="J40" s="63">
        <v>2</v>
      </c>
      <c r="K40" s="63">
        <v>-0.3</v>
      </c>
      <c r="L40" s="63">
        <v>0.3</v>
      </c>
      <c r="M40" s="63">
        <v>0.2</v>
      </c>
      <c r="N40" s="63">
        <v>0.2</v>
      </c>
      <c r="O40" s="63">
        <v>0.7</v>
      </c>
      <c r="P40" s="63">
        <v>-0.1</v>
      </c>
      <c r="Q40" s="63">
        <v>0.7</v>
      </c>
      <c r="R40" s="63">
        <v>0.2</v>
      </c>
      <c r="S40" s="63">
        <v>0</v>
      </c>
      <c r="T40" s="63">
        <v>0.1</v>
      </c>
      <c r="U40" s="63">
        <v>-0.3</v>
      </c>
      <c r="V40" s="63">
        <v>0.1</v>
      </c>
      <c r="W40" s="63">
        <v>0.1</v>
      </c>
      <c r="X40" s="63">
        <v>0.2</v>
      </c>
      <c r="Y40" s="63">
        <v>0</v>
      </c>
      <c r="Z40" s="61">
        <v>4.0999999999999996</v>
      </c>
      <c r="AB40" s="65"/>
    </row>
    <row r="41" spans="1:28" s="5" customFormat="1" ht="12.75">
      <c r="A41" s="16">
        <v>2000</v>
      </c>
      <c r="B41" s="61">
        <v>0.6</v>
      </c>
      <c r="C41" s="61">
        <v>0.6</v>
      </c>
      <c r="D41" s="61">
        <v>3.9</v>
      </c>
      <c r="E41" s="61">
        <v>1.3</v>
      </c>
      <c r="F41" s="61">
        <v>0.1</v>
      </c>
      <c r="G41" s="61">
        <v>0.9</v>
      </c>
      <c r="H41" s="61">
        <v>0.3</v>
      </c>
      <c r="I41" s="61">
        <v>0</v>
      </c>
      <c r="J41" s="61">
        <v>2.5</v>
      </c>
      <c r="K41" s="61">
        <v>-0.4</v>
      </c>
      <c r="L41" s="61">
        <v>0.4</v>
      </c>
      <c r="M41" s="61">
        <v>0.4</v>
      </c>
      <c r="N41" s="61">
        <v>0.3</v>
      </c>
      <c r="O41" s="61">
        <v>0.3</v>
      </c>
      <c r="P41" s="61">
        <v>0.4</v>
      </c>
      <c r="Q41" s="61">
        <v>0.1</v>
      </c>
      <c r="R41" s="61">
        <v>0.6</v>
      </c>
      <c r="S41" s="61">
        <v>0.3</v>
      </c>
      <c r="T41" s="61">
        <v>0.2</v>
      </c>
      <c r="U41" s="61">
        <v>0</v>
      </c>
      <c r="V41" s="61">
        <v>0.1</v>
      </c>
      <c r="W41" s="61">
        <v>0</v>
      </c>
      <c r="X41" s="61">
        <v>0</v>
      </c>
      <c r="Y41" s="61">
        <v>0</v>
      </c>
      <c r="Z41" s="61">
        <v>4.5</v>
      </c>
      <c r="AB41" s="65"/>
    </row>
    <row r="42" spans="1:28" s="5" customFormat="1" ht="12.75">
      <c r="A42" s="19" t="s">
        <v>34</v>
      </c>
      <c r="B42" s="61">
        <v>1</v>
      </c>
      <c r="C42" s="63">
        <v>1</v>
      </c>
      <c r="D42" s="61">
        <v>6</v>
      </c>
      <c r="E42" s="63">
        <v>1.9</v>
      </c>
      <c r="F42" s="63">
        <v>0.3</v>
      </c>
      <c r="G42" s="63">
        <v>1.5</v>
      </c>
      <c r="H42" s="63">
        <v>0.2</v>
      </c>
      <c r="I42" s="63">
        <v>0</v>
      </c>
      <c r="J42" s="63">
        <v>4</v>
      </c>
      <c r="K42" s="63">
        <v>0.4</v>
      </c>
      <c r="L42" s="63">
        <v>0.1</v>
      </c>
      <c r="M42" s="63">
        <v>0.4</v>
      </c>
      <c r="N42" s="63">
        <v>0.3</v>
      </c>
      <c r="O42" s="63">
        <v>0.3</v>
      </c>
      <c r="P42" s="63">
        <v>1.2</v>
      </c>
      <c r="Q42" s="63">
        <v>0.7</v>
      </c>
      <c r="R42" s="63">
        <v>0.3</v>
      </c>
      <c r="S42" s="63">
        <v>0</v>
      </c>
      <c r="T42" s="63">
        <v>0.1</v>
      </c>
      <c r="U42" s="63">
        <v>0.1</v>
      </c>
      <c r="V42" s="63">
        <v>0.1</v>
      </c>
      <c r="W42" s="63">
        <v>0</v>
      </c>
      <c r="X42" s="63">
        <v>0</v>
      </c>
      <c r="Y42" s="63">
        <v>0</v>
      </c>
      <c r="Z42" s="61">
        <v>6.9</v>
      </c>
      <c r="AB42" s="65"/>
    </row>
    <row r="43" spans="1:28" s="5" customFormat="1" ht="12.75" customHeight="1">
      <c r="A43" s="19" t="s">
        <v>35</v>
      </c>
      <c r="B43" s="61">
        <v>1.4</v>
      </c>
      <c r="C43" s="63">
        <v>1.4</v>
      </c>
      <c r="D43" s="61">
        <v>4.5</v>
      </c>
      <c r="E43" s="63">
        <v>2.2000000000000002</v>
      </c>
      <c r="F43" s="63">
        <v>0.1</v>
      </c>
      <c r="G43" s="63">
        <v>1.7</v>
      </c>
      <c r="H43" s="63">
        <v>0.3</v>
      </c>
      <c r="I43" s="63">
        <v>0</v>
      </c>
      <c r="J43" s="63">
        <v>2.2999999999999998</v>
      </c>
      <c r="K43" s="63">
        <v>-0.6</v>
      </c>
      <c r="L43" s="63">
        <v>0.8</v>
      </c>
      <c r="M43" s="63">
        <v>0.4</v>
      </c>
      <c r="N43" s="63">
        <v>0.3</v>
      </c>
      <c r="O43" s="63">
        <v>0.3</v>
      </c>
      <c r="P43" s="63">
        <v>0.2</v>
      </c>
      <c r="Q43" s="63">
        <v>0.3</v>
      </c>
      <c r="R43" s="63">
        <v>0.3</v>
      </c>
      <c r="S43" s="63">
        <v>0.3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1">
        <v>6</v>
      </c>
      <c r="AB43" s="65"/>
    </row>
    <row r="44" spans="1:28" s="5" customFormat="1" ht="12.75" customHeight="1">
      <c r="A44" s="19" t="s">
        <v>36</v>
      </c>
      <c r="B44" s="61">
        <v>0.6</v>
      </c>
      <c r="C44" s="63">
        <v>0.6</v>
      </c>
      <c r="D44" s="61">
        <v>1.6</v>
      </c>
      <c r="E44" s="63">
        <v>0.3</v>
      </c>
      <c r="F44" s="63">
        <v>0</v>
      </c>
      <c r="G44" s="63">
        <v>0.1</v>
      </c>
      <c r="H44" s="63">
        <v>0.2</v>
      </c>
      <c r="I44" s="63">
        <v>0</v>
      </c>
      <c r="J44" s="63">
        <v>1.2</v>
      </c>
      <c r="K44" s="63">
        <v>-0.7</v>
      </c>
      <c r="L44" s="63">
        <v>0.1</v>
      </c>
      <c r="M44" s="63">
        <v>0.3</v>
      </c>
      <c r="N44" s="63">
        <v>0.2</v>
      </c>
      <c r="O44" s="63">
        <v>0.3</v>
      </c>
      <c r="P44" s="63">
        <v>0.2</v>
      </c>
      <c r="Q44" s="63">
        <v>-0.2</v>
      </c>
      <c r="R44" s="63">
        <v>0.4</v>
      </c>
      <c r="S44" s="63">
        <v>0.4</v>
      </c>
      <c r="T44" s="63">
        <v>0.2</v>
      </c>
      <c r="U44" s="63">
        <v>0</v>
      </c>
      <c r="V44" s="63">
        <v>0.1</v>
      </c>
      <c r="W44" s="63">
        <v>0</v>
      </c>
      <c r="X44" s="63">
        <v>0</v>
      </c>
      <c r="Y44" s="63">
        <v>0</v>
      </c>
      <c r="Z44" s="61">
        <v>2.4</v>
      </c>
      <c r="AB44" s="65"/>
    </row>
    <row r="45" spans="1:28" s="5" customFormat="1" ht="12.75" customHeight="1">
      <c r="A45" s="19" t="s">
        <v>37</v>
      </c>
      <c r="B45" s="61">
        <v>-0.5</v>
      </c>
      <c r="C45" s="63">
        <v>-0.5</v>
      </c>
      <c r="D45" s="61">
        <v>3.5</v>
      </c>
      <c r="E45" s="63">
        <v>0.8</v>
      </c>
      <c r="F45" s="63">
        <v>0</v>
      </c>
      <c r="G45" s="63">
        <v>0.5</v>
      </c>
      <c r="H45" s="63">
        <v>0.4</v>
      </c>
      <c r="I45" s="63">
        <v>0.1</v>
      </c>
      <c r="J45" s="63">
        <v>2.6</v>
      </c>
      <c r="K45" s="63">
        <v>-0.6</v>
      </c>
      <c r="L45" s="63">
        <v>0.4</v>
      </c>
      <c r="M45" s="63">
        <v>0.4</v>
      </c>
      <c r="N45" s="63">
        <v>0.2</v>
      </c>
      <c r="O45" s="63">
        <v>0.3</v>
      </c>
      <c r="P45" s="63">
        <v>-0.1</v>
      </c>
      <c r="Q45" s="63">
        <v>-0.2</v>
      </c>
      <c r="R45" s="63">
        <v>1.1000000000000001</v>
      </c>
      <c r="S45" s="63">
        <v>0.5</v>
      </c>
      <c r="T45" s="63">
        <v>0.3</v>
      </c>
      <c r="U45" s="63">
        <v>0.1</v>
      </c>
      <c r="V45" s="63">
        <v>0.1</v>
      </c>
      <c r="W45" s="63">
        <v>0</v>
      </c>
      <c r="X45" s="63">
        <v>-0.1</v>
      </c>
      <c r="Y45" s="63">
        <v>0</v>
      </c>
      <c r="Z45" s="61">
        <v>2.6</v>
      </c>
      <c r="AB45" s="65"/>
    </row>
    <row r="46" spans="1:28" s="5" customFormat="1" ht="12.75">
      <c r="A46" s="16">
        <v>2001</v>
      </c>
      <c r="B46" s="61">
        <v>0.3</v>
      </c>
      <c r="C46" s="61">
        <v>0.3</v>
      </c>
      <c r="D46" s="61">
        <v>3.2</v>
      </c>
      <c r="E46" s="61">
        <v>0.9</v>
      </c>
      <c r="F46" s="61">
        <v>0</v>
      </c>
      <c r="G46" s="61">
        <v>0.6</v>
      </c>
      <c r="H46" s="61">
        <v>0.3</v>
      </c>
      <c r="I46" s="61">
        <v>0</v>
      </c>
      <c r="J46" s="61">
        <v>2.2999999999999998</v>
      </c>
      <c r="K46" s="61">
        <v>0</v>
      </c>
      <c r="L46" s="61">
        <v>0.5</v>
      </c>
      <c r="M46" s="61">
        <v>0.2</v>
      </c>
      <c r="N46" s="61">
        <v>0.2</v>
      </c>
      <c r="O46" s="61">
        <v>0.6</v>
      </c>
      <c r="P46" s="61">
        <v>0.3</v>
      </c>
      <c r="Q46" s="61">
        <v>0</v>
      </c>
      <c r="R46" s="61">
        <v>-0.1</v>
      </c>
      <c r="S46" s="61">
        <v>0.3</v>
      </c>
      <c r="T46" s="61">
        <v>0.2</v>
      </c>
      <c r="U46" s="61">
        <v>0</v>
      </c>
      <c r="V46" s="61">
        <v>0.1</v>
      </c>
      <c r="W46" s="61">
        <v>0</v>
      </c>
      <c r="X46" s="61">
        <v>0.1</v>
      </c>
      <c r="Y46" s="61">
        <v>0</v>
      </c>
      <c r="Z46" s="61">
        <v>3.4</v>
      </c>
      <c r="AB46" s="65"/>
    </row>
    <row r="47" spans="1:28" s="5" customFormat="1" ht="12.75">
      <c r="A47" s="19" t="s">
        <v>34</v>
      </c>
      <c r="B47" s="61">
        <v>-0.4</v>
      </c>
      <c r="C47" s="63">
        <v>-0.4</v>
      </c>
      <c r="D47" s="61">
        <v>2.8</v>
      </c>
      <c r="E47" s="63">
        <v>0.6</v>
      </c>
      <c r="F47" s="63">
        <v>-0.1</v>
      </c>
      <c r="G47" s="63">
        <v>0.3</v>
      </c>
      <c r="H47" s="63">
        <v>0.4</v>
      </c>
      <c r="I47" s="63">
        <v>0.1</v>
      </c>
      <c r="J47" s="63">
        <v>2.1</v>
      </c>
      <c r="K47" s="63">
        <v>-0.2</v>
      </c>
      <c r="L47" s="63">
        <v>0.9</v>
      </c>
      <c r="M47" s="63">
        <v>0.3</v>
      </c>
      <c r="N47" s="63">
        <v>0.3</v>
      </c>
      <c r="O47" s="63">
        <v>0.4</v>
      </c>
      <c r="P47" s="63">
        <v>-0.2</v>
      </c>
      <c r="Q47" s="63">
        <v>-0.2</v>
      </c>
      <c r="R47" s="63">
        <v>0.2</v>
      </c>
      <c r="S47" s="63">
        <v>0.3</v>
      </c>
      <c r="T47" s="63">
        <v>0.1</v>
      </c>
      <c r="U47" s="63">
        <v>0</v>
      </c>
      <c r="V47" s="63">
        <v>0.1</v>
      </c>
      <c r="W47" s="63">
        <v>0</v>
      </c>
      <c r="X47" s="63">
        <v>0.1</v>
      </c>
      <c r="Y47" s="63">
        <v>0</v>
      </c>
      <c r="Z47" s="61">
        <v>2.2999999999999998</v>
      </c>
      <c r="AB47" s="65"/>
    </row>
    <row r="48" spans="1:28" s="5" customFormat="1" ht="12.75">
      <c r="A48" s="19" t="s">
        <v>35</v>
      </c>
      <c r="B48" s="61">
        <v>-0.3</v>
      </c>
      <c r="C48" s="63">
        <v>-0.3</v>
      </c>
      <c r="D48" s="61">
        <v>4</v>
      </c>
      <c r="E48" s="63">
        <v>0.9</v>
      </c>
      <c r="F48" s="63">
        <v>0.1</v>
      </c>
      <c r="G48" s="63">
        <v>0.5</v>
      </c>
      <c r="H48" s="63">
        <v>0.3</v>
      </c>
      <c r="I48" s="63">
        <v>0</v>
      </c>
      <c r="J48" s="63">
        <v>3</v>
      </c>
      <c r="K48" s="63">
        <v>-0.2</v>
      </c>
      <c r="L48" s="63">
        <v>0.7</v>
      </c>
      <c r="M48" s="63">
        <v>0.4</v>
      </c>
      <c r="N48" s="63">
        <v>0.2</v>
      </c>
      <c r="O48" s="63">
        <v>0.6</v>
      </c>
      <c r="P48" s="63">
        <v>0.6</v>
      </c>
      <c r="Q48" s="63">
        <v>-0.1</v>
      </c>
      <c r="R48" s="63">
        <v>0.2</v>
      </c>
      <c r="S48" s="63">
        <v>0.3</v>
      </c>
      <c r="T48" s="63">
        <v>0.1</v>
      </c>
      <c r="U48" s="63">
        <v>0</v>
      </c>
      <c r="V48" s="63">
        <v>0.1</v>
      </c>
      <c r="W48" s="63">
        <v>0</v>
      </c>
      <c r="X48" s="63">
        <v>0.1</v>
      </c>
      <c r="Y48" s="63">
        <v>0</v>
      </c>
      <c r="Z48" s="61">
        <v>3.7</v>
      </c>
      <c r="AB48" s="65"/>
    </row>
    <row r="49" spans="1:28" s="5" customFormat="1" ht="12.75">
      <c r="A49" s="19" t="s">
        <v>36</v>
      </c>
      <c r="B49" s="61">
        <v>0.1</v>
      </c>
      <c r="C49" s="63">
        <v>0.1</v>
      </c>
      <c r="D49" s="61">
        <v>3.4</v>
      </c>
      <c r="E49" s="63">
        <v>1</v>
      </c>
      <c r="F49" s="63">
        <v>0</v>
      </c>
      <c r="G49" s="63">
        <v>0.6</v>
      </c>
      <c r="H49" s="63">
        <v>0.3</v>
      </c>
      <c r="I49" s="63">
        <v>0</v>
      </c>
      <c r="J49" s="63">
        <v>2.5</v>
      </c>
      <c r="K49" s="63">
        <v>0.3</v>
      </c>
      <c r="L49" s="63">
        <v>0.2</v>
      </c>
      <c r="M49" s="63">
        <v>0.2</v>
      </c>
      <c r="N49" s="63">
        <v>0.2</v>
      </c>
      <c r="O49" s="63">
        <v>0.6</v>
      </c>
      <c r="P49" s="63">
        <v>0.1</v>
      </c>
      <c r="Q49" s="63">
        <v>0</v>
      </c>
      <c r="R49" s="63">
        <v>0</v>
      </c>
      <c r="S49" s="63">
        <v>0.3</v>
      </c>
      <c r="T49" s="63">
        <v>0.3</v>
      </c>
      <c r="U49" s="63">
        <v>0.1</v>
      </c>
      <c r="V49" s="63">
        <v>0.1</v>
      </c>
      <c r="W49" s="63">
        <v>0</v>
      </c>
      <c r="X49" s="63">
        <v>0</v>
      </c>
      <c r="Y49" s="63">
        <v>0</v>
      </c>
      <c r="Z49" s="61">
        <v>3.6</v>
      </c>
      <c r="AB49" s="65"/>
    </row>
    <row r="50" spans="1:28" s="5" customFormat="1" ht="12.75">
      <c r="A50" s="19" t="s">
        <v>37</v>
      </c>
      <c r="B50" s="61">
        <v>1.6</v>
      </c>
      <c r="C50" s="63">
        <v>1.6</v>
      </c>
      <c r="D50" s="61">
        <v>2.6</v>
      </c>
      <c r="E50" s="63">
        <v>0.9</v>
      </c>
      <c r="F50" s="63">
        <v>0</v>
      </c>
      <c r="G50" s="63">
        <v>0.8</v>
      </c>
      <c r="H50" s="63">
        <v>0.1</v>
      </c>
      <c r="I50" s="63">
        <v>0</v>
      </c>
      <c r="J50" s="63">
        <v>1.7</v>
      </c>
      <c r="K50" s="63">
        <v>0.2</v>
      </c>
      <c r="L50" s="63">
        <v>0.1</v>
      </c>
      <c r="M50" s="63">
        <v>0</v>
      </c>
      <c r="N50" s="63">
        <v>0.1</v>
      </c>
      <c r="O50" s="63">
        <v>0.7</v>
      </c>
      <c r="P50" s="63">
        <v>0.6</v>
      </c>
      <c r="Q50" s="63">
        <v>0.1</v>
      </c>
      <c r="R50" s="63">
        <v>-0.7</v>
      </c>
      <c r="S50" s="63">
        <v>0.1</v>
      </c>
      <c r="T50" s="63">
        <v>0.2</v>
      </c>
      <c r="U50" s="63">
        <v>0.1</v>
      </c>
      <c r="V50" s="63">
        <v>0.2</v>
      </c>
      <c r="W50" s="63">
        <v>0</v>
      </c>
      <c r="X50" s="63">
        <v>0.1</v>
      </c>
      <c r="Y50" s="63">
        <v>0</v>
      </c>
      <c r="Z50" s="61">
        <v>4.0999999999999996</v>
      </c>
      <c r="AB50" s="65"/>
    </row>
    <row r="51" spans="1:28" s="5" customFormat="1" ht="12.75">
      <c r="A51" s="16">
        <v>2002</v>
      </c>
      <c r="B51" s="61">
        <v>0</v>
      </c>
      <c r="C51" s="61">
        <v>0</v>
      </c>
      <c r="D51" s="61">
        <v>6.1</v>
      </c>
      <c r="E51" s="61">
        <v>2.9</v>
      </c>
      <c r="F51" s="61">
        <v>0.2</v>
      </c>
      <c r="G51" s="61">
        <v>2.5</v>
      </c>
      <c r="H51" s="61">
        <v>0.2</v>
      </c>
      <c r="I51" s="61">
        <v>0</v>
      </c>
      <c r="J51" s="61">
        <v>3.3</v>
      </c>
      <c r="K51" s="61">
        <v>0.2</v>
      </c>
      <c r="L51" s="61">
        <v>0.3</v>
      </c>
      <c r="M51" s="61">
        <v>0.5</v>
      </c>
      <c r="N51" s="61">
        <v>0.1</v>
      </c>
      <c r="O51" s="61">
        <v>0.2</v>
      </c>
      <c r="P51" s="61">
        <v>0.6</v>
      </c>
      <c r="Q51" s="61">
        <v>0.5</v>
      </c>
      <c r="R51" s="61">
        <v>0.1</v>
      </c>
      <c r="S51" s="61">
        <v>0.3</v>
      </c>
      <c r="T51" s="61">
        <v>0.3</v>
      </c>
      <c r="U51" s="61">
        <v>0</v>
      </c>
      <c r="V51" s="61">
        <v>0.1</v>
      </c>
      <c r="W51" s="61">
        <v>0</v>
      </c>
      <c r="X51" s="61">
        <v>0.1</v>
      </c>
      <c r="Y51" s="61">
        <v>0</v>
      </c>
      <c r="Z51" s="61">
        <v>6.1</v>
      </c>
      <c r="AB51" s="65"/>
    </row>
    <row r="52" spans="1:28" s="5" customFormat="1" ht="12.75">
      <c r="A52" s="19" t="s">
        <v>34</v>
      </c>
      <c r="B52" s="61">
        <v>-0.2</v>
      </c>
      <c r="C52" s="63">
        <v>-0.2</v>
      </c>
      <c r="D52" s="61">
        <v>4.7</v>
      </c>
      <c r="E52" s="63">
        <v>1.8</v>
      </c>
      <c r="F52" s="63">
        <v>0.2</v>
      </c>
      <c r="G52" s="63">
        <v>1.3</v>
      </c>
      <c r="H52" s="63">
        <v>0.2</v>
      </c>
      <c r="I52" s="63">
        <v>0</v>
      </c>
      <c r="J52" s="63">
        <v>2.9</v>
      </c>
      <c r="K52" s="63">
        <v>0.2</v>
      </c>
      <c r="L52" s="63">
        <v>0.2</v>
      </c>
      <c r="M52" s="63">
        <v>0.4</v>
      </c>
      <c r="N52" s="63">
        <v>0</v>
      </c>
      <c r="O52" s="63">
        <v>0.3</v>
      </c>
      <c r="P52" s="63">
        <v>0.4</v>
      </c>
      <c r="Q52" s="63">
        <v>0.4</v>
      </c>
      <c r="R52" s="63">
        <v>0</v>
      </c>
      <c r="S52" s="63">
        <v>0.2</v>
      </c>
      <c r="T52" s="63">
        <v>0.5</v>
      </c>
      <c r="U52" s="63">
        <v>0.1</v>
      </c>
      <c r="V52" s="63">
        <v>0.2</v>
      </c>
      <c r="W52" s="63">
        <v>0</v>
      </c>
      <c r="X52" s="63">
        <v>0</v>
      </c>
      <c r="Y52" s="63">
        <v>0</v>
      </c>
      <c r="Z52" s="61">
        <v>4.5999999999999996</v>
      </c>
      <c r="AB52" s="65"/>
    </row>
    <row r="53" spans="1:28" s="5" customFormat="1" ht="12.75">
      <c r="A53" s="19" t="s">
        <v>35</v>
      </c>
      <c r="B53" s="61">
        <v>0.1</v>
      </c>
      <c r="C53" s="63">
        <v>0.1</v>
      </c>
      <c r="D53" s="61">
        <v>6.2</v>
      </c>
      <c r="E53" s="63">
        <v>2.7</v>
      </c>
      <c r="F53" s="63">
        <v>0.2</v>
      </c>
      <c r="G53" s="63">
        <v>2.4</v>
      </c>
      <c r="H53" s="63">
        <v>0.2</v>
      </c>
      <c r="I53" s="63">
        <v>0</v>
      </c>
      <c r="J53" s="63">
        <v>3.5</v>
      </c>
      <c r="K53" s="63">
        <v>0.5</v>
      </c>
      <c r="L53" s="63">
        <v>0.1</v>
      </c>
      <c r="M53" s="63">
        <v>0.4</v>
      </c>
      <c r="N53" s="63">
        <v>0</v>
      </c>
      <c r="O53" s="63">
        <v>0.2</v>
      </c>
      <c r="P53" s="63">
        <v>0.4</v>
      </c>
      <c r="Q53" s="63">
        <v>0.5</v>
      </c>
      <c r="R53" s="63">
        <v>0.1</v>
      </c>
      <c r="S53" s="63">
        <v>0.4</v>
      </c>
      <c r="T53" s="63">
        <v>0.6</v>
      </c>
      <c r="U53" s="63">
        <v>0.1</v>
      </c>
      <c r="V53" s="63">
        <v>0.2</v>
      </c>
      <c r="W53" s="63">
        <v>0</v>
      </c>
      <c r="X53" s="63">
        <v>0</v>
      </c>
      <c r="Y53" s="63">
        <v>0</v>
      </c>
      <c r="Z53" s="61">
        <v>6.4</v>
      </c>
      <c r="AB53" s="65"/>
    </row>
    <row r="54" spans="1:28" s="5" customFormat="1" ht="12.75">
      <c r="A54" s="19" t="s">
        <v>36</v>
      </c>
      <c r="B54" s="61">
        <v>0.4</v>
      </c>
      <c r="C54" s="63">
        <v>0.4</v>
      </c>
      <c r="D54" s="61">
        <v>6.6</v>
      </c>
      <c r="E54" s="63">
        <v>3.3</v>
      </c>
      <c r="F54" s="63">
        <v>0.3</v>
      </c>
      <c r="G54" s="63">
        <v>2.9</v>
      </c>
      <c r="H54" s="63">
        <v>0.1</v>
      </c>
      <c r="I54" s="63">
        <v>0</v>
      </c>
      <c r="J54" s="63">
        <v>3.3</v>
      </c>
      <c r="K54" s="63">
        <v>-0.1</v>
      </c>
      <c r="L54" s="63">
        <v>0.3</v>
      </c>
      <c r="M54" s="63">
        <v>0.6</v>
      </c>
      <c r="N54" s="63">
        <v>0</v>
      </c>
      <c r="O54" s="63">
        <v>0.1</v>
      </c>
      <c r="P54" s="63">
        <v>1.1000000000000001</v>
      </c>
      <c r="Q54" s="63">
        <v>0.5</v>
      </c>
      <c r="R54" s="63">
        <v>0.2</v>
      </c>
      <c r="S54" s="63">
        <v>0.3</v>
      </c>
      <c r="T54" s="63">
        <v>0.1</v>
      </c>
      <c r="U54" s="63">
        <v>0</v>
      </c>
      <c r="V54" s="63">
        <v>0.1</v>
      </c>
      <c r="W54" s="63">
        <v>0</v>
      </c>
      <c r="X54" s="63">
        <v>0.1</v>
      </c>
      <c r="Y54" s="63">
        <v>0</v>
      </c>
      <c r="Z54" s="61">
        <v>6.9</v>
      </c>
      <c r="AB54" s="65"/>
    </row>
    <row r="55" spans="1:28" s="5" customFormat="1" ht="12.75">
      <c r="A55" s="19" t="s">
        <v>37</v>
      </c>
      <c r="B55" s="61">
        <v>-0.3</v>
      </c>
      <c r="C55" s="63">
        <v>-0.3</v>
      </c>
      <c r="D55" s="61">
        <v>7</v>
      </c>
      <c r="E55" s="63">
        <v>3.7</v>
      </c>
      <c r="F55" s="63">
        <v>0.1</v>
      </c>
      <c r="G55" s="63">
        <v>3.2</v>
      </c>
      <c r="H55" s="63">
        <v>0.3</v>
      </c>
      <c r="I55" s="63">
        <v>0</v>
      </c>
      <c r="J55" s="63">
        <v>3.3</v>
      </c>
      <c r="K55" s="63">
        <v>0</v>
      </c>
      <c r="L55" s="63">
        <v>0.7</v>
      </c>
      <c r="M55" s="63">
        <v>0.7</v>
      </c>
      <c r="N55" s="63">
        <v>0.2</v>
      </c>
      <c r="O55" s="63">
        <v>0.3</v>
      </c>
      <c r="P55" s="63">
        <v>0.3</v>
      </c>
      <c r="Q55" s="63">
        <v>0.5</v>
      </c>
      <c r="R55" s="63">
        <v>0.3</v>
      </c>
      <c r="S55" s="63">
        <v>0.3</v>
      </c>
      <c r="T55" s="63">
        <v>0</v>
      </c>
      <c r="U55" s="63">
        <v>-0.1</v>
      </c>
      <c r="V55" s="63">
        <v>0.1</v>
      </c>
      <c r="W55" s="63">
        <v>0</v>
      </c>
      <c r="X55" s="63">
        <v>0.2</v>
      </c>
      <c r="Y55" s="63">
        <v>0</v>
      </c>
      <c r="Z55" s="61">
        <v>6.8</v>
      </c>
      <c r="AB55" s="65"/>
    </row>
    <row r="56" spans="1:28" s="5" customFormat="1" ht="12.75">
      <c r="A56" s="22">
        <v>2003</v>
      </c>
      <c r="B56" s="61">
        <v>1</v>
      </c>
      <c r="C56" s="61">
        <v>1</v>
      </c>
      <c r="D56" s="61">
        <v>6.2</v>
      </c>
      <c r="E56" s="61">
        <v>3.3</v>
      </c>
      <c r="F56" s="61">
        <v>0.2</v>
      </c>
      <c r="G56" s="61">
        <v>2.9</v>
      </c>
      <c r="H56" s="61">
        <v>0.1</v>
      </c>
      <c r="I56" s="61">
        <v>0</v>
      </c>
      <c r="J56" s="61">
        <v>2.9</v>
      </c>
      <c r="K56" s="61">
        <v>0.1</v>
      </c>
      <c r="L56" s="61">
        <v>0.8</v>
      </c>
      <c r="M56" s="61">
        <v>0</v>
      </c>
      <c r="N56" s="61">
        <v>0</v>
      </c>
      <c r="O56" s="61">
        <v>0.2</v>
      </c>
      <c r="P56" s="61">
        <v>0.6</v>
      </c>
      <c r="Q56" s="61">
        <v>0.3</v>
      </c>
      <c r="R56" s="61">
        <v>0.2</v>
      </c>
      <c r="S56" s="61">
        <v>0.3</v>
      </c>
      <c r="T56" s="61">
        <v>0.2</v>
      </c>
      <c r="U56" s="61">
        <v>0.1</v>
      </c>
      <c r="V56" s="61">
        <v>0</v>
      </c>
      <c r="W56" s="61">
        <v>0.1</v>
      </c>
      <c r="X56" s="61">
        <v>0.1</v>
      </c>
      <c r="Y56" s="61">
        <v>0</v>
      </c>
      <c r="Z56" s="61">
        <v>7.2</v>
      </c>
      <c r="AB56" s="65"/>
    </row>
    <row r="57" spans="1:28" s="5" customFormat="1" ht="12.75">
      <c r="A57" s="19" t="s">
        <v>34</v>
      </c>
      <c r="B57" s="61">
        <v>0.9</v>
      </c>
      <c r="C57" s="63">
        <v>0.9</v>
      </c>
      <c r="D57" s="61">
        <v>6.7</v>
      </c>
      <c r="E57" s="63">
        <v>4.3</v>
      </c>
      <c r="F57" s="63">
        <v>0.2</v>
      </c>
      <c r="G57" s="63">
        <v>3.9</v>
      </c>
      <c r="H57" s="63">
        <v>0.2</v>
      </c>
      <c r="I57" s="63">
        <v>0</v>
      </c>
      <c r="J57" s="63">
        <v>2.5</v>
      </c>
      <c r="K57" s="63">
        <v>-0.1</v>
      </c>
      <c r="L57" s="63">
        <v>0.8</v>
      </c>
      <c r="M57" s="63">
        <v>0.2</v>
      </c>
      <c r="N57" s="63">
        <v>0.1</v>
      </c>
      <c r="O57" s="63">
        <v>0.2</v>
      </c>
      <c r="P57" s="63">
        <v>0.3</v>
      </c>
      <c r="Q57" s="63">
        <v>0.4</v>
      </c>
      <c r="R57" s="63">
        <v>0.3</v>
      </c>
      <c r="S57" s="63">
        <v>0.3</v>
      </c>
      <c r="T57" s="63">
        <v>0</v>
      </c>
      <c r="U57" s="63">
        <v>0</v>
      </c>
      <c r="V57" s="63">
        <v>0</v>
      </c>
      <c r="W57" s="63">
        <v>0</v>
      </c>
      <c r="X57" s="63">
        <v>0.1</v>
      </c>
      <c r="Y57" s="63">
        <v>0</v>
      </c>
      <c r="Z57" s="61">
        <v>7.6</v>
      </c>
      <c r="AB57" s="65"/>
    </row>
    <row r="58" spans="1:28" s="5" customFormat="1" ht="12.75">
      <c r="A58" s="19" t="s">
        <v>35</v>
      </c>
      <c r="B58" s="61">
        <v>0.9</v>
      </c>
      <c r="C58" s="63">
        <v>0.9</v>
      </c>
      <c r="D58" s="61">
        <v>5.4</v>
      </c>
      <c r="E58" s="63">
        <v>3.6</v>
      </c>
      <c r="F58" s="63">
        <v>0.2</v>
      </c>
      <c r="G58" s="63">
        <v>3.1</v>
      </c>
      <c r="H58" s="63">
        <v>0.2</v>
      </c>
      <c r="I58" s="63">
        <v>0</v>
      </c>
      <c r="J58" s="63">
        <v>1.9</v>
      </c>
      <c r="K58" s="63">
        <v>0</v>
      </c>
      <c r="L58" s="63">
        <v>0.9</v>
      </c>
      <c r="M58" s="63">
        <v>-0.2</v>
      </c>
      <c r="N58" s="63">
        <v>-0.4</v>
      </c>
      <c r="O58" s="63">
        <v>0.2</v>
      </c>
      <c r="P58" s="63">
        <v>0.3</v>
      </c>
      <c r="Q58" s="63">
        <v>0.4</v>
      </c>
      <c r="R58" s="63">
        <v>0.3</v>
      </c>
      <c r="S58" s="63">
        <v>0.1</v>
      </c>
      <c r="T58" s="63">
        <v>0.1</v>
      </c>
      <c r="U58" s="63">
        <v>0.1</v>
      </c>
      <c r="V58" s="63">
        <v>0</v>
      </c>
      <c r="W58" s="63">
        <v>0</v>
      </c>
      <c r="X58" s="63">
        <v>0.1</v>
      </c>
      <c r="Y58" s="63">
        <v>0</v>
      </c>
      <c r="Z58" s="61">
        <v>6.3</v>
      </c>
      <c r="AB58" s="65"/>
    </row>
    <row r="59" spans="1:28" s="5" customFormat="1" ht="12.75">
      <c r="A59" s="19" t="s">
        <v>36</v>
      </c>
      <c r="B59" s="61">
        <v>0.7</v>
      </c>
      <c r="C59" s="63">
        <v>0.7</v>
      </c>
      <c r="D59" s="61">
        <v>6.3</v>
      </c>
      <c r="E59" s="63">
        <v>2.2999999999999998</v>
      </c>
      <c r="F59" s="63">
        <v>0.2</v>
      </c>
      <c r="G59" s="63">
        <v>2.1</v>
      </c>
      <c r="H59" s="63">
        <v>0.1</v>
      </c>
      <c r="I59" s="63">
        <v>0</v>
      </c>
      <c r="J59" s="63">
        <v>4</v>
      </c>
      <c r="K59" s="63">
        <v>0.2</v>
      </c>
      <c r="L59" s="63">
        <v>0.9</v>
      </c>
      <c r="M59" s="63">
        <v>-0.1</v>
      </c>
      <c r="N59" s="63">
        <v>0.1</v>
      </c>
      <c r="O59" s="63">
        <v>0.3</v>
      </c>
      <c r="P59" s="63">
        <v>1</v>
      </c>
      <c r="Q59" s="63">
        <v>0.4</v>
      </c>
      <c r="R59" s="63">
        <v>0.2</v>
      </c>
      <c r="S59" s="63">
        <v>0.3</v>
      </c>
      <c r="T59" s="63">
        <v>0.3</v>
      </c>
      <c r="U59" s="63">
        <v>0.2</v>
      </c>
      <c r="V59" s="63">
        <v>0</v>
      </c>
      <c r="W59" s="63">
        <v>0.1</v>
      </c>
      <c r="X59" s="63">
        <v>0</v>
      </c>
      <c r="Y59" s="63">
        <v>0</v>
      </c>
      <c r="Z59" s="61">
        <v>6.8</v>
      </c>
      <c r="AB59" s="65"/>
    </row>
    <row r="60" spans="1:28" s="5" customFormat="1" ht="12.75">
      <c r="A60" s="19" t="s">
        <v>37</v>
      </c>
      <c r="B60" s="61">
        <v>1.7</v>
      </c>
      <c r="C60" s="63">
        <v>1.7</v>
      </c>
      <c r="D60" s="61">
        <v>6.1</v>
      </c>
      <c r="E60" s="63">
        <v>2.9</v>
      </c>
      <c r="F60" s="63">
        <v>0.3</v>
      </c>
      <c r="G60" s="63">
        <v>2.6</v>
      </c>
      <c r="H60" s="63">
        <v>0</v>
      </c>
      <c r="I60" s="63">
        <v>0</v>
      </c>
      <c r="J60" s="63">
        <v>3.2</v>
      </c>
      <c r="K60" s="63">
        <v>0.2</v>
      </c>
      <c r="L60" s="63">
        <v>0.5</v>
      </c>
      <c r="M60" s="63">
        <v>0.1</v>
      </c>
      <c r="N60" s="63">
        <v>0.1</v>
      </c>
      <c r="O60" s="63">
        <v>0.3</v>
      </c>
      <c r="P60" s="63">
        <v>0.6</v>
      </c>
      <c r="Q60" s="63">
        <v>0.1</v>
      </c>
      <c r="R60" s="63">
        <v>0.2</v>
      </c>
      <c r="S60" s="63">
        <v>0.4</v>
      </c>
      <c r="T60" s="63">
        <v>0.2</v>
      </c>
      <c r="U60" s="63">
        <v>0.3</v>
      </c>
      <c r="V60" s="63">
        <v>0</v>
      </c>
      <c r="W60" s="63">
        <v>0.2</v>
      </c>
      <c r="X60" s="63">
        <v>0.1</v>
      </c>
      <c r="Y60" s="63">
        <v>0</v>
      </c>
      <c r="Z60" s="61">
        <v>7.9</v>
      </c>
      <c r="AB60" s="65"/>
    </row>
    <row r="61" spans="1:28" s="5" customFormat="1" ht="12.75">
      <c r="A61" s="22">
        <v>2004</v>
      </c>
      <c r="B61" s="61">
        <v>-0.1</v>
      </c>
      <c r="C61" s="61">
        <v>-0.1</v>
      </c>
      <c r="D61" s="61">
        <v>6.4</v>
      </c>
      <c r="E61" s="61">
        <v>2.5</v>
      </c>
      <c r="F61" s="61">
        <v>0.1</v>
      </c>
      <c r="G61" s="61">
        <v>2.2000000000000002</v>
      </c>
      <c r="H61" s="61">
        <v>0.2</v>
      </c>
      <c r="I61" s="61">
        <v>0</v>
      </c>
      <c r="J61" s="61">
        <v>3.9</v>
      </c>
      <c r="K61" s="61">
        <v>0.2</v>
      </c>
      <c r="L61" s="61">
        <v>0.7</v>
      </c>
      <c r="M61" s="61">
        <v>0.5</v>
      </c>
      <c r="N61" s="61">
        <v>0.3</v>
      </c>
      <c r="O61" s="61">
        <v>0.5</v>
      </c>
      <c r="P61" s="61">
        <v>0.3</v>
      </c>
      <c r="Q61" s="61">
        <v>0.2</v>
      </c>
      <c r="R61" s="61">
        <v>0.2</v>
      </c>
      <c r="S61" s="61">
        <v>0.3</v>
      </c>
      <c r="T61" s="61">
        <v>0</v>
      </c>
      <c r="U61" s="61">
        <v>0.2</v>
      </c>
      <c r="V61" s="61">
        <v>0.1</v>
      </c>
      <c r="W61" s="61">
        <v>0.1</v>
      </c>
      <c r="X61" s="61">
        <v>0.2</v>
      </c>
      <c r="Y61" s="61">
        <v>0</v>
      </c>
      <c r="Z61" s="61">
        <v>6.3</v>
      </c>
      <c r="AB61" s="65"/>
    </row>
    <row r="62" spans="1:28" s="5" customFormat="1" ht="12.75">
      <c r="A62" s="19" t="s">
        <v>34</v>
      </c>
      <c r="B62" s="61">
        <v>0.2</v>
      </c>
      <c r="C62" s="63">
        <v>0.2</v>
      </c>
      <c r="D62" s="61">
        <v>6.3</v>
      </c>
      <c r="E62" s="63">
        <v>2.9</v>
      </c>
      <c r="F62" s="63">
        <v>0.1</v>
      </c>
      <c r="G62" s="63">
        <v>2.6</v>
      </c>
      <c r="H62" s="63">
        <v>0.1</v>
      </c>
      <c r="I62" s="63">
        <v>0</v>
      </c>
      <c r="J62" s="63">
        <v>3.4</v>
      </c>
      <c r="K62" s="63">
        <v>0.2</v>
      </c>
      <c r="L62" s="63">
        <v>1</v>
      </c>
      <c r="M62" s="63">
        <v>0.2</v>
      </c>
      <c r="N62" s="63">
        <v>0</v>
      </c>
      <c r="O62" s="63">
        <v>0.5</v>
      </c>
      <c r="P62" s="63">
        <v>0.3</v>
      </c>
      <c r="Q62" s="63">
        <v>0.2</v>
      </c>
      <c r="R62" s="63">
        <v>0.1</v>
      </c>
      <c r="S62" s="63">
        <v>0.2</v>
      </c>
      <c r="T62" s="63">
        <v>0.1</v>
      </c>
      <c r="U62" s="63">
        <v>0.2</v>
      </c>
      <c r="V62" s="63">
        <v>0.1</v>
      </c>
      <c r="W62" s="63">
        <v>0.2</v>
      </c>
      <c r="X62" s="63">
        <v>0.2</v>
      </c>
      <c r="Y62" s="63">
        <v>0</v>
      </c>
      <c r="Z62" s="61">
        <v>6.5</v>
      </c>
      <c r="AB62" s="65"/>
    </row>
    <row r="63" spans="1:28" s="5" customFormat="1" ht="12.75">
      <c r="A63" s="19" t="s">
        <v>35</v>
      </c>
      <c r="B63" s="61">
        <v>-0.7</v>
      </c>
      <c r="C63" s="63">
        <v>-0.7</v>
      </c>
      <c r="D63" s="61">
        <v>7.1</v>
      </c>
      <c r="E63" s="63">
        <v>2.2999999999999998</v>
      </c>
      <c r="F63" s="63">
        <v>0</v>
      </c>
      <c r="G63" s="63">
        <v>2</v>
      </c>
      <c r="H63" s="63">
        <v>0.2</v>
      </c>
      <c r="I63" s="63">
        <v>0.1</v>
      </c>
      <c r="J63" s="63">
        <v>4.8</v>
      </c>
      <c r="K63" s="63">
        <v>0.2</v>
      </c>
      <c r="L63" s="63">
        <v>0.7</v>
      </c>
      <c r="M63" s="63">
        <v>0.6</v>
      </c>
      <c r="N63" s="63">
        <v>0.8</v>
      </c>
      <c r="O63" s="63">
        <v>0.6</v>
      </c>
      <c r="P63" s="63">
        <v>0.6</v>
      </c>
      <c r="Q63" s="63">
        <v>0.2</v>
      </c>
      <c r="R63" s="63">
        <v>0.2</v>
      </c>
      <c r="S63" s="63">
        <v>0.3</v>
      </c>
      <c r="T63" s="63">
        <v>0.1</v>
      </c>
      <c r="U63" s="63">
        <v>0.3</v>
      </c>
      <c r="V63" s="63">
        <v>0.1</v>
      </c>
      <c r="W63" s="63">
        <v>0.1</v>
      </c>
      <c r="X63" s="63">
        <v>0.2</v>
      </c>
      <c r="Y63" s="63">
        <v>0</v>
      </c>
      <c r="Z63" s="61">
        <v>6.3</v>
      </c>
      <c r="AB63" s="65"/>
    </row>
    <row r="64" spans="1:28" s="5" customFormat="1" ht="12.75">
      <c r="A64" s="19" t="s">
        <v>36</v>
      </c>
      <c r="B64" s="61">
        <v>-0.3</v>
      </c>
      <c r="C64" s="63">
        <v>-0.3</v>
      </c>
      <c r="D64" s="61">
        <v>6</v>
      </c>
      <c r="E64" s="63">
        <v>2.6</v>
      </c>
      <c r="F64" s="63">
        <v>0</v>
      </c>
      <c r="G64" s="63">
        <v>2.2999999999999998</v>
      </c>
      <c r="H64" s="63">
        <v>0.3</v>
      </c>
      <c r="I64" s="63">
        <v>0</v>
      </c>
      <c r="J64" s="63">
        <v>3.4</v>
      </c>
      <c r="K64" s="63">
        <v>0.1</v>
      </c>
      <c r="L64" s="63">
        <v>0.6</v>
      </c>
      <c r="M64" s="63">
        <v>0.4</v>
      </c>
      <c r="N64" s="63">
        <v>0.4</v>
      </c>
      <c r="O64" s="63">
        <v>0.5</v>
      </c>
      <c r="P64" s="63">
        <v>0</v>
      </c>
      <c r="Q64" s="63">
        <v>0.2</v>
      </c>
      <c r="R64" s="63">
        <v>0.3</v>
      </c>
      <c r="S64" s="63">
        <v>0.3</v>
      </c>
      <c r="T64" s="63">
        <v>0</v>
      </c>
      <c r="U64" s="63">
        <v>0.1</v>
      </c>
      <c r="V64" s="63">
        <v>0.1</v>
      </c>
      <c r="W64" s="63">
        <v>0.1</v>
      </c>
      <c r="X64" s="63">
        <v>0.2</v>
      </c>
      <c r="Y64" s="63">
        <v>0</v>
      </c>
      <c r="Z64" s="61">
        <v>5.6</v>
      </c>
      <c r="AB64" s="65"/>
    </row>
    <row r="65" spans="1:28" s="5" customFormat="1" ht="12.75">
      <c r="A65" s="19" t="s">
        <v>37</v>
      </c>
      <c r="B65" s="61">
        <v>0.4</v>
      </c>
      <c r="C65" s="63">
        <v>0.4</v>
      </c>
      <c r="D65" s="61">
        <v>6.2</v>
      </c>
      <c r="E65" s="63">
        <v>2.2000000000000002</v>
      </c>
      <c r="F65" s="63">
        <v>0.1</v>
      </c>
      <c r="G65" s="63">
        <v>2</v>
      </c>
      <c r="H65" s="63">
        <v>0.2</v>
      </c>
      <c r="I65" s="63">
        <v>0</v>
      </c>
      <c r="J65" s="63">
        <v>3.9</v>
      </c>
      <c r="K65" s="63">
        <v>0.4</v>
      </c>
      <c r="L65" s="63">
        <v>0.6</v>
      </c>
      <c r="M65" s="63">
        <v>0.7</v>
      </c>
      <c r="N65" s="63">
        <v>0</v>
      </c>
      <c r="O65" s="63">
        <v>0.4</v>
      </c>
      <c r="P65" s="63">
        <v>0.4</v>
      </c>
      <c r="Q65" s="63">
        <v>0.3</v>
      </c>
      <c r="R65" s="63">
        <v>0.4</v>
      </c>
      <c r="S65" s="63">
        <v>0.3</v>
      </c>
      <c r="T65" s="63">
        <v>0</v>
      </c>
      <c r="U65" s="63">
        <v>0.1</v>
      </c>
      <c r="V65" s="63">
        <v>0.1</v>
      </c>
      <c r="W65" s="63">
        <v>0.1</v>
      </c>
      <c r="X65" s="63">
        <v>0.2</v>
      </c>
      <c r="Y65" s="63">
        <v>0</v>
      </c>
      <c r="Z65" s="61">
        <v>6.6</v>
      </c>
      <c r="AB65" s="65"/>
    </row>
    <row r="66" spans="1:28" s="5" customFormat="1" ht="12.75">
      <c r="A66" s="16">
        <v>2005</v>
      </c>
      <c r="B66" s="61">
        <v>0</v>
      </c>
      <c r="C66" s="61">
        <v>0</v>
      </c>
      <c r="D66" s="61">
        <v>4.2</v>
      </c>
      <c r="E66" s="61">
        <v>1.7</v>
      </c>
      <c r="F66" s="61">
        <v>0.3</v>
      </c>
      <c r="G66" s="61">
        <v>1.2</v>
      </c>
      <c r="H66" s="61">
        <v>0.2</v>
      </c>
      <c r="I66" s="61">
        <v>0</v>
      </c>
      <c r="J66" s="61">
        <v>2.5</v>
      </c>
      <c r="K66" s="61">
        <v>0.3</v>
      </c>
      <c r="L66" s="61">
        <v>0.2</v>
      </c>
      <c r="M66" s="61">
        <v>0.2</v>
      </c>
      <c r="N66" s="61">
        <v>0</v>
      </c>
      <c r="O66" s="61">
        <v>0.3</v>
      </c>
      <c r="P66" s="61">
        <v>0.3</v>
      </c>
      <c r="Q66" s="61">
        <v>0.1</v>
      </c>
      <c r="R66" s="61">
        <v>0.2</v>
      </c>
      <c r="S66" s="61">
        <v>0.1</v>
      </c>
      <c r="T66" s="61">
        <v>0.3</v>
      </c>
      <c r="U66" s="61">
        <v>0.2</v>
      </c>
      <c r="V66" s="61">
        <v>0.1</v>
      </c>
      <c r="W66" s="61">
        <v>0.1</v>
      </c>
      <c r="X66" s="61">
        <v>0.1</v>
      </c>
      <c r="Y66" s="61">
        <v>0</v>
      </c>
      <c r="Z66" s="61">
        <v>4.2</v>
      </c>
      <c r="AB66" s="65"/>
    </row>
    <row r="67" spans="1:28" s="5" customFormat="1" ht="12.75">
      <c r="A67" s="19" t="s">
        <v>34</v>
      </c>
      <c r="B67" s="61">
        <v>-0.6</v>
      </c>
      <c r="C67" s="63">
        <v>-0.6</v>
      </c>
      <c r="D67" s="61">
        <v>4.4000000000000004</v>
      </c>
      <c r="E67" s="63">
        <v>1.5</v>
      </c>
      <c r="F67" s="63">
        <v>0.2</v>
      </c>
      <c r="G67" s="63">
        <v>1</v>
      </c>
      <c r="H67" s="63">
        <v>0.3</v>
      </c>
      <c r="I67" s="63">
        <v>0</v>
      </c>
      <c r="J67" s="63">
        <v>2.9</v>
      </c>
      <c r="K67" s="63">
        <v>0.4</v>
      </c>
      <c r="L67" s="63">
        <v>0.2</v>
      </c>
      <c r="M67" s="63">
        <v>0.2</v>
      </c>
      <c r="N67" s="63">
        <v>-0.2</v>
      </c>
      <c r="O67" s="63">
        <v>0.4</v>
      </c>
      <c r="P67" s="63">
        <v>0.5</v>
      </c>
      <c r="Q67" s="63">
        <v>0.2</v>
      </c>
      <c r="R67" s="63">
        <v>0.2</v>
      </c>
      <c r="S67" s="63">
        <v>0.2</v>
      </c>
      <c r="T67" s="63">
        <v>0.3</v>
      </c>
      <c r="U67" s="63">
        <v>0.2</v>
      </c>
      <c r="V67" s="63">
        <v>0.1</v>
      </c>
      <c r="W67" s="63">
        <v>0.1</v>
      </c>
      <c r="X67" s="63">
        <v>0.1</v>
      </c>
      <c r="Y67" s="63">
        <v>0</v>
      </c>
      <c r="Z67" s="61">
        <v>3.9</v>
      </c>
      <c r="AB67" s="65"/>
    </row>
    <row r="68" spans="1:28" s="5" customFormat="1" ht="12.75">
      <c r="A68" s="19" t="s">
        <v>35</v>
      </c>
      <c r="B68" s="61">
        <v>-0.2</v>
      </c>
      <c r="C68" s="63">
        <v>-0.2</v>
      </c>
      <c r="D68" s="61">
        <v>4.5999999999999996</v>
      </c>
      <c r="E68" s="63">
        <v>2</v>
      </c>
      <c r="F68" s="63">
        <v>0.2</v>
      </c>
      <c r="G68" s="63">
        <v>1.6</v>
      </c>
      <c r="H68" s="63">
        <v>0.2</v>
      </c>
      <c r="I68" s="63">
        <v>0</v>
      </c>
      <c r="J68" s="63">
        <v>2.6</v>
      </c>
      <c r="K68" s="63">
        <v>0.4</v>
      </c>
      <c r="L68" s="63">
        <v>0.1</v>
      </c>
      <c r="M68" s="63">
        <v>0.3</v>
      </c>
      <c r="N68" s="63">
        <v>0</v>
      </c>
      <c r="O68" s="63">
        <v>0.3</v>
      </c>
      <c r="P68" s="63">
        <v>0.2</v>
      </c>
      <c r="Q68" s="63">
        <v>0.2</v>
      </c>
      <c r="R68" s="63">
        <v>0.2</v>
      </c>
      <c r="S68" s="63">
        <v>0.1</v>
      </c>
      <c r="T68" s="63">
        <v>0.3</v>
      </c>
      <c r="U68" s="63">
        <v>0.2</v>
      </c>
      <c r="V68" s="63">
        <v>0.1</v>
      </c>
      <c r="W68" s="63">
        <v>0.2</v>
      </c>
      <c r="X68" s="63">
        <v>0.1</v>
      </c>
      <c r="Y68" s="63">
        <v>0</v>
      </c>
      <c r="Z68" s="61">
        <v>4.3</v>
      </c>
      <c r="AB68" s="65"/>
    </row>
    <row r="69" spans="1:28" s="5" customFormat="1" ht="12.75">
      <c r="A69" s="19" t="s">
        <v>36</v>
      </c>
      <c r="B69" s="61">
        <v>0.2</v>
      </c>
      <c r="C69" s="63">
        <v>0.2</v>
      </c>
      <c r="D69" s="61">
        <v>4.5999999999999996</v>
      </c>
      <c r="E69" s="63">
        <v>1.9</v>
      </c>
      <c r="F69" s="63">
        <v>0.5</v>
      </c>
      <c r="G69" s="63">
        <v>1.2</v>
      </c>
      <c r="H69" s="63">
        <v>0.1</v>
      </c>
      <c r="I69" s="63">
        <v>0.1</v>
      </c>
      <c r="J69" s="63">
        <v>2.8</v>
      </c>
      <c r="K69" s="63">
        <v>0.2</v>
      </c>
      <c r="L69" s="63">
        <v>0.2</v>
      </c>
      <c r="M69" s="63">
        <v>0.3</v>
      </c>
      <c r="N69" s="63">
        <v>0.1</v>
      </c>
      <c r="O69" s="63">
        <v>0.3</v>
      </c>
      <c r="P69" s="63">
        <v>0.4</v>
      </c>
      <c r="Q69" s="63">
        <v>0.1</v>
      </c>
      <c r="R69" s="63">
        <v>0.2</v>
      </c>
      <c r="S69" s="63">
        <v>0</v>
      </c>
      <c r="T69" s="63">
        <v>0.3</v>
      </c>
      <c r="U69" s="63">
        <v>0.2</v>
      </c>
      <c r="V69" s="63">
        <v>0.1</v>
      </c>
      <c r="W69" s="63">
        <v>0.1</v>
      </c>
      <c r="X69" s="63">
        <v>0.1</v>
      </c>
      <c r="Y69" s="63">
        <v>0</v>
      </c>
      <c r="Z69" s="61">
        <v>4.7</v>
      </c>
      <c r="AB69" s="65"/>
    </row>
    <row r="70" spans="1:28" s="5" customFormat="1" ht="12.75">
      <c r="A70" s="19" t="s">
        <v>37</v>
      </c>
      <c r="B70" s="61">
        <v>0.5</v>
      </c>
      <c r="C70" s="63">
        <v>0.5</v>
      </c>
      <c r="D70" s="61">
        <v>3.2</v>
      </c>
      <c r="E70" s="63">
        <v>1.5</v>
      </c>
      <c r="F70" s="63">
        <v>0.4</v>
      </c>
      <c r="G70" s="63">
        <v>1.1000000000000001</v>
      </c>
      <c r="H70" s="63">
        <v>0</v>
      </c>
      <c r="I70" s="63">
        <v>0</v>
      </c>
      <c r="J70" s="63">
        <v>1.7</v>
      </c>
      <c r="K70" s="63">
        <v>0.1</v>
      </c>
      <c r="L70" s="63">
        <v>0.4</v>
      </c>
      <c r="M70" s="63">
        <v>0.1</v>
      </c>
      <c r="N70" s="63">
        <v>0.1</v>
      </c>
      <c r="O70" s="63">
        <v>0.4</v>
      </c>
      <c r="P70" s="63">
        <v>0</v>
      </c>
      <c r="Q70" s="63">
        <v>0.1</v>
      </c>
      <c r="R70" s="63">
        <v>0.1</v>
      </c>
      <c r="S70" s="63">
        <v>0</v>
      </c>
      <c r="T70" s="63">
        <v>0.2</v>
      </c>
      <c r="U70" s="63">
        <v>0.1</v>
      </c>
      <c r="V70" s="63">
        <v>0</v>
      </c>
      <c r="W70" s="63">
        <v>0.1</v>
      </c>
      <c r="X70" s="63">
        <v>0.1</v>
      </c>
      <c r="Y70" s="63">
        <v>0</v>
      </c>
      <c r="Z70" s="61">
        <v>3.9</v>
      </c>
      <c r="AB70" s="65"/>
    </row>
    <row r="71" spans="1:28" s="5" customFormat="1" ht="12.75">
      <c r="A71" s="16">
        <v>2006</v>
      </c>
      <c r="B71" s="61">
        <v>0.4</v>
      </c>
      <c r="C71" s="61">
        <v>0.4</v>
      </c>
      <c r="D71" s="61">
        <v>4.5999999999999996</v>
      </c>
      <c r="E71" s="61">
        <v>2</v>
      </c>
      <c r="F71" s="61">
        <v>0.3</v>
      </c>
      <c r="G71" s="61">
        <v>1.7</v>
      </c>
      <c r="H71" s="61">
        <v>0.1</v>
      </c>
      <c r="I71" s="61">
        <v>0</v>
      </c>
      <c r="J71" s="61">
        <v>2.6</v>
      </c>
      <c r="K71" s="61">
        <v>0</v>
      </c>
      <c r="L71" s="61">
        <v>0.7</v>
      </c>
      <c r="M71" s="61">
        <v>0.3</v>
      </c>
      <c r="N71" s="61">
        <v>0.3</v>
      </c>
      <c r="O71" s="61">
        <v>0.4</v>
      </c>
      <c r="P71" s="61">
        <v>0</v>
      </c>
      <c r="Q71" s="61">
        <v>0.3</v>
      </c>
      <c r="R71" s="61">
        <v>0.1</v>
      </c>
      <c r="S71" s="61">
        <v>0.1</v>
      </c>
      <c r="T71" s="61">
        <v>0.2</v>
      </c>
      <c r="U71" s="61">
        <v>0.1</v>
      </c>
      <c r="V71" s="61">
        <v>0.1</v>
      </c>
      <c r="W71" s="61">
        <v>0</v>
      </c>
      <c r="X71" s="61">
        <v>0</v>
      </c>
      <c r="Y71" s="61">
        <v>0</v>
      </c>
      <c r="Z71" s="61">
        <v>5</v>
      </c>
      <c r="AB71" s="65"/>
    </row>
    <row r="72" spans="1:28" s="5" customFormat="1" ht="12.75">
      <c r="A72" s="19" t="s">
        <v>34</v>
      </c>
      <c r="B72" s="61">
        <v>0.5</v>
      </c>
      <c r="C72" s="63">
        <v>0.5</v>
      </c>
      <c r="D72" s="61">
        <v>5</v>
      </c>
      <c r="E72" s="63">
        <v>2.2000000000000002</v>
      </c>
      <c r="F72" s="63">
        <v>0.5</v>
      </c>
      <c r="G72" s="63">
        <v>1.7</v>
      </c>
      <c r="H72" s="63">
        <v>0.1</v>
      </c>
      <c r="I72" s="63">
        <v>0</v>
      </c>
      <c r="J72" s="63">
        <v>2.8</v>
      </c>
      <c r="K72" s="63">
        <v>0.1</v>
      </c>
      <c r="L72" s="63">
        <v>0.8</v>
      </c>
      <c r="M72" s="63">
        <v>0.3</v>
      </c>
      <c r="N72" s="63">
        <v>0.4</v>
      </c>
      <c r="O72" s="63">
        <v>0.4</v>
      </c>
      <c r="P72" s="63">
        <v>0.1</v>
      </c>
      <c r="Q72" s="63">
        <v>0.3</v>
      </c>
      <c r="R72" s="63">
        <v>0.2</v>
      </c>
      <c r="S72" s="63">
        <v>0.1</v>
      </c>
      <c r="T72" s="63">
        <v>0</v>
      </c>
      <c r="U72" s="63">
        <v>0</v>
      </c>
      <c r="V72" s="63">
        <v>0</v>
      </c>
      <c r="W72" s="63">
        <v>0.1</v>
      </c>
      <c r="X72" s="63">
        <v>0.1</v>
      </c>
      <c r="Y72" s="63">
        <v>0</v>
      </c>
      <c r="Z72" s="61">
        <v>5.5</v>
      </c>
      <c r="AB72" s="65"/>
    </row>
    <row r="73" spans="1:28" s="5" customFormat="1" ht="12.75">
      <c r="A73" s="19" t="s">
        <v>35</v>
      </c>
      <c r="B73" s="61">
        <v>0.2</v>
      </c>
      <c r="C73" s="63">
        <v>0.2</v>
      </c>
      <c r="D73" s="61">
        <v>4.3</v>
      </c>
      <c r="E73" s="63">
        <v>1.7</v>
      </c>
      <c r="F73" s="63">
        <v>0.4</v>
      </c>
      <c r="G73" s="63">
        <v>1.2</v>
      </c>
      <c r="H73" s="63">
        <v>0.1</v>
      </c>
      <c r="I73" s="63">
        <v>0</v>
      </c>
      <c r="J73" s="63">
        <v>2.5</v>
      </c>
      <c r="K73" s="63">
        <v>0</v>
      </c>
      <c r="L73" s="63">
        <v>0.7</v>
      </c>
      <c r="M73" s="63">
        <v>0.2</v>
      </c>
      <c r="N73" s="63">
        <v>0.3</v>
      </c>
      <c r="O73" s="63">
        <v>0.4</v>
      </c>
      <c r="P73" s="63">
        <v>0</v>
      </c>
      <c r="Q73" s="63">
        <v>0.3</v>
      </c>
      <c r="R73" s="63">
        <v>0.1</v>
      </c>
      <c r="S73" s="63">
        <v>0.1</v>
      </c>
      <c r="T73" s="63">
        <v>0.2</v>
      </c>
      <c r="U73" s="63">
        <v>0.2</v>
      </c>
      <c r="V73" s="63">
        <v>0.1</v>
      </c>
      <c r="W73" s="63">
        <v>0</v>
      </c>
      <c r="X73" s="63">
        <v>0</v>
      </c>
      <c r="Y73" s="63">
        <v>0</v>
      </c>
      <c r="Z73" s="61">
        <v>4.5</v>
      </c>
      <c r="AB73" s="65"/>
    </row>
    <row r="74" spans="1:28" s="5" customFormat="1" ht="12.75">
      <c r="A74" s="19" t="s">
        <v>36</v>
      </c>
      <c r="B74" s="61">
        <v>0.4</v>
      </c>
      <c r="C74" s="63">
        <v>0.4</v>
      </c>
      <c r="D74" s="61">
        <v>4.0999999999999996</v>
      </c>
      <c r="E74" s="63">
        <v>1.7</v>
      </c>
      <c r="F74" s="63">
        <v>0.1</v>
      </c>
      <c r="G74" s="63">
        <v>1.6</v>
      </c>
      <c r="H74" s="63">
        <v>0.1</v>
      </c>
      <c r="I74" s="63">
        <v>0</v>
      </c>
      <c r="J74" s="63">
        <v>2.4</v>
      </c>
      <c r="K74" s="63">
        <v>0</v>
      </c>
      <c r="L74" s="63">
        <v>0.7</v>
      </c>
      <c r="M74" s="63">
        <v>0.2</v>
      </c>
      <c r="N74" s="63">
        <v>0.2</v>
      </c>
      <c r="O74" s="63">
        <v>0.5</v>
      </c>
      <c r="P74" s="63">
        <v>-0.1</v>
      </c>
      <c r="Q74" s="63">
        <v>0.3</v>
      </c>
      <c r="R74" s="63">
        <v>0.1</v>
      </c>
      <c r="S74" s="63">
        <v>0</v>
      </c>
      <c r="T74" s="63">
        <v>0.2</v>
      </c>
      <c r="U74" s="63">
        <v>0.2</v>
      </c>
      <c r="V74" s="63">
        <v>0.1</v>
      </c>
      <c r="W74" s="63">
        <v>0</v>
      </c>
      <c r="X74" s="63">
        <v>0.1</v>
      </c>
      <c r="Y74" s="63">
        <v>0</v>
      </c>
      <c r="Z74" s="61">
        <v>4.5</v>
      </c>
      <c r="AB74" s="65"/>
    </row>
    <row r="75" spans="1:28" s="5" customFormat="1" ht="12.75">
      <c r="A75" s="19" t="s">
        <v>37</v>
      </c>
      <c r="B75" s="61">
        <v>0.3</v>
      </c>
      <c r="C75" s="63">
        <v>0.3</v>
      </c>
      <c r="D75" s="61">
        <v>5</v>
      </c>
      <c r="E75" s="63">
        <v>2.4</v>
      </c>
      <c r="F75" s="63">
        <v>0.1</v>
      </c>
      <c r="G75" s="63">
        <v>2.2000000000000002</v>
      </c>
      <c r="H75" s="63">
        <v>0.1</v>
      </c>
      <c r="I75" s="63">
        <v>0</v>
      </c>
      <c r="J75" s="63">
        <v>2.6</v>
      </c>
      <c r="K75" s="63">
        <v>0</v>
      </c>
      <c r="L75" s="63">
        <v>0.7</v>
      </c>
      <c r="M75" s="63">
        <v>0.3</v>
      </c>
      <c r="N75" s="63">
        <v>0.2</v>
      </c>
      <c r="O75" s="63">
        <v>0.3</v>
      </c>
      <c r="P75" s="63">
        <v>0</v>
      </c>
      <c r="Q75" s="63">
        <v>0.3</v>
      </c>
      <c r="R75" s="63">
        <v>0.1</v>
      </c>
      <c r="S75" s="63">
        <v>0.3</v>
      </c>
      <c r="T75" s="63">
        <v>0.3</v>
      </c>
      <c r="U75" s="63">
        <v>0.2</v>
      </c>
      <c r="V75" s="63">
        <v>0</v>
      </c>
      <c r="W75" s="63">
        <v>-0.1</v>
      </c>
      <c r="X75" s="63">
        <v>0</v>
      </c>
      <c r="Y75" s="63">
        <v>0</v>
      </c>
      <c r="Z75" s="61">
        <v>5.4</v>
      </c>
      <c r="AB75" s="65"/>
    </row>
    <row r="76" spans="1:28" s="5" customFormat="1" ht="12.75">
      <c r="A76" s="16">
        <v>2007</v>
      </c>
      <c r="B76" s="61">
        <v>0.2</v>
      </c>
      <c r="C76" s="61">
        <v>0.2</v>
      </c>
      <c r="D76" s="61">
        <v>5.3</v>
      </c>
      <c r="E76" s="61">
        <v>2.5</v>
      </c>
      <c r="F76" s="61">
        <v>0.1</v>
      </c>
      <c r="G76" s="61">
        <v>2.2000000000000002</v>
      </c>
      <c r="H76" s="61">
        <v>0.2</v>
      </c>
      <c r="I76" s="61">
        <v>0</v>
      </c>
      <c r="J76" s="61">
        <v>2.8</v>
      </c>
      <c r="K76" s="61">
        <v>0.1</v>
      </c>
      <c r="L76" s="61">
        <v>1</v>
      </c>
      <c r="M76" s="61">
        <v>0.4</v>
      </c>
      <c r="N76" s="61">
        <v>0.1</v>
      </c>
      <c r="O76" s="61">
        <v>0.2</v>
      </c>
      <c r="P76" s="61">
        <v>0.2</v>
      </c>
      <c r="Q76" s="61">
        <v>0.1</v>
      </c>
      <c r="R76" s="61">
        <v>0.2</v>
      </c>
      <c r="S76" s="61">
        <v>-0.1</v>
      </c>
      <c r="T76" s="61">
        <v>0.4</v>
      </c>
      <c r="U76" s="61">
        <v>0.2</v>
      </c>
      <c r="V76" s="61">
        <v>0.1</v>
      </c>
      <c r="W76" s="61">
        <v>-0.1</v>
      </c>
      <c r="X76" s="61">
        <v>0</v>
      </c>
      <c r="Y76" s="61">
        <v>0</v>
      </c>
      <c r="Z76" s="61">
        <v>5.4</v>
      </c>
      <c r="AB76" s="65"/>
    </row>
    <row r="77" spans="1:28" s="5" customFormat="1" ht="15.75" customHeight="1">
      <c r="A77" s="19" t="s">
        <v>34</v>
      </c>
      <c r="B77" s="61">
        <v>0.3</v>
      </c>
      <c r="C77" s="63">
        <v>0.3</v>
      </c>
      <c r="D77" s="61">
        <v>6.3</v>
      </c>
      <c r="E77" s="63">
        <v>3.1</v>
      </c>
      <c r="F77" s="63">
        <v>0</v>
      </c>
      <c r="G77" s="63">
        <v>2.9</v>
      </c>
      <c r="H77" s="63">
        <v>0.2</v>
      </c>
      <c r="I77" s="63">
        <v>0</v>
      </c>
      <c r="J77" s="63">
        <v>3.2</v>
      </c>
      <c r="K77" s="63">
        <v>0</v>
      </c>
      <c r="L77" s="63">
        <v>1.4</v>
      </c>
      <c r="M77" s="63">
        <v>0.5</v>
      </c>
      <c r="N77" s="63">
        <v>0.2</v>
      </c>
      <c r="O77" s="63">
        <v>0.2</v>
      </c>
      <c r="P77" s="63">
        <v>-0.1</v>
      </c>
      <c r="Q77" s="63">
        <v>0</v>
      </c>
      <c r="R77" s="63">
        <v>0.2</v>
      </c>
      <c r="S77" s="63">
        <v>0.1</v>
      </c>
      <c r="T77" s="63">
        <v>0.6</v>
      </c>
      <c r="U77" s="63">
        <v>0.3</v>
      </c>
      <c r="V77" s="63">
        <v>0.1</v>
      </c>
      <c r="W77" s="63">
        <v>-0.1</v>
      </c>
      <c r="X77" s="63">
        <v>0</v>
      </c>
      <c r="Y77" s="63">
        <v>0</v>
      </c>
      <c r="Z77" s="61">
        <v>6.6</v>
      </c>
      <c r="AB77" s="65"/>
    </row>
    <row r="78" spans="1:28" s="5" customFormat="1" ht="12.75">
      <c r="A78" s="19" t="s">
        <v>35</v>
      </c>
      <c r="B78" s="61">
        <v>0.2</v>
      </c>
      <c r="C78" s="63">
        <v>0.2</v>
      </c>
      <c r="D78" s="61">
        <v>5.0999999999999996</v>
      </c>
      <c r="E78" s="63">
        <v>2.5</v>
      </c>
      <c r="F78" s="63">
        <v>0.2</v>
      </c>
      <c r="G78" s="63">
        <v>2.2000000000000002</v>
      </c>
      <c r="H78" s="63">
        <v>0.1</v>
      </c>
      <c r="I78" s="63">
        <v>0</v>
      </c>
      <c r="J78" s="63">
        <v>2.6</v>
      </c>
      <c r="K78" s="63">
        <v>0.1</v>
      </c>
      <c r="L78" s="63">
        <v>1</v>
      </c>
      <c r="M78" s="63">
        <v>0.4</v>
      </c>
      <c r="N78" s="63">
        <v>0.1</v>
      </c>
      <c r="O78" s="63">
        <v>0.2</v>
      </c>
      <c r="P78" s="63">
        <v>0.2</v>
      </c>
      <c r="Q78" s="63">
        <v>0.1</v>
      </c>
      <c r="R78" s="63">
        <v>0.2</v>
      </c>
      <c r="S78" s="63">
        <v>0</v>
      </c>
      <c r="T78" s="63">
        <v>0.4</v>
      </c>
      <c r="U78" s="63">
        <v>0.1</v>
      </c>
      <c r="V78" s="63">
        <v>0.1</v>
      </c>
      <c r="W78" s="63">
        <v>-0.1</v>
      </c>
      <c r="X78" s="63">
        <v>0</v>
      </c>
      <c r="Y78" s="63">
        <v>0</v>
      </c>
      <c r="Z78" s="61">
        <v>5.2</v>
      </c>
      <c r="AB78" s="65"/>
    </row>
    <row r="79" spans="1:28" s="5" customFormat="1" ht="12.75">
      <c r="A79" s="19" t="s">
        <v>36</v>
      </c>
      <c r="B79" s="61">
        <v>-0.2</v>
      </c>
      <c r="C79" s="63">
        <v>-0.2</v>
      </c>
      <c r="D79" s="61">
        <v>5.7</v>
      </c>
      <c r="E79" s="63">
        <v>2.5</v>
      </c>
      <c r="F79" s="63">
        <v>0.1</v>
      </c>
      <c r="G79" s="63">
        <v>2.1</v>
      </c>
      <c r="H79" s="63">
        <v>0.3</v>
      </c>
      <c r="I79" s="63">
        <v>0</v>
      </c>
      <c r="J79" s="63">
        <v>3.2</v>
      </c>
      <c r="K79" s="63">
        <v>0.1</v>
      </c>
      <c r="L79" s="63">
        <v>1.1000000000000001</v>
      </c>
      <c r="M79" s="63">
        <v>0.4</v>
      </c>
      <c r="N79" s="63">
        <v>0</v>
      </c>
      <c r="O79" s="63">
        <v>0.1</v>
      </c>
      <c r="P79" s="63">
        <v>0.4</v>
      </c>
      <c r="Q79" s="63">
        <v>0</v>
      </c>
      <c r="R79" s="63">
        <v>0.2</v>
      </c>
      <c r="S79" s="63">
        <v>0</v>
      </c>
      <c r="T79" s="63">
        <v>0.6</v>
      </c>
      <c r="U79" s="63">
        <v>0.3</v>
      </c>
      <c r="V79" s="63">
        <v>0.1</v>
      </c>
      <c r="W79" s="63">
        <v>-0.1</v>
      </c>
      <c r="X79" s="63">
        <v>0</v>
      </c>
      <c r="Y79" s="63">
        <v>0</v>
      </c>
      <c r="Z79" s="61">
        <v>5.5</v>
      </c>
      <c r="AB79" s="65"/>
    </row>
    <row r="80" spans="1:28" s="5" customFormat="1" ht="12.75">
      <c r="A80" s="19" t="s">
        <v>37</v>
      </c>
      <c r="B80" s="61">
        <v>0.3</v>
      </c>
      <c r="C80" s="63">
        <v>0.3</v>
      </c>
      <c r="D80" s="61">
        <v>4.0999999999999996</v>
      </c>
      <c r="E80" s="63">
        <v>1.8</v>
      </c>
      <c r="F80" s="63">
        <v>0.2</v>
      </c>
      <c r="G80" s="63">
        <v>1.6</v>
      </c>
      <c r="H80" s="63">
        <v>0.1</v>
      </c>
      <c r="I80" s="63">
        <v>0</v>
      </c>
      <c r="J80" s="63">
        <v>2.2000000000000002</v>
      </c>
      <c r="K80" s="63">
        <v>0.2</v>
      </c>
      <c r="L80" s="63">
        <v>0.5</v>
      </c>
      <c r="M80" s="63">
        <v>0.5</v>
      </c>
      <c r="N80" s="63">
        <v>0.2</v>
      </c>
      <c r="O80" s="63">
        <v>0.3</v>
      </c>
      <c r="P80" s="63">
        <v>0.2</v>
      </c>
      <c r="Q80" s="63">
        <v>0.1</v>
      </c>
      <c r="R80" s="63">
        <v>0.3</v>
      </c>
      <c r="S80" s="63">
        <v>-0.3</v>
      </c>
      <c r="T80" s="63">
        <v>0.2</v>
      </c>
      <c r="U80" s="63">
        <v>0.1</v>
      </c>
      <c r="V80" s="63">
        <v>0.1</v>
      </c>
      <c r="W80" s="63">
        <v>0</v>
      </c>
      <c r="X80" s="63">
        <v>0</v>
      </c>
      <c r="Y80" s="63">
        <v>0</v>
      </c>
      <c r="Z80" s="61">
        <v>4.5</v>
      </c>
      <c r="AB80" s="65"/>
    </row>
    <row r="81" spans="1:28" s="5" customFormat="1" ht="12.75">
      <c r="A81" s="16">
        <v>2008</v>
      </c>
      <c r="B81" s="61">
        <v>0.3</v>
      </c>
      <c r="C81" s="61">
        <v>0.3</v>
      </c>
      <c r="D81" s="61">
        <v>1.5</v>
      </c>
      <c r="E81" s="61">
        <v>1.1000000000000001</v>
      </c>
      <c r="F81" s="61">
        <v>0.2</v>
      </c>
      <c r="G81" s="61">
        <v>0.7</v>
      </c>
      <c r="H81" s="61">
        <v>0.1</v>
      </c>
      <c r="I81" s="61">
        <v>0</v>
      </c>
      <c r="J81" s="61">
        <v>0.4</v>
      </c>
      <c r="K81" s="61">
        <v>-0.2</v>
      </c>
      <c r="L81" s="61">
        <v>0</v>
      </c>
      <c r="M81" s="61">
        <v>-0.1</v>
      </c>
      <c r="N81" s="61">
        <v>0.1</v>
      </c>
      <c r="O81" s="61">
        <v>0.2</v>
      </c>
      <c r="P81" s="61">
        <v>0</v>
      </c>
      <c r="Q81" s="61">
        <v>0.1</v>
      </c>
      <c r="R81" s="61">
        <v>0</v>
      </c>
      <c r="S81" s="61">
        <v>0</v>
      </c>
      <c r="T81" s="61">
        <v>0.2</v>
      </c>
      <c r="U81" s="61">
        <v>0</v>
      </c>
      <c r="V81" s="61">
        <v>0</v>
      </c>
      <c r="W81" s="61">
        <v>0</v>
      </c>
      <c r="X81" s="61">
        <v>0</v>
      </c>
      <c r="Y81" s="61">
        <v>0</v>
      </c>
      <c r="Z81" s="61">
        <v>1.7</v>
      </c>
      <c r="AB81" s="65"/>
    </row>
    <row r="82" spans="1:28" s="5" customFormat="1" ht="12.75">
      <c r="A82" s="19" t="s">
        <v>34</v>
      </c>
      <c r="B82" s="61">
        <v>0.3</v>
      </c>
      <c r="C82" s="63">
        <v>0.3</v>
      </c>
      <c r="D82" s="61">
        <v>3</v>
      </c>
      <c r="E82" s="63">
        <v>1.7</v>
      </c>
      <c r="F82" s="63">
        <v>0.1</v>
      </c>
      <c r="G82" s="63">
        <v>1.5</v>
      </c>
      <c r="H82" s="63">
        <v>0.1</v>
      </c>
      <c r="I82" s="63">
        <v>0</v>
      </c>
      <c r="J82" s="63">
        <v>1.4</v>
      </c>
      <c r="K82" s="63">
        <v>0</v>
      </c>
      <c r="L82" s="63">
        <v>0.3</v>
      </c>
      <c r="M82" s="63">
        <v>0.1</v>
      </c>
      <c r="N82" s="63">
        <v>0.3</v>
      </c>
      <c r="O82" s="63">
        <v>0.2</v>
      </c>
      <c r="P82" s="63">
        <v>0.1</v>
      </c>
      <c r="Q82" s="63">
        <v>0.2</v>
      </c>
      <c r="R82" s="63">
        <v>0.1</v>
      </c>
      <c r="S82" s="63">
        <v>0.1</v>
      </c>
      <c r="T82" s="63">
        <v>0</v>
      </c>
      <c r="U82" s="63">
        <v>-0.1</v>
      </c>
      <c r="V82" s="63">
        <v>0.1</v>
      </c>
      <c r="W82" s="63">
        <v>0</v>
      </c>
      <c r="X82" s="63">
        <v>0</v>
      </c>
      <c r="Y82" s="63">
        <v>0</v>
      </c>
      <c r="Z82" s="61">
        <v>3.3</v>
      </c>
      <c r="AB82" s="65"/>
    </row>
    <row r="83" spans="1:28" s="5" customFormat="1" ht="12.75">
      <c r="A83" s="19" t="s">
        <v>35</v>
      </c>
      <c r="B83" s="61">
        <v>0.5</v>
      </c>
      <c r="C83" s="63">
        <v>0.5</v>
      </c>
      <c r="D83" s="61">
        <v>3.1</v>
      </c>
      <c r="E83" s="63">
        <v>1.8</v>
      </c>
      <c r="F83" s="63">
        <v>0.3</v>
      </c>
      <c r="G83" s="63">
        <v>1.3</v>
      </c>
      <c r="H83" s="63">
        <v>0.2</v>
      </c>
      <c r="I83" s="63">
        <v>0</v>
      </c>
      <c r="J83" s="63">
        <v>1.3</v>
      </c>
      <c r="K83" s="63">
        <v>-0.1</v>
      </c>
      <c r="L83" s="63">
        <v>0.2</v>
      </c>
      <c r="M83" s="63">
        <v>0.2</v>
      </c>
      <c r="N83" s="63">
        <v>0.3</v>
      </c>
      <c r="O83" s="63">
        <v>0.3</v>
      </c>
      <c r="P83" s="63">
        <v>-0.1</v>
      </c>
      <c r="Q83" s="63">
        <v>0.1</v>
      </c>
      <c r="R83" s="63">
        <v>0.2</v>
      </c>
      <c r="S83" s="63">
        <v>0</v>
      </c>
      <c r="T83" s="63">
        <v>0.3</v>
      </c>
      <c r="U83" s="63">
        <v>0</v>
      </c>
      <c r="V83" s="63">
        <v>0.1</v>
      </c>
      <c r="W83" s="63">
        <v>0</v>
      </c>
      <c r="X83" s="63">
        <v>0</v>
      </c>
      <c r="Y83" s="63">
        <v>0</v>
      </c>
      <c r="Z83" s="61">
        <v>3.5</v>
      </c>
      <c r="AB83" s="65"/>
    </row>
    <row r="84" spans="1:28" s="5" customFormat="1" ht="12.75">
      <c r="A84" s="19" t="s">
        <v>36</v>
      </c>
      <c r="B84" s="61">
        <v>0.3</v>
      </c>
      <c r="C84" s="63">
        <v>0.3</v>
      </c>
      <c r="D84" s="61">
        <v>2</v>
      </c>
      <c r="E84" s="63">
        <v>1.9</v>
      </c>
      <c r="F84" s="63">
        <v>0.3</v>
      </c>
      <c r="G84" s="63">
        <v>1.5</v>
      </c>
      <c r="H84" s="63">
        <v>0.1</v>
      </c>
      <c r="I84" s="63">
        <v>0</v>
      </c>
      <c r="J84" s="63">
        <v>0.1</v>
      </c>
      <c r="K84" s="63">
        <v>-0.2</v>
      </c>
      <c r="L84" s="63">
        <v>-0.1</v>
      </c>
      <c r="M84" s="63">
        <v>0</v>
      </c>
      <c r="N84" s="63">
        <v>0.1</v>
      </c>
      <c r="O84" s="63">
        <v>0.3</v>
      </c>
      <c r="P84" s="63">
        <v>-0.1</v>
      </c>
      <c r="Q84" s="63">
        <v>0</v>
      </c>
      <c r="R84" s="63">
        <v>-0.1</v>
      </c>
      <c r="S84" s="63">
        <v>0.1</v>
      </c>
      <c r="T84" s="63">
        <v>0.1</v>
      </c>
      <c r="U84" s="63">
        <v>-0.1</v>
      </c>
      <c r="V84" s="63">
        <v>0</v>
      </c>
      <c r="W84" s="63">
        <v>0</v>
      </c>
      <c r="X84" s="63">
        <v>0</v>
      </c>
      <c r="Y84" s="63">
        <v>0</v>
      </c>
      <c r="Z84" s="61">
        <v>2.2000000000000002</v>
      </c>
      <c r="AB84" s="65"/>
    </row>
    <row r="85" spans="1:28" s="5" customFormat="1" ht="12.75">
      <c r="A85" s="19" t="s">
        <v>37</v>
      </c>
      <c r="B85" s="61">
        <v>0</v>
      </c>
      <c r="C85" s="63">
        <v>0</v>
      </c>
      <c r="D85" s="61">
        <v>-2.1</v>
      </c>
      <c r="E85" s="63">
        <v>-1</v>
      </c>
      <c r="F85" s="63">
        <v>0.1</v>
      </c>
      <c r="G85" s="63">
        <v>-1.3</v>
      </c>
      <c r="H85" s="63">
        <v>0.2</v>
      </c>
      <c r="I85" s="63">
        <v>0</v>
      </c>
      <c r="J85" s="63">
        <v>-1.1000000000000001</v>
      </c>
      <c r="K85" s="63">
        <v>-0.3</v>
      </c>
      <c r="L85" s="63">
        <v>-0.5</v>
      </c>
      <c r="M85" s="63">
        <v>-0.6</v>
      </c>
      <c r="N85" s="63">
        <v>-0.2</v>
      </c>
      <c r="O85" s="63">
        <v>0.1</v>
      </c>
      <c r="P85" s="63">
        <v>0</v>
      </c>
      <c r="Q85" s="63">
        <v>-0.1</v>
      </c>
      <c r="R85" s="63">
        <v>-0.2</v>
      </c>
      <c r="S85" s="63">
        <v>-0.1</v>
      </c>
      <c r="T85" s="63">
        <v>0.5</v>
      </c>
      <c r="U85" s="63">
        <v>0.3</v>
      </c>
      <c r="V85" s="63">
        <v>0</v>
      </c>
      <c r="W85" s="63">
        <v>0</v>
      </c>
      <c r="X85" s="63">
        <v>0</v>
      </c>
      <c r="Y85" s="63">
        <v>0</v>
      </c>
      <c r="Z85" s="61">
        <v>-2</v>
      </c>
      <c r="AB85" s="65"/>
    </row>
    <row r="86" spans="1:28" s="5" customFormat="1" ht="12.75">
      <c r="A86" s="16">
        <v>2009</v>
      </c>
      <c r="B86" s="61">
        <v>0</v>
      </c>
      <c r="C86" s="61">
        <v>0</v>
      </c>
      <c r="D86" s="61">
        <v>-0.7</v>
      </c>
      <c r="E86" s="61">
        <v>-0.9</v>
      </c>
      <c r="F86" s="61">
        <v>0</v>
      </c>
      <c r="G86" s="61">
        <v>-1</v>
      </c>
      <c r="H86" s="61">
        <v>0.1</v>
      </c>
      <c r="I86" s="61">
        <v>0</v>
      </c>
      <c r="J86" s="61">
        <v>0.2</v>
      </c>
      <c r="K86" s="61">
        <v>0.1</v>
      </c>
      <c r="L86" s="61">
        <v>-0.3</v>
      </c>
      <c r="M86" s="61">
        <v>-0.1</v>
      </c>
      <c r="N86" s="61">
        <v>-0.1</v>
      </c>
      <c r="O86" s="61">
        <v>0</v>
      </c>
      <c r="P86" s="61">
        <v>0.6</v>
      </c>
      <c r="Q86" s="61">
        <v>-0.1</v>
      </c>
      <c r="R86" s="61">
        <v>-0.2</v>
      </c>
      <c r="S86" s="61">
        <v>-0.2</v>
      </c>
      <c r="T86" s="61">
        <v>0.2</v>
      </c>
      <c r="U86" s="61">
        <v>0.1</v>
      </c>
      <c r="V86" s="61">
        <v>0.2</v>
      </c>
      <c r="W86" s="61">
        <v>0</v>
      </c>
      <c r="X86" s="61">
        <v>-0.1</v>
      </c>
      <c r="Y86" s="61">
        <v>0</v>
      </c>
      <c r="Z86" s="61">
        <v>-0.7</v>
      </c>
      <c r="AB86" s="65"/>
    </row>
    <row r="87" spans="1:28" s="5" customFormat="1" ht="12.75">
      <c r="A87" s="19" t="s">
        <v>34</v>
      </c>
      <c r="B87" s="61">
        <v>0.4</v>
      </c>
      <c r="C87" s="63">
        <v>0.4</v>
      </c>
      <c r="D87" s="61">
        <v>-4.7</v>
      </c>
      <c r="E87" s="63">
        <v>-3.1</v>
      </c>
      <c r="F87" s="63">
        <v>0.1</v>
      </c>
      <c r="G87" s="63">
        <v>-3.3</v>
      </c>
      <c r="H87" s="63">
        <v>0.1</v>
      </c>
      <c r="I87" s="63">
        <v>0</v>
      </c>
      <c r="J87" s="63">
        <v>-1.5</v>
      </c>
      <c r="K87" s="63">
        <v>-0.1</v>
      </c>
      <c r="L87" s="63">
        <v>-0.8</v>
      </c>
      <c r="M87" s="63">
        <v>-0.5</v>
      </c>
      <c r="N87" s="63">
        <v>-0.2</v>
      </c>
      <c r="O87" s="63">
        <v>0</v>
      </c>
      <c r="P87" s="63">
        <v>0.4</v>
      </c>
      <c r="Q87" s="63">
        <v>-0.2</v>
      </c>
      <c r="R87" s="63">
        <v>-0.4</v>
      </c>
      <c r="S87" s="63">
        <v>-0.3</v>
      </c>
      <c r="T87" s="63">
        <v>0.2</v>
      </c>
      <c r="U87" s="63">
        <v>0.1</v>
      </c>
      <c r="V87" s="63">
        <v>0.2</v>
      </c>
      <c r="W87" s="63">
        <v>0</v>
      </c>
      <c r="X87" s="63">
        <v>-0.1</v>
      </c>
      <c r="Y87" s="63">
        <v>0</v>
      </c>
      <c r="Z87" s="61">
        <v>-4.3</v>
      </c>
      <c r="AB87" s="65"/>
    </row>
    <row r="88" spans="1:28" s="5" customFormat="1" ht="12.75">
      <c r="A88" s="19" t="s">
        <v>35</v>
      </c>
      <c r="B88" s="61">
        <v>-0.1</v>
      </c>
      <c r="C88" s="63">
        <v>-0.1</v>
      </c>
      <c r="D88" s="61">
        <v>-2.9</v>
      </c>
      <c r="E88" s="63">
        <v>-1.7</v>
      </c>
      <c r="F88" s="63">
        <v>-0.1</v>
      </c>
      <c r="G88" s="63">
        <v>-1.7</v>
      </c>
      <c r="H88" s="63">
        <v>0.1</v>
      </c>
      <c r="I88" s="63">
        <v>0</v>
      </c>
      <c r="J88" s="63">
        <v>-1.2</v>
      </c>
      <c r="K88" s="63">
        <v>0.1</v>
      </c>
      <c r="L88" s="63">
        <v>-0.9</v>
      </c>
      <c r="M88" s="63">
        <v>-0.4</v>
      </c>
      <c r="N88" s="63">
        <v>-0.2</v>
      </c>
      <c r="O88" s="63">
        <v>0</v>
      </c>
      <c r="P88" s="63">
        <v>0.8</v>
      </c>
      <c r="Q88" s="63">
        <v>-0.2</v>
      </c>
      <c r="R88" s="63">
        <v>-0.4</v>
      </c>
      <c r="S88" s="63">
        <v>-0.2</v>
      </c>
      <c r="T88" s="63">
        <v>0.1</v>
      </c>
      <c r="U88" s="63">
        <v>0</v>
      </c>
      <c r="V88" s="63">
        <v>0.1</v>
      </c>
      <c r="W88" s="63">
        <v>0</v>
      </c>
      <c r="X88" s="63">
        <v>-0.1</v>
      </c>
      <c r="Y88" s="63">
        <v>0</v>
      </c>
      <c r="Z88" s="61">
        <v>-3.1</v>
      </c>
      <c r="AB88" s="65"/>
    </row>
    <row r="89" spans="1:28" s="5" customFormat="1" ht="12.75">
      <c r="A89" s="19" t="s">
        <v>36</v>
      </c>
      <c r="B89" s="61">
        <v>0</v>
      </c>
      <c r="C89" s="63">
        <v>0</v>
      </c>
      <c r="D89" s="61">
        <v>-0.4</v>
      </c>
      <c r="E89" s="63">
        <v>-0.9</v>
      </c>
      <c r="F89" s="63">
        <v>-0.1</v>
      </c>
      <c r="G89" s="63">
        <v>-0.9</v>
      </c>
      <c r="H89" s="63">
        <v>0.2</v>
      </c>
      <c r="I89" s="63">
        <v>0</v>
      </c>
      <c r="J89" s="63">
        <v>0.5</v>
      </c>
      <c r="K89" s="63">
        <v>0.2</v>
      </c>
      <c r="L89" s="63">
        <v>-0.5</v>
      </c>
      <c r="M89" s="63">
        <v>0</v>
      </c>
      <c r="N89" s="63">
        <v>-0.1</v>
      </c>
      <c r="O89" s="63">
        <v>0</v>
      </c>
      <c r="P89" s="63">
        <v>0.7</v>
      </c>
      <c r="Q89" s="63">
        <v>-0.1</v>
      </c>
      <c r="R89" s="63">
        <v>-0.3</v>
      </c>
      <c r="S89" s="63">
        <v>-0.1</v>
      </c>
      <c r="T89" s="63">
        <v>0.4</v>
      </c>
      <c r="U89" s="63">
        <v>0.2</v>
      </c>
      <c r="V89" s="63">
        <v>0.2</v>
      </c>
      <c r="W89" s="63">
        <v>0</v>
      </c>
      <c r="X89" s="63">
        <v>-0.1</v>
      </c>
      <c r="Y89" s="63">
        <v>0</v>
      </c>
      <c r="Z89" s="61">
        <v>-0.5</v>
      </c>
      <c r="AB89" s="65"/>
    </row>
    <row r="90" spans="1:28" s="5" customFormat="1" ht="12.75">
      <c r="A90" s="19" t="s">
        <v>37</v>
      </c>
      <c r="B90" s="61">
        <v>-0.4</v>
      </c>
      <c r="C90" s="63">
        <v>-0.4</v>
      </c>
      <c r="D90" s="61">
        <v>5.3</v>
      </c>
      <c r="E90" s="63">
        <v>2.2999999999999998</v>
      </c>
      <c r="F90" s="63">
        <v>0.2</v>
      </c>
      <c r="G90" s="63">
        <v>2</v>
      </c>
      <c r="H90" s="63">
        <v>0.1</v>
      </c>
      <c r="I90" s="63">
        <v>0</v>
      </c>
      <c r="J90" s="63">
        <v>3</v>
      </c>
      <c r="K90" s="63">
        <v>0.2</v>
      </c>
      <c r="L90" s="63">
        <v>0.8</v>
      </c>
      <c r="M90" s="63">
        <v>0.6</v>
      </c>
      <c r="N90" s="63">
        <v>0.4</v>
      </c>
      <c r="O90" s="63">
        <v>0</v>
      </c>
      <c r="P90" s="63">
        <v>0.5</v>
      </c>
      <c r="Q90" s="63">
        <v>0</v>
      </c>
      <c r="R90" s="63">
        <v>0.1</v>
      </c>
      <c r="S90" s="63">
        <v>0</v>
      </c>
      <c r="T90" s="63">
        <v>0.1</v>
      </c>
      <c r="U90" s="63">
        <v>0.1</v>
      </c>
      <c r="V90" s="63">
        <v>0.3</v>
      </c>
      <c r="W90" s="63">
        <v>0</v>
      </c>
      <c r="X90" s="63">
        <v>0</v>
      </c>
      <c r="Y90" s="63">
        <v>0</v>
      </c>
      <c r="Z90" s="61">
        <v>5.0999999999999996</v>
      </c>
      <c r="AB90" s="65"/>
    </row>
    <row r="91" spans="1:28" s="5" customFormat="1" ht="12.75">
      <c r="A91" s="16">
        <v>2010</v>
      </c>
      <c r="B91" s="61">
        <v>0</v>
      </c>
      <c r="C91" s="61">
        <v>0</v>
      </c>
      <c r="D91" s="61">
        <v>7.6</v>
      </c>
      <c r="E91" s="61">
        <v>3.8</v>
      </c>
      <c r="F91" s="61">
        <v>0.2</v>
      </c>
      <c r="G91" s="61">
        <v>3.4</v>
      </c>
      <c r="H91" s="61">
        <v>0.2</v>
      </c>
      <c r="I91" s="61">
        <v>0</v>
      </c>
      <c r="J91" s="61">
        <v>3.8</v>
      </c>
      <c r="K91" s="61">
        <v>0.2</v>
      </c>
      <c r="L91" s="61">
        <v>1.3</v>
      </c>
      <c r="M91" s="61">
        <v>0.5</v>
      </c>
      <c r="N91" s="61">
        <v>0.3</v>
      </c>
      <c r="O91" s="61">
        <v>0.1</v>
      </c>
      <c r="P91" s="61">
        <v>0.2</v>
      </c>
      <c r="Q91" s="61">
        <v>0.1</v>
      </c>
      <c r="R91" s="61">
        <v>0.2</v>
      </c>
      <c r="S91" s="61">
        <v>0.1</v>
      </c>
      <c r="T91" s="61">
        <v>0.3</v>
      </c>
      <c r="U91" s="61">
        <v>0.2</v>
      </c>
      <c r="V91" s="61">
        <v>0.1</v>
      </c>
      <c r="W91" s="61">
        <v>0.1</v>
      </c>
      <c r="X91" s="61">
        <v>0</v>
      </c>
      <c r="Y91" s="61">
        <v>0</v>
      </c>
      <c r="Z91" s="61">
        <v>7.5</v>
      </c>
      <c r="AB91" s="65"/>
    </row>
    <row r="92" spans="1:28" s="5" customFormat="1" ht="15" customHeight="1">
      <c r="A92" s="19" t="s">
        <v>34</v>
      </c>
      <c r="B92" s="61">
        <v>-0.1</v>
      </c>
      <c r="C92" s="63">
        <v>-0.1</v>
      </c>
      <c r="D92" s="61">
        <v>12.3</v>
      </c>
      <c r="E92" s="63">
        <v>7.5</v>
      </c>
      <c r="F92" s="63">
        <v>0.2</v>
      </c>
      <c r="G92" s="63">
        <v>6.8</v>
      </c>
      <c r="H92" s="63">
        <v>0.4</v>
      </c>
      <c r="I92" s="63">
        <v>0</v>
      </c>
      <c r="J92" s="63">
        <v>4.8</v>
      </c>
      <c r="K92" s="63">
        <v>0.3</v>
      </c>
      <c r="L92" s="63">
        <v>1.4</v>
      </c>
      <c r="M92" s="63">
        <v>0.7</v>
      </c>
      <c r="N92" s="63">
        <v>0.4</v>
      </c>
      <c r="O92" s="63">
        <v>0.1</v>
      </c>
      <c r="P92" s="63">
        <v>0.6</v>
      </c>
      <c r="Q92" s="63">
        <v>0.1</v>
      </c>
      <c r="R92" s="63">
        <v>0.2</v>
      </c>
      <c r="S92" s="63">
        <v>0.1</v>
      </c>
      <c r="T92" s="63">
        <v>0.3</v>
      </c>
      <c r="U92" s="63">
        <v>0.3</v>
      </c>
      <c r="V92" s="63">
        <v>0.2</v>
      </c>
      <c r="W92" s="63">
        <v>0.1</v>
      </c>
      <c r="X92" s="63">
        <v>0</v>
      </c>
      <c r="Y92" s="63">
        <v>0</v>
      </c>
      <c r="Z92" s="61">
        <v>12.2</v>
      </c>
      <c r="AB92" s="65"/>
    </row>
    <row r="93" spans="1:28" s="5" customFormat="1" ht="15" customHeight="1">
      <c r="A93" s="19" t="s">
        <v>35</v>
      </c>
      <c r="B93" s="61">
        <v>0.5</v>
      </c>
      <c r="C93" s="63">
        <v>0.5</v>
      </c>
      <c r="D93" s="61">
        <v>8.5</v>
      </c>
      <c r="E93" s="63">
        <v>4.8</v>
      </c>
      <c r="F93" s="63">
        <v>0.3</v>
      </c>
      <c r="G93" s="63">
        <v>4.3</v>
      </c>
      <c r="H93" s="63">
        <v>0.2</v>
      </c>
      <c r="I93" s="63">
        <v>0</v>
      </c>
      <c r="J93" s="63">
        <v>3.7</v>
      </c>
      <c r="K93" s="63">
        <v>0.4</v>
      </c>
      <c r="L93" s="63">
        <v>1.6</v>
      </c>
      <c r="M93" s="63">
        <v>0.5</v>
      </c>
      <c r="N93" s="63">
        <v>0</v>
      </c>
      <c r="O93" s="63">
        <v>0.1</v>
      </c>
      <c r="P93" s="63">
        <v>0.2</v>
      </c>
      <c r="Q93" s="63">
        <v>0.1</v>
      </c>
      <c r="R93" s="63">
        <v>0.2</v>
      </c>
      <c r="S93" s="63">
        <v>0.1</v>
      </c>
      <c r="T93" s="63">
        <v>0.1</v>
      </c>
      <c r="U93" s="63">
        <v>0.2</v>
      </c>
      <c r="V93" s="63">
        <v>0.1</v>
      </c>
      <c r="W93" s="63">
        <v>0.1</v>
      </c>
      <c r="X93" s="63">
        <v>0.1</v>
      </c>
      <c r="Y93" s="63">
        <v>0</v>
      </c>
      <c r="Z93" s="61">
        <v>9</v>
      </c>
      <c r="AB93" s="65"/>
    </row>
    <row r="94" spans="1:28" s="5" customFormat="1" ht="15" customHeight="1">
      <c r="A94" s="19" t="s">
        <v>36</v>
      </c>
      <c r="B94" s="61">
        <v>-0.4</v>
      </c>
      <c r="C94" s="63">
        <v>-0.4</v>
      </c>
      <c r="D94" s="61">
        <v>6.1</v>
      </c>
      <c r="E94" s="63">
        <v>2.5</v>
      </c>
      <c r="F94" s="63">
        <v>0.3</v>
      </c>
      <c r="G94" s="63">
        <v>2.2000000000000002</v>
      </c>
      <c r="H94" s="63">
        <v>0</v>
      </c>
      <c r="I94" s="63">
        <v>0</v>
      </c>
      <c r="J94" s="63">
        <v>3.6</v>
      </c>
      <c r="K94" s="63">
        <v>0.1</v>
      </c>
      <c r="L94" s="63">
        <v>1.5</v>
      </c>
      <c r="M94" s="63">
        <v>0.3</v>
      </c>
      <c r="N94" s="63">
        <v>0.3</v>
      </c>
      <c r="O94" s="63">
        <v>0.2</v>
      </c>
      <c r="P94" s="63">
        <v>0</v>
      </c>
      <c r="Q94" s="63">
        <v>0.2</v>
      </c>
      <c r="R94" s="63">
        <v>0.3</v>
      </c>
      <c r="S94" s="63">
        <v>0.1</v>
      </c>
      <c r="T94" s="63">
        <v>0.3</v>
      </c>
      <c r="U94" s="63">
        <v>0.2</v>
      </c>
      <c r="V94" s="63">
        <v>0.1</v>
      </c>
      <c r="W94" s="63">
        <v>0.1</v>
      </c>
      <c r="X94" s="63">
        <v>0</v>
      </c>
      <c r="Y94" s="63">
        <v>0</v>
      </c>
      <c r="Z94" s="61">
        <v>5.8</v>
      </c>
      <c r="AB94" s="65"/>
    </row>
    <row r="95" spans="1:28" s="5" customFormat="1" ht="15" customHeight="1">
      <c r="A95" s="19" t="s">
        <v>37</v>
      </c>
      <c r="B95" s="61">
        <v>-0.2</v>
      </c>
      <c r="C95" s="63">
        <v>-0.2</v>
      </c>
      <c r="D95" s="61">
        <v>3.7</v>
      </c>
      <c r="E95" s="63">
        <v>0.7</v>
      </c>
      <c r="F95" s="63">
        <v>0.1</v>
      </c>
      <c r="G95" s="63">
        <v>0.4</v>
      </c>
      <c r="H95" s="63">
        <v>0.1</v>
      </c>
      <c r="I95" s="63">
        <v>0</v>
      </c>
      <c r="J95" s="63">
        <v>3</v>
      </c>
      <c r="K95" s="63">
        <v>0.1</v>
      </c>
      <c r="L95" s="63">
        <v>0.8</v>
      </c>
      <c r="M95" s="63">
        <v>0.3</v>
      </c>
      <c r="N95" s="63">
        <v>0.3</v>
      </c>
      <c r="O95" s="63">
        <v>0.2</v>
      </c>
      <c r="P95" s="63">
        <v>0.1</v>
      </c>
      <c r="Q95" s="63">
        <v>0.2</v>
      </c>
      <c r="R95" s="63">
        <v>0.1</v>
      </c>
      <c r="S95" s="63">
        <v>0.2</v>
      </c>
      <c r="T95" s="63">
        <v>0.3</v>
      </c>
      <c r="U95" s="63">
        <v>0.1</v>
      </c>
      <c r="V95" s="63">
        <v>0.1</v>
      </c>
      <c r="W95" s="63">
        <v>0.1</v>
      </c>
      <c r="X95" s="63">
        <v>0.1</v>
      </c>
      <c r="Y95" s="63">
        <v>0</v>
      </c>
      <c r="Z95" s="61">
        <v>3.4</v>
      </c>
      <c r="AB95" s="65"/>
    </row>
    <row r="96" spans="1:28" s="5" customFormat="1" ht="12.75">
      <c r="A96" s="16">
        <v>2011</v>
      </c>
      <c r="B96" s="61">
        <v>0.7</v>
      </c>
      <c r="C96" s="61">
        <v>0.7</v>
      </c>
      <c r="D96" s="61">
        <v>0.2</v>
      </c>
      <c r="E96" s="61">
        <v>-1.5</v>
      </c>
      <c r="F96" s="61">
        <v>-0.1</v>
      </c>
      <c r="G96" s="61">
        <v>-1.5</v>
      </c>
      <c r="H96" s="61">
        <v>0</v>
      </c>
      <c r="I96" s="61">
        <v>0</v>
      </c>
      <c r="J96" s="61">
        <v>1.7</v>
      </c>
      <c r="K96" s="61">
        <v>-0.1</v>
      </c>
      <c r="L96" s="61">
        <v>0</v>
      </c>
      <c r="M96" s="61">
        <v>0.1</v>
      </c>
      <c r="N96" s="61">
        <v>0.4</v>
      </c>
      <c r="O96" s="61">
        <v>0.2</v>
      </c>
      <c r="P96" s="61">
        <v>0.3</v>
      </c>
      <c r="Q96" s="61">
        <v>0.1</v>
      </c>
      <c r="R96" s="61">
        <v>0.1</v>
      </c>
      <c r="S96" s="61">
        <v>0.1</v>
      </c>
      <c r="T96" s="61">
        <v>0.2</v>
      </c>
      <c r="U96" s="61">
        <v>0.1</v>
      </c>
      <c r="V96" s="61">
        <v>0.1</v>
      </c>
      <c r="W96" s="61">
        <v>0.1</v>
      </c>
      <c r="X96" s="61">
        <v>0.1</v>
      </c>
      <c r="Y96" s="61">
        <v>0</v>
      </c>
      <c r="Z96" s="61">
        <v>0.8</v>
      </c>
      <c r="AB96" s="65"/>
    </row>
    <row r="97" spans="1:28" s="5" customFormat="1" ht="15" customHeight="1">
      <c r="A97" s="19" t="s">
        <v>34</v>
      </c>
      <c r="B97" s="61">
        <v>0.5</v>
      </c>
      <c r="C97" s="63">
        <v>0.5</v>
      </c>
      <c r="D97" s="61">
        <v>2.8</v>
      </c>
      <c r="E97" s="63">
        <v>-0.3</v>
      </c>
      <c r="F97" s="63">
        <v>0.1</v>
      </c>
      <c r="G97" s="63">
        <v>-0.3</v>
      </c>
      <c r="H97" s="63">
        <v>0</v>
      </c>
      <c r="I97" s="63">
        <v>0</v>
      </c>
      <c r="J97" s="63">
        <v>3</v>
      </c>
      <c r="K97" s="63">
        <v>0</v>
      </c>
      <c r="L97" s="63">
        <v>0.9</v>
      </c>
      <c r="M97" s="63">
        <v>0.4</v>
      </c>
      <c r="N97" s="63">
        <v>0.4</v>
      </c>
      <c r="O97" s="63">
        <v>0.1</v>
      </c>
      <c r="P97" s="63">
        <v>0.1</v>
      </c>
      <c r="Q97" s="63">
        <v>0.1</v>
      </c>
      <c r="R97" s="63">
        <v>0.2</v>
      </c>
      <c r="S97" s="63">
        <v>0.1</v>
      </c>
      <c r="T97" s="63">
        <v>0.4</v>
      </c>
      <c r="U97" s="63">
        <v>0.1</v>
      </c>
      <c r="V97" s="63">
        <v>0.1</v>
      </c>
      <c r="W97" s="63">
        <v>0.1</v>
      </c>
      <c r="X97" s="63">
        <v>0.1</v>
      </c>
      <c r="Y97" s="63">
        <v>0</v>
      </c>
      <c r="Z97" s="61">
        <v>3.3</v>
      </c>
      <c r="AB97" s="65"/>
    </row>
    <row r="98" spans="1:28" s="5" customFormat="1" ht="15" customHeight="1">
      <c r="A98" s="19" t="s">
        <v>35</v>
      </c>
      <c r="B98" s="61">
        <v>0.6</v>
      </c>
      <c r="C98" s="63">
        <v>0.6</v>
      </c>
      <c r="D98" s="61">
        <v>1.4</v>
      </c>
      <c r="E98" s="63">
        <v>-1</v>
      </c>
      <c r="F98" s="63">
        <v>0</v>
      </c>
      <c r="G98" s="63">
        <v>-0.9</v>
      </c>
      <c r="H98" s="63">
        <v>-0.1</v>
      </c>
      <c r="I98" s="63">
        <v>0</v>
      </c>
      <c r="J98" s="63">
        <v>2.4</v>
      </c>
      <c r="K98" s="63">
        <v>-0.2</v>
      </c>
      <c r="L98" s="63">
        <v>-0.3</v>
      </c>
      <c r="M98" s="63">
        <v>0.5</v>
      </c>
      <c r="N98" s="63">
        <v>0.7</v>
      </c>
      <c r="O98" s="63">
        <v>0.2</v>
      </c>
      <c r="P98" s="63">
        <v>0.2</v>
      </c>
      <c r="Q98" s="63">
        <v>0.2</v>
      </c>
      <c r="R98" s="63">
        <v>0.2</v>
      </c>
      <c r="S98" s="63">
        <v>0.2</v>
      </c>
      <c r="T98" s="63">
        <v>0.3</v>
      </c>
      <c r="U98" s="63">
        <v>0.1</v>
      </c>
      <c r="V98" s="63">
        <v>0.1</v>
      </c>
      <c r="W98" s="63">
        <v>0.1</v>
      </c>
      <c r="X98" s="63">
        <v>0.1</v>
      </c>
      <c r="Y98" s="63">
        <v>0</v>
      </c>
      <c r="Z98" s="61">
        <v>1.8</v>
      </c>
      <c r="AB98" s="65"/>
    </row>
    <row r="99" spans="1:28" s="5" customFormat="1" ht="15" customHeight="1">
      <c r="A99" s="19" t="s">
        <v>36</v>
      </c>
      <c r="B99" s="61">
        <v>0.2</v>
      </c>
      <c r="C99" s="63">
        <v>0.2</v>
      </c>
      <c r="D99" s="61">
        <v>2.5</v>
      </c>
      <c r="E99" s="63">
        <v>0.1</v>
      </c>
      <c r="F99" s="63">
        <v>-0.2</v>
      </c>
      <c r="G99" s="63">
        <v>0.1</v>
      </c>
      <c r="H99" s="63">
        <v>0.2</v>
      </c>
      <c r="I99" s="63">
        <v>0</v>
      </c>
      <c r="J99" s="63">
        <v>2.5</v>
      </c>
      <c r="K99" s="63">
        <v>-0.1</v>
      </c>
      <c r="L99" s="63">
        <v>-0.2</v>
      </c>
      <c r="M99" s="63">
        <v>0.2</v>
      </c>
      <c r="N99" s="63">
        <v>0.5</v>
      </c>
      <c r="O99" s="63">
        <v>0.3</v>
      </c>
      <c r="P99" s="63">
        <v>0.6</v>
      </c>
      <c r="Q99" s="63">
        <v>0.1</v>
      </c>
      <c r="R99" s="63">
        <v>0.2</v>
      </c>
      <c r="S99" s="63">
        <v>0.2</v>
      </c>
      <c r="T99" s="63">
        <v>0.4</v>
      </c>
      <c r="U99" s="63">
        <v>0.1</v>
      </c>
      <c r="V99" s="63">
        <v>0.2</v>
      </c>
      <c r="W99" s="63">
        <v>0.1</v>
      </c>
      <c r="X99" s="63">
        <v>0.1</v>
      </c>
      <c r="Y99" s="63">
        <v>0</v>
      </c>
      <c r="Z99" s="61">
        <v>2.4</v>
      </c>
      <c r="AB99" s="65"/>
    </row>
    <row r="100" spans="1:28" s="5" customFormat="1" ht="15" customHeight="1">
      <c r="A100" s="19" t="s">
        <v>37</v>
      </c>
      <c r="B100" s="61">
        <v>1.4</v>
      </c>
      <c r="C100" s="63">
        <v>1.4</v>
      </c>
      <c r="D100" s="61">
        <v>-5.9</v>
      </c>
      <c r="E100" s="63">
        <v>-4.8</v>
      </c>
      <c r="F100" s="63">
        <v>-0.1</v>
      </c>
      <c r="G100" s="63">
        <v>-4.7</v>
      </c>
      <c r="H100" s="63">
        <v>0</v>
      </c>
      <c r="I100" s="63">
        <v>0</v>
      </c>
      <c r="J100" s="63">
        <v>-1</v>
      </c>
      <c r="K100" s="63">
        <v>-0.1</v>
      </c>
      <c r="L100" s="63">
        <v>-0.4</v>
      </c>
      <c r="M100" s="63">
        <v>-0.6</v>
      </c>
      <c r="N100" s="63">
        <v>-0.1</v>
      </c>
      <c r="O100" s="63">
        <v>0.1</v>
      </c>
      <c r="P100" s="63">
        <v>0.4</v>
      </c>
      <c r="Q100" s="63">
        <v>0</v>
      </c>
      <c r="R100" s="63">
        <v>-0.1</v>
      </c>
      <c r="S100" s="63">
        <v>-0.1</v>
      </c>
      <c r="T100" s="63">
        <v>-0.2</v>
      </c>
      <c r="U100" s="63">
        <v>0</v>
      </c>
      <c r="V100" s="63">
        <v>0</v>
      </c>
      <c r="W100" s="63">
        <v>0</v>
      </c>
      <c r="X100" s="63">
        <v>0</v>
      </c>
      <c r="Y100" s="63">
        <v>0</v>
      </c>
      <c r="Z100" s="61">
        <v>-4</v>
      </c>
      <c r="AB100" s="65"/>
    </row>
    <row r="101" spans="1:28" s="5" customFormat="1" ht="12.75">
      <c r="A101" s="16">
        <v>2012</v>
      </c>
      <c r="B101" s="61">
        <v>0.3</v>
      </c>
      <c r="C101" s="61">
        <v>0.3</v>
      </c>
      <c r="D101" s="61">
        <v>6.9</v>
      </c>
      <c r="E101" s="61">
        <v>2.6</v>
      </c>
      <c r="F101" s="61">
        <v>0.3</v>
      </c>
      <c r="G101" s="61">
        <v>2</v>
      </c>
      <c r="H101" s="61">
        <v>0.2</v>
      </c>
      <c r="I101" s="61">
        <v>0</v>
      </c>
      <c r="J101" s="61">
        <v>4.4000000000000004</v>
      </c>
      <c r="K101" s="61">
        <v>0.2</v>
      </c>
      <c r="L101" s="61">
        <v>0.7</v>
      </c>
      <c r="M101" s="61">
        <v>0.5</v>
      </c>
      <c r="N101" s="61">
        <v>0.4</v>
      </c>
      <c r="O101" s="61">
        <v>0.2</v>
      </c>
      <c r="P101" s="61">
        <v>0.9</v>
      </c>
      <c r="Q101" s="61">
        <v>0.1</v>
      </c>
      <c r="R101" s="61">
        <v>0.3</v>
      </c>
      <c r="S101" s="61">
        <v>0.3</v>
      </c>
      <c r="T101" s="61">
        <v>0.3</v>
      </c>
      <c r="U101" s="61">
        <v>0.2</v>
      </c>
      <c r="V101" s="61">
        <v>0.1</v>
      </c>
      <c r="W101" s="61">
        <v>0.1</v>
      </c>
      <c r="X101" s="61">
        <v>0.2</v>
      </c>
      <c r="Y101" s="61">
        <v>0</v>
      </c>
      <c r="Z101" s="61">
        <v>7.2</v>
      </c>
      <c r="AB101" s="65"/>
    </row>
    <row r="102" spans="1:28" s="5" customFormat="1" ht="15" customHeight="1">
      <c r="A102" s="19" t="s">
        <v>34</v>
      </c>
      <c r="B102" s="61">
        <v>0.9</v>
      </c>
      <c r="C102" s="63">
        <v>0.9</v>
      </c>
      <c r="D102" s="61">
        <v>1.9</v>
      </c>
      <c r="E102" s="63">
        <v>-0.6</v>
      </c>
      <c r="F102" s="63">
        <v>0</v>
      </c>
      <c r="G102" s="63">
        <v>-0.9</v>
      </c>
      <c r="H102" s="63">
        <v>0.3</v>
      </c>
      <c r="I102" s="63">
        <v>0</v>
      </c>
      <c r="J102" s="63">
        <v>2.5</v>
      </c>
      <c r="K102" s="63">
        <v>0</v>
      </c>
      <c r="L102" s="63">
        <v>0.2</v>
      </c>
      <c r="M102" s="63">
        <v>0.1</v>
      </c>
      <c r="N102" s="63">
        <v>0.2</v>
      </c>
      <c r="O102" s="63">
        <v>0.2</v>
      </c>
      <c r="P102" s="63">
        <v>0.6</v>
      </c>
      <c r="Q102" s="63">
        <v>0</v>
      </c>
      <c r="R102" s="63">
        <v>0.2</v>
      </c>
      <c r="S102" s="63">
        <v>0.2</v>
      </c>
      <c r="T102" s="63">
        <v>0.2</v>
      </c>
      <c r="U102" s="63">
        <v>0.2</v>
      </c>
      <c r="V102" s="63">
        <v>0.1</v>
      </c>
      <c r="W102" s="63">
        <v>0.1</v>
      </c>
      <c r="X102" s="63">
        <v>0.2</v>
      </c>
      <c r="Y102" s="63">
        <v>0</v>
      </c>
      <c r="Z102" s="61">
        <v>2.9</v>
      </c>
      <c r="AB102" s="65"/>
    </row>
    <row r="103" spans="1:28" s="5" customFormat="1" ht="15" customHeight="1">
      <c r="A103" s="19" t="s">
        <v>35</v>
      </c>
      <c r="B103" s="61">
        <v>-0.3</v>
      </c>
      <c r="C103" s="63">
        <v>-0.3</v>
      </c>
      <c r="D103" s="61">
        <v>6.4</v>
      </c>
      <c r="E103" s="63">
        <v>2</v>
      </c>
      <c r="F103" s="63">
        <v>0.2</v>
      </c>
      <c r="G103" s="63">
        <v>1.4</v>
      </c>
      <c r="H103" s="63">
        <v>0.3</v>
      </c>
      <c r="I103" s="63">
        <v>0</v>
      </c>
      <c r="J103" s="63">
        <v>4.4000000000000004</v>
      </c>
      <c r="K103" s="63">
        <v>0.2</v>
      </c>
      <c r="L103" s="63">
        <v>0.8</v>
      </c>
      <c r="M103" s="63">
        <v>0.4</v>
      </c>
      <c r="N103" s="63">
        <v>0.4</v>
      </c>
      <c r="O103" s="63">
        <v>0.2</v>
      </c>
      <c r="P103" s="63">
        <v>1</v>
      </c>
      <c r="Q103" s="63">
        <v>0.1</v>
      </c>
      <c r="R103" s="63">
        <v>0.4</v>
      </c>
      <c r="S103" s="63">
        <v>0.2</v>
      </c>
      <c r="T103" s="63">
        <v>0.3</v>
      </c>
      <c r="U103" s="63">
        <v>0.2</v>
      </c>
      <c r="V103" s="63">
        <v>0.1</v>
      </c>
      <c r="W103" s="63">
        <v>0.1</v>
      </c>
      <c r="X103" s="63">
        <v>0.1</v>
      </c>
      <c r="Y103" s="63">
        <v>0</v>
      </c>
      <c r="Z103" s="61">
        <v>6</v>
      </c>
      <c r="AB103" s="65"/>
    </row>
    <row r="104" spans="1:28" s="5" customFormat="1" ht="15" customHeight="1">
      <c r="A104" s="19" t="s">
        <v>36</v>
      </c>
      <c r="B104" s="61">
        <v>0.3</v>
      </c>
      <c r="C104" s="63">
        <v>0.3</v>
      </c>
      <c r="D104" s="61">
        <v>4.8</v>
      </c>
      <c r="E104" s="63">
        <v>0.8</v>
      </c>
      <c r="F104" s="63">
        <v>0.4</v>
      </c>
      <c r="G104" s="63">
        <v>0.3</v>
      </c>
      <c r="H104" s="63">
        <v>0.1</v>
      </c>
      <c r="I104" s="63">
        <v>0</v>
      </c>
      <c r="J104" s="63">
        <v>4</v>
      </c>
      <c r="K104" s="63">
        <v>0.3</v>
      </c>
      <c r="L104" s="63">
        <v>0.8</v>
      </c>
      <c r="M104" s="63">
        <v>0.4</v>
      </c>
      <c r="N104" s="63">
        <v>0.3</v>
      </c>
      <c r="O104" s="63">
        <v>0.2</v>
      </c>
      <c r="P104" s="63">
        <v>1</v>
      </c>
      <c r="Q104" s="63">
        <v>0.1</v>
      </c>
      <c r="R104" s="63">
        <v>0.2</v>
      </c>
      <c r="S104" s="63">
        <v>0.3</v>
      </c>
      <c r="T104" s="63">
        <v>0.1</v>
      </c>
      <c r="U104" s="63">
        <v>0.1</v>
      </c>
      <c r="V104" s="63">
        <v>0</v>
      </c>
      <c r="W104" s="63">
        <v>0.1</v>
      </c>
      <c r="X104" s="63">
        <v>0</v>
      </c>
      <c r="Y104" s="63">
        <v>0</v>
      </c>
      <c r="Z104" s="61">
        <v>5</v>
      </c>
      <c r="AB104" s="65"/>
    </row>
    <row r="105" spans="1:28" s="5" customFormat="1" ht="15" customHeight="1">
      <c r="A105" s="19" t="s">
        <v>37</v>
      </c>
      <c r="B105" s="61">
        <v>0.2</v>
      </c>
      <c r="C105" s="63">
        <v>0.2</v>
      </c>
      <c r="D105" s="61">
        <v>15</v>
      </c>
      <c r="E105" s="63">
        <v>8.3000000000000007</v>
      </c>
      <c r="F105" s="63">
        <v>0.5</v>
      </c>
      <c r="G105" s="63">
        <v>7.5</v>
      </c>
      <c r="H105" s="63">
        <v>0.3</v>
      </c>
      <c r="I105" s="63">
        <v>0</v>
      </c>
      <c r="J105" s="63">
        <v>6.7</v>
      </c>
      <c r="K105" s="63">
        <v>0.3</v>
      </c>
      <c r="L105" s="63">
        <v>1.1000000000000001</v>
      </c>
      <c r="M105" s="63">
        <v>1</v>
      </c>
      <c r="N105" s="63">
        <v>0.9</v>
      </c>
      <c r="O105" s="63">
        <v>0.2</v>
      </c>
      <c r="P105" s="63">
        <v>1</v>
      </c>
      <c r="Q105" s="63">
        <v>0.2</v>
      </c>
      <c r="R105" s="63">
        <v>0.5</v>
      </c>
      <c r="S105" s="63">
        <v>0.4</v>
      </c>
      <c r="T105" s="63">
        <v>0.4</v>
      </c>
      <c r="U105" s="63">
        <v>0.3</v>
      </c>
      <c r="V105" s="63">
        <v>0.2</v>
      </c>
      <c r="W105" s="63">
        <v>0.1</v>
      </c>
      <c r="X105" s="63">
        <v>0.2</v>
      </c>
      <c r="Y105" s="63">
        <v>0</v>
      </c>
      <c r="Z105" s="61">
        <v>15.5</v>
      </c>
      <c r="AB105" s="65"/>
    </row>
    <row r="106" spans="1:28" s="5" customFormat="1" ht="12.75">
      <c r="A106" s="16">
        <v>2013</v>
      </c>
      <c r="B106" s="61">
        <v>0.1</v>
      </c>
      <c r="C106" s="61">
        <v>0.1</v>
      </c>
      <c r="D106" s="61">
        <v>2.6</v>
      </c>
      <c r="E106" s="61">
        <v>0.6</v>
      </c>
      <c r="F106" s="61">
        <v>0.1</v>
      </c>
      <c r="G106" s="61">
        <v>0.5</v>
      </c>
      <c r="H106" s="61">
        <v>0</v>
      </c>
      <c r="I106" s="61">
        <v>0</v>
      </c>
      <c r="J106" s="61">
        <v>2</v>
      </c>
      <c r="K106" s="61">
        <v>0</v>
      </c>
      <c r="L106" s="61">
        <v>0.1</v>
      </c>
      <c r="M106" s="61">
        <v>0.3</v>
      </c>
      <c r="N106" s="61">
        <v>0.3</v>
      </c>
      <c r="O106" s="61">
        <v>0.2</v>
      </c>
      <c r="P106" s="61">
        <v>0.7</v>
      </c>
      <c r="Q106" s="61">
        <v>0</v>
      </c>
      <c r="R106" s="61">
        <v>0</v>
      </c>
      <c r="S106" s="61">
        <v>0</v>
      </c>
      <c r="T106" s="61">
        <v>0</v>
      </c>
      <c r="U106" s="61">
        <v>0.1</v>
      </c>
      <c r="V106" s="61">
        <v>0.1</v>
      </c>
      <c r="W106" s="61">
        <v>0</v>
      </c>
      <c r="X106" s="61">
        <v>0.1</v>
      </c>
      <c r="Y106" s="61">
        <v>0</v>
      </c>
      <c r="Z106" s="61">
        <v>2.7</v>
      </c>
      <c r="AB106" s="65"/>
    </row>
    <row r="107" spans="1:28" s="5" customFormat="1" ht="15" customHeight="1">
      <c r="A107" s="19" t="s">
        <v>34</v>
      </c>
      <c r="B107" s="61">
        <v>0.3</v>
      </c>
      <c r="C107" s="63">
        <v>0.3</v>
      </c>
      <c r="D107" s="61">
        <v>5.0999999999999996</v>
      </c>
      <c r="E107" s="63">
        <v>1.8</v>
      </c>
      <c r="F107" s="63">
        <v>0.3</v>
      </c>
      <c r="G107" s="63">
        <v>1.4</v>
      </c>
      <c r="H107" s="63">
        <v>0.1</v>
      </c>
      <c r="I107" s="63">
        <v>0</v>
      </c>
      <c r="J107" s="63">
        <v>3.3</v>
      </c>
      <c r="K107" s="63">
        <v>0.2</v>
      </c>
      <c r="L107" s="63">
        <v>1</v>
      </c>
      <c r="M107" s="63">
        <v>0.4</v>
      </c>
      <c r="N107" s="63">
        <v>0.4</v>
      </c>
      <c r="O107" s="63">
        <v>0.2</v>
      </c>
      <c r="P107" s="63">
        <v>0.9</v>
      </c>
      <c r="Q107" s="63">
        <v>0.1</v>
      </c>
      <c r="R107" s="63">
        <v>0.1</v>
      </c>
      <c r="S107" s="63">
        <v>0.1</v>
      </c>
      <c r="T107" s="63">
        <v>-0.2</v>
      </c>
      <c r="U107" s="63">
        <v>0</v>
      </c>
      <c r="V107" s="63">
        <v>0</v>
      </c>
      <c r="W107" s="63">
        <v>0.1</v>
      </c>
      <c r="X107" s="63">
        <v>0</v>
      </c>
      <c r="Y107" s="63">
        <v>0</v>
      </c>
      <c r="Z107" s="61">
        <v>5.4</v>
      </c>
      <c r="AB107" s="65"/>
    </row>
    <row r="108" spans="1:28" s="5" customFormat="1" ht="15" customHeight="1">
      <c r="A108" s="19" t="s">
        <v>35</v>
      </c>
      <c r="B108" s="61">
        <v>0.1</v>
      </c>
      <c r="C108" s="63">
        <v>0.1</v>
      </c>
      <c r="D108" s="61">
        <v>2.7</v>
      </c>
      <c r="E108" s="63">
        <v>0.4</v>
      </c>
      <c r="F108" s="63">
        <v>0.2</v>
      </c>
      <c r="G108" s="63">
        <v>0.2</v>
      </c>
      <c r="H108" s="63">
        <v>0</v>
      </c>
      <c r="I108" s="63">
        <v>0</v>
      </c>
      <c r="J108" s="63">
        <v>2.2999999999999998</v>
      </c>
      <c r="K108" s="63">
        <v>0.1</v>
      </c>
      <c r="L108" s="63">
        <v>0</v>
      </c>
      <c r="M108" s="63">
        <v>0.2</v>
      </c>
      <c r="N108" s="63">
        <v>0.3</v>
      </c>
      <c r="O108" s="63">
        <v>0.2</v>
      </c>
      <c r="P108" s="63">
        <v>0.8</v>
      </c>
      <c r="Q108" s="63">
        <v>0</v>
      </c>
      <c r="R108" s="63">
        <v>0</v>
      </c>
      <c r="S108" s="63">
        <v>0</v>
      </c>
      <c r="T108" s="63">
        <v>0.1</v>
      </c>
      <c r="U108" s="63">
        <v>0.2</v>
      </c>
      <c r="V108" s="63">
        <v>0.1</v>
      </c>
      <c r="W108" s="63">
        <v>0.1</v>
      </c>
      <c r="X108" s="63">
        <v>0.1</v>
      </c>
      <c r="Y108" s="63">
        <v>0</v>
      </c>
      <c r="Z108" s="61">
        <v>2.7</v>
      </c>
      <c r="AB108" s="65"/>
    </row>
    <row r="109" spans="1:28" s="5" customFormat="1" ht="15" customHeight="1">
      <c r="A109" s="19" t="s">
        <v>36</v>
      </c>
      <c r="B109" s="61">
        <v>-0.1</v>
      </c>
      <c r="C109" s="63">
        <v>-0.1</v>
      </c>
      <c r="D109" s="61">
        <v>2.7</v>
      </c>
      <c r="E109" s="63">
        <v>0.6</v>
      </c>
      <c r="F109" s="63">
        <v>-0.1</v>
      </c>
      <c r="G109" s="63">
        <v>0.8</v>
      </c>
      <c r="H109" s="63">
        <v>-0.1</v>
      </c>
      <c r="I109" s="63">
        <v>0</v>
      </c>
      <c r="J109" s="63">
        <v>2</v>
      </c>
      <c r="K109" s="63">
        <v>-0.1</v>
      </c>
      <c r="L109" s="63">
        <v>-0.4</v>
      </c>
      <c r="M109" s="63">
        <v>0.3</v>
      </c>
      <c r="N109" s="63">
        <v>0.4</v>
      </c>
      <c r="O109" s="63">
        <v>0.2</v>
      </c>
      <c r="P109" s="63">
        <v>0.7</v>
      </c>
      <c r="Q109" s="63">
        <v>0</v>
      </c>
      <c r="R109" s="63">
        <v>0</v>
      </c>
      <c r="S109" s="63">
        <v>0</v>
      </c>
      <c r="T109" s="63">
        <v>0.3</v>
      </c>
      <c r="U109" s="63">
        <v>0.3</v>
      </c>
      <c r="V109" s="63">
        <v>0.2</v>
      </c>
      <c r="W109" s="63">
        <v>0</v>
      </c>
      <c r="X109" s="63">
        <v>0.1</v>
      </c>
      <c r="Y109" s="63">
        <v>0</v>
      </c>
      <c r="Z109" s="61">
        <v>2.5</v>
      </c>
      <c r="AB109" s="65"/>
    </row>
    <row r="110" spans="1:28" s="5" customFormat="1" ht="15" customHeight="1">
      <c r="A110" s="19" t="s">
        <v>37</v>
      </c>
      <c r="B110" s="61">
        <v>0</v>
      </c>
      <c r="C110" s="63">
        <v>0</v>
      </c>
      <c r="D110" s="61">
        <v>0.1</v>
      </c>
      <c r="E110" s="63">
        <v>-0.5</v>
      </c>
      <c r="F110" s="63">
        <v>0</v>
      </c>
      <c r="G110" s="63">
        <v>-0.3</v>
      </c>
      <c r="H110" s="63">
        <v>-0.2</v>
      </c>
      <c r="I110" s="63">
        <v>0</v>
      </c>
      <c r="J110" s="63">
        <v>0.5</v>
      </c>
      <c r="K110" s="63">
        <v>-0.3</v>
      </c>
      <c r="L110" s="63">
        <v>-0.2</v>
      </c>
      <c r="M110" s="63">
        <v>0.2</v>
      </c>
      <c r="N110" s="63">
        <v>0.2</v>
      </c>
      <c r="O110" s="63">
        <v>0.2</v>
      </c>
      <c r="P110" s="63">
        <v>0.6</v>
      </c>
      <c r="Q110" s="63">
        <v>0</v>
      </c>
      <c r="R110" s="63">
        <v>0</v>
      </c>
      <c r="S110" s="63">
        <v>-0.1</v>
      </c>
      <c r="T110" s="63">
        <v>-0.1</v>
      </c>
      <c r="U110" s="63">
        <v>-0.1</v>
      </c>
      <c r="V110" s="63">
        <v>0</v>
      </c>
      <c r="W110" s="63">
        <v>0</v>
      </c>
      <c r="X110" s="63">
        <v>0.1</v>
      </c>
      <c r="Y110" s="63">
        <v>0</v>
      </c>
      <c r="Z110" s="61">
        <v>0.2</v>
      </c>
      <c r="AB110" s="65"/>
    </row>
    <row r="111" spans="1:28" s="5" customFormat="1" ht="12.75">
      <c r="A111" s="16">
        <v>2014</v>
      </c>
      <c r="B111" s="61">
        <v>0</v>
      </c>
      <c r="C111" s="61">
        <v>0</v>
      </c>
      <c r="D111" s="61">
        <v>1</v>
      </c>
      <c r="E111" s="61">
        <v>0</v>
      </c>
      <c r="F111" s="61">
        <v>-0.1</v>
      </c>
      <c r="G111" s="61">
        <v>0</v>
      </c>
      <c r="H111" s="61">
        <v>0.1</v>
      </c>
      <c r="I111" s="61">
        <v>0</v>
      </c>
      <c r="J111" s="61">
        <v>1</v>
      </c>
      <c r="K111" s="61">
        <v>-0.1</v>
      </c>
      <c r="L111" s="61">
        <v>-0.1</v>
      </c>
      <c r="M111" s="61">
        <v>0.2</v>
      </c>
      <c r="N111" s="61">
        <v>0.1</v>
      </c>
      <c r="O111" s="61">
        <v>0.1</v>
      </c>
      <c r="P111" s="61">
        <v>0.5</v>
      </c>
      <c r="Q111" s="61">
        <v>0.1</v>
      </c>
      <c r="R111" s="61">
        <v>0</v>
      </c>
      <c r="S111" s="61">
        <v>-0.1</v>
      </c>
      <c r="T111" s="61">
        <v>0.1</v>
      </c>
      <c r="U111" s="61">
        <v>0.1</v>
      </c>
      <c r="V111" s="61">
        <v>0.1</v>
      </c>
      <c r="W111" s="61">
        <v>0</v>
      </c>
      <c r="X111" s="61">
        <v>0</v>
      </c>
      <c r="Y111" s="61">
        <v>0</v>
      </c>
      <c r="Z111" s="61">
        <v>1</v>
      </c>
      <c r="AB111" s="65"/>
    </row>
    <row r="112" spans="1:28" s="5" customFormat="1" ht="15" customHeight="1">
      <c r="A112" s="19" t="s">
        <v>34</v>
      </c>
      <c r="B112" s="61">
        <v>0.2</v>
      </c>
      <c r="C112" s="63">
        <v>0.2</v>
      </c>
      <c r="D112" s="61">
        <v>-0.6</v>
      </c>
      <c r="E112" s="63">
        <v>-0.6</v>
      </c>
      <c r="F112" s="63">
        <v>-0.1</v>
      </c>
      <c r="G112" s="63">
        <v>-0.3</v>
      </c>
      <c r="H112" s="63">
        <v>-0.1</v>
      </c>
      <c r="I112" s="63">
        <v>0</v>
      </c>
      <c r="J112" s="63">
        <v>0</v>
      </c>
      <c r="K112" s="63">
        <v>-0.2</v>
      </c>
      <c r="L112" s="63">
        <v>-0.6</v>
      </c>
      <c r="M112" s="63">
        <v>0.1</v>
      </c>
      <c r="N112" s="63">
        <v>0.1</v>
      </c>
      <c r="O112" s="63">
        <v>0</v>
      </c>
      <c r="P112" s="63">
        <v>0.4</v>
      </c>
      <c r="Q112" s="63">
        <v>0</v>
      </c>
      <c r="R112" s="63">
        <v>0</v>
      </c>
      <c r="S112" s="63">
        <v>-0.1</v>
      </c>
      <c r="T112" s="63">
        <v>0.1</v>
      </c>
      <c r="U112" s="63">
        <v>0.2</v>
      </c>
      <c r="V112" s="63">
        <v>0.1</v>
      </c>
      <c r="W112" s="63">
        <v>0</v>
      </c>
      <c r="X112" s="63">
        <v>0</v>
      </c>
      <c r="Y112" s="63">
        <v>0</v>
      </c>
      <c r="Z112" s="61">
        <v>-0.4</v>
      </c>
      <c r="AB112" s="65"/>
    </row>
    <row r="113" spans="1:28" s="5" customFormat="1" ht="15" customHeight="1">
      <c r="A113" s="19" t="s">
        <v>35</v>
      </c>
      <c r="B113" s="61">
        <v>0.3</v>
      </c>
      <c r="C113" s="63">
        <v>0.3</v>
      </c>
      <c r="D113" s="61">
        <v>0.5</v>
      </c>
      <c r="E113" s="63">
        <v>0.2</v>
      </c>
      <c r="F113" s="63">
        <v>-0.1</v>
      </c>
      <c r="G113" s="63">
        <v>0.1</v>
      </c>
      <c r="H113" s="63">
        <v>0.1</v>
      </c>
      <c r="I113" s="63">
        <v>0</v>
      </c>
      <c r="J113" s="63">
        <v>0.3</v>
      </c>
      <c r="K113" s="63">
        <v>-0.1</v>
      </c>
      <c r="L113" s="63">
        <v>-0.3</v>
      </c>
      <c r="M113" s="63">
        <v>0.1</v>
      </c>
      <c r="N113" s="63">
        <v>0</v>
      </c>
      <c r="O113" s="63">
        <v>0.1</v>
      </c>
      <c r="P113" s="63">
        <v>0.5</v>
      </c>
      <c r="Q113" s="63">
        <v>0.1</v>
      </c>
      <c r="R113" s="63">
        <v>0</v>
      </c>
      <c r="S113" s="63">
        <v>-0.1</v>
      </c>
      <c r="T113" s="63">
        <v>0</v>
      </c>
      <c r="U113" s="63">
        <v>0.1</v>
      </c>
      <c r="V113" s="63">
        <v>0</v>
      </c>
      <c r="W113" s="63">
        <v>0</v>
      </c>
      <c r="X113" s="63">
        <v>0</v>
      </c>
      <c r="Y113" s="63">
        <v>0</v>
      </c>
      <c r="Z113" s="61">
        <v>0.8</v>
      </c>
      <c r="AB113" s="65"/>
    </row>
    <row r="114" spans="1:28" s="5" customFormat="1" ht="15" customHeight="1">
      <c r="A114" s="19" t="s">
        <v>36</v>
      </c>
      <c r="B114" s="61">
        <v>-0.1</v>
      </c>
      <c r="C114" s="63">
        <v>-0.1</v>
      </c>
      <c r="D114" s="61">
        <v>1.2</v>
      </c>
      <c r="E114" s="63">
        <v>0.1</v>
      </c>
      <c r="F114" s="63">
        <v>0</v>
      </c>
      <c r="G114" s="63">
        <v>0.1</v>
      </c>
      <c r="H114" s="63">
        <v>0.2</v>
      </c>
      <c r="I114" s="63">
        <v>0</v>
      </c>
      <c r="J114" s="63">
        <v>1.1000000000000001</v>
      </c>
      <c r="K114" s="63">
        <v>-0.1</v>
      </c>
      <c r="L114" s="63">
        <v>0.2</v>
      </c>
      <c r="M114" s="63">
        <v>0.2</v>
      </c>
      <c r="N114" s="63">
        <v>0</v>
      </c>
      <c r="O114" s="63">
        <v>0.1</v>
      </c>
      <c r="P114" s="63">
        <v>0.6</v>
      </c>
      <c r="Q114" s="63">
        <v>0.1</v>
      </c>
      <c r="R114" s="63">
        <v>0</v>
      </c>
      <c r="S114" s="63">
        <v>-0.1</v>
      </c>
      <c r="T114" s="63">
        <v>0</v>
      </c>
      <c r="U114" s="63">
        <v>0</v>
      </c>
      <c r="V114" s="63">
        <v>0.1</v>
      </c>
      <c r="W114" s="63">
        <v>0</v>
      </c>
      <c r="X114" s="63">
        <v>0.1</v>
      </c>
      <c r="Y114" s="63">
        <v>0</v>
      </c>
      <c r="Z114" s="61">
        <v>1.1000000000000001</v>
      </c>
      <c r="AB114" s="65"/>
    </row>
    <row r="115" spans="1:28" s="5" customFormat="1" ht="15" customHeight="1">
      <c r="A115" s="19" t="s">
        <v>37</v>
      </c>
      <c r="B115" s="61">
        <v>-0.6</v>
      </c>
      <c r="C115" s="63">
        <v>-0.6</v>
      </c>
      <c r="D115" s="61">
        <v>3</v>
      </c>
      <c r="E115" s="63">
        <v>0.4</v>
      </c>
      <c r="F115" s="63">
        <v>0</v>
      </c>
      <c r="G115" s="63">
        <v>0.2</v>
      </c>
      <c r="H115" s="63">
        <v>0.2</v>
      </c>
      <c r="I115" s="63">
        <v>0</v>
      </c>
      <c r="J115" s="63">
        <v>2.6</v>
      </c>
      <c r="K115" s="63">
        <v>0.1</v>
      </c>
      <c r="L115" s="63">
        <v>0.4</v>
      </c>
      <c r="M115" s="63">
        <v>0.3</v>
      </c>
      <c r="N115" s="63">
        <v>0.3</v>
      </c>
      <c r="O115" s="63">
        <v>0.3</v>
      </c>
      <c r="P115" s="63">
        <v>0.5</v>
      </c>
      <c r="Q115" s="63">
        <v>0.1</v>
      </c>
      <c r="R115" s="63">
        <v>0</v>
      </c>
      <c r="S115" s="63">
        <v>0.1</v>
      </c>
      <c r="T115" s="63">
        <v>0.3</v>
      </c>
      <c r="U115" s="63">
        <v>0.1</v>
      </c>
      <c r="V115" s="63">
        <v>0.2</v>
      </c>
      <c r="W115" s="63">
        <v>0</v>
      </c>
      <c r="X115" s="63">
        <v>0</v>
      </c>
      <c r="Y115" s="63">
        <v>0</v>
      </c>
      <c r="Z115" s="61">
        <v>2.4</v>
      </c>
      <c r="AB115" s="65"/>
    </row>
    <row r="116" spans="1:28" s="5" customFormat="1" ht="12.75">
      <c r="A116" s="16">
        <v>2015</v>
      </c>
      <c r="B116" s="61">
        <v>-0.7</v>
      </c>
      <c r="C116" s="61">
        <v>-0.7</v>
      </c>
      <c r="D116" s="61">
        <v>3.8</v>
      </c>
      <c r="E116" s="61">
        <v>0.7</v>
      </c>
      <c r="F116" s="61">
        <v>0.1</v>
      </c>
      <c r="G116" s="61">
        <v>0.4</v>
      </c>
      <c r="H116" s="61">
        <v>0.1</v>
      </c>
      <c r="I116" s="61">
        <v>0</v>
      </c>
      <c r="J116" s="61">
        <v>3.1</v>
      </c>
      <c r="K116" s="61">
        <v>0.4</v>
      </c>
      <c r="L116" s="61">
        <v>0.8</v>
      </c>
      <c r="M116" s="61">
        <v>0.2</v>
      </c>
      <c r="N116" s="61">
        <v>0.6</v>
      </c>
      <c r="O116" s="61">
        <v>0.2</v>
      </c>
      <c r="P116" s="61">
        <v>0.6</v>
      </c>
      <c r="Q116" s="61">
        <v>0</v>
      </c>
      <c r="R116" s="61">
        <v>0</v>
      </c>
      <c r="S116" s="61">
        <v>0.1</v>
      </c>
      <c r="T116" s="61">
        <v>0.1</v>
      </c>
      <c r="U116" s="61">
        <v>0</v>
      </c>
      <c r="V116" s="61">
        <v>0.1</v>
      </c>
      <c r="W116" s="61">
        <v>0</v>
      </c>
      <c r="X116" s="61">
        <v>0</v>
      </c>
      <c r="Y116" s="61">
        <v>0</v>
      </c>
      <c r="Z116" s="61">
        <v>3.1</v>
      </c>
      <c r="AB116" s="65"/>
    </row>
    <row r="117" spans="1:28" s="5" customFormat="1" ht="15" customHeight="1">
      <c r="A117" s="19" t="s">
        <v>34</v>
      </c>
      <c r="B117" s="61">
        <v>-1</v>
      </c>
      <c r="C117" s="63">
        <v>-1</v>
      </c>
      <c r="D117" s="61">
        <v>4.2</v>
      </c>
      <c r="E117" s="63">
        <v>0.9</v>
      </c>
      <c r="F117" s="63">
        <v>0.1</v>
      </c>
      <c r="G117" s="63">
        <v>0.7</v>
      </c>
      <c r="H117" s="63">
        <v>0.1</v>
      </c>
      <c r="I117" s="63">
        <v>0</v>
      </c>
      <c r="J117" s="63">
        <v>3.3</v>
      </c>
      <c r="K117" s="63">
        <v>0.5</v>
      </c>
      <c r="L117" s="63">
        <v>0.7</v>
      </c>
      <c r="M117" s="63">
        <v>0.3</v>
      </c>
      <c r="N117" s="63">
        <v>0.7</v>
      </c>
      <c r="O117" s="63">
        <v>0.2</v>
      </c>
      <c r="P117" s="63">
        <v>0.7</v>
      </c>
      <c r="Q117" s="63">
        <v>0</v>
      </c>
      <c r="R117" s="63">
        <v>0</v>
      </c>
      <c r="S117" s="63">
        <v>0.1</v>
      </c>
      <c r="T117" s="63">
        <v>0</v>
      </c>
      <c r="U117" s="63">
        <v>-0.1</v>
      </c>
      <c r="V117" s="63">
        <v>0</v>
      </c>
      <c r="W117" s="63">
        <v>0</v>
      </c>
      <c r="X117" s="63">
        <v>0</v>
      </c>
      <c r="Y117" s="63">
        <v>0</v>
      </c>
      <c r="Z117" s="61">
        <v>3.1</v>
      </c>
      <c r="AB117" s="65"/>
    </row>
    <row r="118" spans="1:28" s="5" customFormat="1" ht="15" customHeight="1">
      <c r="A118" s="19" t="s">
        <v>35</v>
      </c>
      <c r="B118" s="61">
        <v>-0.8</v>
      </c>
      <c r="C118" s="63">
        <v>-0.8</v>
      </c>
      <c r="D118" s="61">
        <v>3.5</v>
      </c>
      <c r="E118" s="63">
        <v>0.1</v>
      </c>
      <c r="F118" s="63">
        <v>0</v>
      </c>
      <c r="G118" s="63">
        <v>-0.1</v>
      </c>
      <c r="H118" s="63">
        <v>0.2</v>
      </c>
      <c r="I118" s="63">
        <v>0</v>
      </c>
      <c r="J118" s="63">
        <v>3.5</v>
      </c>
      <c r="K118" s="63">
        <v>0.4</v>
      </c>
      <c r="L118" s="63">
        <v>0.7</v>
      </c>
      <c r="M118" s="63">
        <v>0.4</v>
      </c>
      <c r="N118" s="63">
        <v>0.9</v>
      </c>
      <c r="O118" s="63">
        <v>0.3</v>
      </c>
      <c r="P118" s="63">
        <v>0.7</v>
      </c>
      <c r="Q118" s="63">
        <v>-0.1</v>
      </c>
      <c r="R118" s="63">
        <v>0</v>
      </c>
      <c r="S118" s="63">
        <v>0.1</v>
      </c>
      <c r="T118" s="63">
        <v>0.1</v>
      </c>
      <c r="U118" s="63">
        <v>0</v>
      </c>
      <c r="V118" s="63">
        <v>0</v>
      </c>
      <c r="W118" s="63">
        <v>0</v>
      </c>
      <c r="X118" s="63">
        <v>0.1</v>
      </c>
      <c r="Y118" s="63">
        <v>0</v>
      </c>
      <c r="Z118" s="61">
        <v>2.9</v>
      </c>
      <c r="AB118" s="65"/>
    </row>
    <row r="119" spans="1:28" s="5" customFormat="1" ht="15" customHeight="1">
      <c r="A119" s="19" t="s">
        <v>36</v>
      </c>
      <c r="B119" s="61">
        <v>-0.5</v>
      </c>
      <c r="C119" s="63">
        <v>-0.5</v>
      </c>
      <c r="D119" s="61">
        <v>3.6</v>
      </c>
      <c r="E119" s="63">
        <v>0.8</v>
      </c>
      <c r="F119" s="63">
        <v>0.1</v>
      </c>
      <c r="G119" s="63">
        <v>0.5</v>
      </c>
      <c r="H119" s="63">
        <v>0.1</v>
      </c>
      <c r="I119" s="63">
        <v>0.1</v>
      </c>
      <c r="J119" s="63">
        <v>2.8</v>
      </c>
      <c r="K119" s="63">
        <v>0.3</v>
      </c>
      <c r="L119" s="63">
        <v>0.6</v>
      </c>
      <c r="M119" s="63">
        <v>0.2</v>
      </c>
      <c r="N119" s="63">
        <v>0.5</v>
      </c>
      <c r="O119" s="63">
        <v>0.3</v>
      </c>
      <c r="P119" s="63">
        <v>0.6</v>
      </c>
      <c r="Q119" s="63">
        <v>0</v>
      </c>
      <c r="R119" s="63">
        <v>0</v>
      </c>
      <c r="S119" s="63">
        <v>0.1</v>
      </c>
      <c r="T119" s="63">
        <v>0.2</v>
      </c>
      <c r="U119" s="63">
        <v>0.1</v>
      </c>
      <c r="V119" s="63">
        <v>0.1</v>
      </c>
      <c r="W119" s="63">
        <v>0</v>
      </c>
      <c r="X119" s="63">
        <v>0</v>
      </c>
      <c r="Y119" s="63">
        <v>0</v>
      </c>
      <c r="Z119" s="61">
        <v>3.4</v>
      </c>
      <c r="AB119" s="65"/>
    </row>
    <row r="120" spans="1:28" s="5" customFormat="1" ht="15" customHeight="1">
      <c r="A120" s="19" t="s">
        <v>37</v>
      </c>
      <c r="B120" s="61">
        <v>-0.3</v>
      </c>
      <c r="C120" s="63">
        <v>-0.3</v>
      </c>
      <c r="D120" s="61">
        <v>3.7</v>
      </c>
      <c r="E120" s="63">
        <v>0.8</v>
      </c>
      <c r="F120" s="63">
        <v>0.1</v>
      </c>
      <c r="G120" s="63">
        <v>0.6</v>
      </c>
      <c r="H120" s="63">
        <v>0.1</v>
      </c>
      <c r="I120" s="63">
        <v>0</v>
      </c>
      <c r="J120" s="63">
        <v>2.9</v>
      </c>
      <c r="K120" s="63">
        <v>0.5</v>
      </c>
      <c r="L120" s="63">
        <v>1</v>
      </c>
      <c r="M120" s="63">
        <v>0</v>
      </c>
      <c r="N120" s="63">
        <v>0.2</v>
      </c>
      <c r="O120" s="63">
        <v>0.2</v>
      </c>
      <c r="P120" s="63">
        <v>0.5</v>
      </c>
      <c r="Q120" s="63">
        <v>0.2</v>
      </c>
      <c r="R120" s="63">
        <v>0</v>
      </c>
      <c r="S120" s="63">
        <v>0</v>
      </c>
      <c r="T120" s="63">
        <v>0</v>
      </c>
      <c r="U120" s="63">
        <v>0.1</v>
      </c>
      <c r="V120" s="63">
        <v>0.2</v>
      </c>
      <c r="W120" s="63">
        <v>0.1</v>
      </c>
      <c r="X120" s="63">
        <v>0</v>
      </c>
      <c r="Y120" s="63">
        <v>0</v>
      </c>
      <c r="Z120" s="61">
        <v>3.1</v>
      </c>
      <c r="AB120" s="65"/>
    </row>
    <row r="121" spans="1:28" s="5" customFormat="1" ht="12.75">
      <c r="A121" s="16">
        <v>2016</v>
      </c>
      <c r="B121" s="61">
        <v>-0.1</v>
      </c>
      <c r="C121" s="61">
        <v>-0.1</v>
      </c>
      <c r="D121" s="61">
        <v>3.5</v>
      </c>
      <c r="E121" s="61">
        <v>0.7</v>
      </c>
      <c r="F121" s="61">
        <v>0</v>
      </c>
      <c r="G121" s="61">
        <v>0.6</v>
      </c>
      <c r="H121" s="61">
        <v>0.1</v>
      </c>
      <c r="I121" s="61">
        <v>0</v>
      </c>
      <c r="J121" s="61">
        <v>2.8</v>
      </c>
      <c r="K121" s="61">
        <v>0.2</v>
      </c>
      <c r="L121" s="61">
        <v>0.9</v>
      </c>
      <c r="M121" s="61">
        <v>0.3</v>
      </c>
      <c r="N121" s="61">
        <v>0.4</v>
      </c>
      <c r="O121" s="61">
        <v>0.1</v>
      </c>
      <c r="P121" s="61">
        <v>0.5</v>
      </c>
      <c r="Q121" s="61">
        <v>0.2</v>
      </c>
      <c r="R121" s="61">
        <v>0</v>
      </c>
      <c r="S121" s="61">
        <v>0</v>
      </c>
      <c r="T121" s="61">
        <v>0</v>
      </c>
      <c r="U121" s="61">
        <v>0</v>
      </c>
      <c r="V121" s="61">
        <v>0.1</v>
      </c>
      <c r="W121" s="61">
        <v>0.1</v>
      </c>
      <c r="X121" s="61">
        <v>0.1</v>
      </c>
      <c r="Y121" s="61">
        <v>0</v>
      </c>
      <c r="Z121" s="61">
        <v>3.4</v>
      </c>
      <c r="AB121" s="65"/>
    </row>
    <row r="122" spans="1:28" s="5" customFormat="1" ht="15" customHeight="1">
      <c r="A122" s="19" t="s">
        <v>34</v>
      </c>
      <c r="B122" s="61">
        <v>-0.4</v>
      </c>
      <c r="C122" s="63">
        <v>-0.4</v>
      </c>
      <c r="D122" s="61">
        <v>3.7</v>
      </c>
      <c r="E122" s="63">
        <v>0.4</v>
      </c>
      <c r="F122" s="63">
        <v>0.2</v>
      </c>
      <c r="G122" s="63">
        <v>0.1</v>
      </c>
      <c r="H122" s="63">
        <v>0</v>
      </c>
      <c r="I122" s="63">
        <v>0</v>
      </c>
      <c r="J122" s="63">
        <v>3.3</v>
      </c>
      <c r="K122" s="63">
        <v>0.3</v>
      </c>
      <c r="L122" s="63">
        <v>0.9</v>
      </c>
      <c r="M122" s="63">
        <v>0.5</v>
      </c>
      <c r="N122" s="63">
        <v>0.5</v>
      </c>
      <c r="O122" s="63">
        <v>0.1</v>
      </c>
      <c r="P122" s="63">
        <v>0.4</v>
      </c>
      <c r="Q122" s="63">
        <v>0.1</v>
      </c>
      <c r="R122" s="63">
        <v>0</v>
      </c>
      <c r="S122" s="63">
        <v>0</v>
      </c>
      <c r="T122" s="63">
        <v>0.2</v>
      </c>
      <c r="U122" s="63">
        <v>0.1</v>
      </c>
      <c r="V122" s="63">
        <v>0.1</v>
      </c>
      <c r="W122" s="63">
        <v>0.1</v>
      </c>
      <c r="X122" s="63">
        <v>0</v>
      </c>
      <c r="Y122" s="63">
        <v>0</v>
      </c>
      <c r="Z122" s="61">
        <v>3.3</v>
      </c>
      <c r="AB122" s="65"/>
    </row>
    <row r="123" spans="1:28" s="5" customFormat="1" ht="15" customHeight="1">
      <c r="A123" s="19" t="s">
        <v>35</v>
      </c>
      <c r="B123" s="61">
        <v>-0.1</v>
      </c>
      <c r="C123" s="63">
        <v>-0.1</v>
      </c>
      <c r="D123" s="61">
        <v>3.9</v>
      </c>
      <c r="E123" s="63">
        <v>1.3</v>
      </c>
      <c r="F123" s="63">
        <v>0.1</v>
      </c>
      <c r="G123" s="63">
        <v>1</v>
      </c>
      <c r="H123" s="63">
        <v>0.2</v>
      </c>
      <c r="I123" s="63">
        <v>0</v>
      </c>
      <c r="J123" s="63">
        <v>2.6</v>
      </c>
      <c r="K123" s="63">
        <v>0.3</v>
      </c>
      <c r="L123" s="63">
        <v>0.8</v>
      </c>
      <c r="M123" s="63">
        <v>0.2</v>
      </c>
      <c r="N123" s="63">
        <v>0.4</v>
      </c>
      <c r="O123" s="63">
        <v>0.1</v>
      </c>
      <c r="P123" s="63">
        <v>0.6</v>
      </c>
      <c r="Q123" s="63">
        <v>0.2</v>
      </c>
      <c r="R123" s="63">
        <v>-0.1</v>
      </c>
      <c r="S123" s="63">
        <v>0</v>
      </c>
      <c r="T123" s="63">
        <v>-0.1</v>
      </c>
      <c r="U123" s="63">
        <v>0</v>
      </c>
      <c r="V123" s="63">
        <v>0.1</v>
      </c>
      <c r="W123" s="63">
        <v>0.1</v>
      </c>
      <c r="X123" s="63">
        <v>0</v>
      </c>
      <c r="Y123" s="63">
        <v>0</v>
      </c>
      <c r="Z123" s="61">
        <v>3.8</v>
      </c>
      <c r="AB123" s="65"/>
    </row>
    <row r="124" spans="1:28" s="5" customFormat="1" ht="15" customHeight="1">
      <c r="A124" s="19" t="s">
        <v>36</v>
      </c>
      <c r="B124" s="61">
        <v>-0.1</v>
      </c>
      <c r="C124" s="63">
        <v>-0.1</v>
      </c>
      <c r="D124" s="61">
        <v>3.2</v>
      </c>
      <c r="E124" s="63">
        <v>0.7</v>
      </c>
      <c r="F124" s="63">
        <v>0</v>
      </c>
      <c r="G124" s="63">
        <v>0.7</v>
      </c>
      <c r="H124" s="63">
        <v>0.1</v>
      </c>
      <c r="I124" s="63">
        <v>0</v>
      </c>
      <c r="J124" s="63">
        <v>2.5</v>
      </c>
      <c r="K124" s="63">
        <v>0.1</v>
      </c>
      <c r="L124" s="63">
        <v>0.8</v>
      </c>
      <c r="M124" s="63">
        <v>0.3</v>
      </c>
      <c r="N124" s="63">
        <v>0.5</v>
      </c>
      <c r="O124" s="63">
        <v>0</v>
      </c>
      <c r="P124" s="63">
        <v>0.6</v>
      </c>
      <c r="Q124" s="63">
        <v>0.2</v>
      </c>
      <c r="R124" s="63">
        <v>-0.1</v>
      </c>
      <c r="S124" s="63">
        <v>0</v>
      </c>
      <c r="T124" s="63">
        <v>-0.1</v>
      </c>
      <c r="U124" s="63">
        <v>-0.1</v>
      </c>
      <c r="V124" s="63">
        <v>0.1</v>
      </c>
      <c r="W124" s="63">
        <v>0.1</v>
      </c>
      <c r="X124" s="63">
        <v>0.1</v>
      </c>
      <c r="Y124" s="63">
        <v>0</v>
      </c>
      <c r="Z124" s="61">
        <v>3.2</v>
      </c>
      <c r="AB124" s="65"/>
    </row>
    <row r="125" spans="1:28" s="5" customFormat="1" ht="15" customHeight="1">
      <c r="A125" s="19" t="s">
        <v>37</v>
      </c>
      <c r="B125" s="61">
        <v>0.2</v>
      </c>
      <c r="C125" s="63">
        <v>0.2</v>
      </c>
      <c r="D125" s="61">
        <v>3.3</v>
      </c>
      <c r="E125" s="63">
        <v>0.6</v>
      </c>
      <c r="F125" s="63">
        <v>-0.2</v>
      </c>
      <c r="G125" s="63">
        <v>0.7</v>
      </c>
      <c r="H125" s="63">
        <v>0</v>
      </c>
      <c r="I125" s="63">
        <v>0</v>
      </c>
      <c r="J125" s="63">
        <v>2.7</v>
      </c>
      <c r="K125" s="63">
        <v>0.2</v>
      </c>
      <c r="L125" s="63">
        <v>0.9</v>
      </c>
      <c r="M125" s="63">
        <v>0.3</v>
      </c>
      <c r="N125" s="63">
        <v>0.2</v>
      </c>
      <c r="O125" s="63">
        <v>0.1</v>
      </c>
      <c r="P125" s="63">
        <v>0.6</v>
      </c>
      <c r="Q125" s="63">
        <v>0.2</v>
      </c>
      <c r="R125" s="63">
        <v>0</v>
      </c>
      <c r="S125" s="63">
        <v>0</v>
      </c>
      <c r="T125" s="63">
        <v>0.1</v>
      </c>
      <c r="U125" s="63">
        <v>0</v>
      </c>
      <c r="V125" s="63">
        <v>0.1</v>
      </c>
      <c r="W125" s="63">
        <v>0.1</v>
      </c>
      <c r="X125" s="63">
        <v>0.1</v>
      </c>
      <c r="Y125" s="63">
        <v>0</v>
      </c>
      <c r="Z125" s="61">
        <v>3.4</v>
      </c>
      <c r="AB125" s="65"/>
    </row>
    <row r="126" spans="1:28" s="5" customFormat="1" ht="12.75">
      <c r="A126" s="16">
        <v>2017</v>
      </c>
      <c r="B126" s="61">
        <v>0.4</v>
      </c>
      <c r="C126" s="61">
        <v>0.4</v>
      </c>
      <c r="D126" s="61">
        <v>3.8</v>
      </c>
      <c r="E126" s="61">
        <v>0.7</v>
      </c>
      <c r="F126" s="61">
        <v>-0.2</v>
      </c>
      <c r="G126" s="61">
        <v>0.8</v>
      </c>
      <c r="H126" s="61">
        <v>0</v>
      </c>
      <c r="I126" s="61">
        <v>0</v>
      </c>
      <c r="J126" s="61">
        <v>3.1</v>
      </c>
      <c r="K126" s="61">
        <v>-0.1</v>
      </c>
      <c r="L126" s="61">
        <v>1</v>
      </c>
      <c r="M126" s="61">
        <v>0.5</v>
      </c>
      <c r="N126" s="61">
        <v>0.5</v>
      </c>
      <c r="O126" s="61">
        <v>0.1</v>
      </c>
      <c r="P126" s="61">
        <v>0.5</v>
      </c>
      <c r="Q126" s="61">
        <v>0.2</v>
      </c>
      <c r="R126" s="61">
        <v>0.1</v>
      </c>
      <c r="S126" s="61">
        <v>0.1</v>
      </c>
      <c r="T126" s="61">
        <v>0</v>
      </c>
      <c r="U126" s="61">
        <v>0</v>
      </c>
      <c r="V126" s="61">
        <v>0.1</v>
      </c>
      <c r="W126" s="61">
        <v>0.1</v>
      </c>
      <c r="X126" s="61">
        <v>0.1</v>
      </c>
      <c r="Y126" s="61">
        <v>0</v>
      </c>
      <c r="Z126" s="61">
        <v>4.2</v>
      </c>
      <c r="AB126" s="65"/>
    </row>
    <row r="127" spans="1:28" s="5" customFormat="1" ht="15" customHeight="1">
      <c r="A127" s="19" t="s">
        <v>34</v>
      </c>
      <c r="B127" s="61">
        <v>0.4</v>
      </c>
      <c r="C127" s="63">
        <v>0.4</v>
      </c>
      <c r="D127" s="61">
        <v>3.4</v>
      </c>
      <c r="E127" s="63">
        <v>0.5</v>
      </c>
      <c r="F127" s="63">
        <v>-0.2</v>
      </c>
      <c r="G127" s="63">
        <v>0.7</v>
      </c>
      <c r="H127" s="63">
        <v>0.1</v>
      </c>
      <c r="I127" s="63">
        <v>0</v>
      </c>
      <c r="J127" s="63">
        <v>2.9</v>
      </c>
      <c r="K127" s="63">
        <v>0.1</v>
      </c>
      <c r="L127" s="63">
        <v>0.9</v>
      </c>
      <c r="M127" s="63">
        <v>0.4</v>
      </c>
      <c r="N127" s="63">
        <v>0.4</v>
      </c>
      <c r="O127" s="63">
        <v>0.1</v>
      </c>
      <c r="P127" s="63">
        <v>0.4</v>
      </c>
      <c r="Q127" s="63">
        <v>0.1</v>
      </c>
      <c r="R127" s="63">
        <v>0.1</v>
      </c>
      <c r="S127" s="63">
        <v>0</v>
      </c>
      <c r="T127" s="63">
        <v>0.1</v>
      </c>
      <c r="U127" s="63">
        <v>-0.1</v>
      </c>
      <c r="V127" s="63">
        <v>0.1</v>
      </c>
      <c r="W127" s="63">
        <v>0.1</v>
      </c>
      <c r="X127" s="63">
        <v>0.1</v>
      </c>
      <c r="Y127" s="63">
        <v>0</v>
      </c>
      <c r="Z127" s="61">
        <v>3.8</v>
      </c>
      <c r="AB127" s="65"/>
    </row>
    <row r="128" spans="1:28" s="5" customFormat="1" ht="15" customHeight="1">
      <c r="A128" s="19" t="s">
        <v>35</v>
      </c>
      <c r="B128" s="61">
        <v>1.1000000000000001</v>
      </c>
      <c r="C128" s="63">
        <v>1.1000000000000001</v>
      </c>
      <c r="D128" s="61">
        <v>3.3</v>
      </c>
      <c r="E128" s="63">
        <v>0.2</v>
      </c>
      <c r="F128" s="63">
        <v>-0.3</v>
      </c>
      <c r="G128" s="63">
        <v>0.4</v>
      </c>
      <c r="H128" s="63">
        <v>0</v>
      </c>
      <c r="I128" s="63">
        <v>0</v>
      </c>
      <c r="J128" s="63">
        <v>3.1</v>
      </c>
      <c r="K128" s="63">
        <v>-0.2</v>
      </c>
      <c r="L128" s="63">
        <v>0.9</v>
      </c>
      <c r="M128" s="63">
        <v>0.6</v>
      </c>
      <c r="N128" s="63">
        <v>0.5</v>
      </c>
      <c r="O128" s="63">
        <v>0.1</v>
      </c>
      <c r="P128" s="63">
        <v>0.6</v>
      </c>
      <c r="Q128" s="63">
        <v>0.2</v>
      </c>
      <c r="R128" s="63">
        <v>0.1</v>
      </c>
      <c r="S128" s="63">
        <v>0.1</v>
      </c>
      <c r="T128" s="63">
        <v>0.1</v>
      </c>
      <c r="U128" s="63">
        <v>0</v>
      </c>
      <c r="V128" s="63">
        <v>0.1</v>
      </c>
      <c r="W128" s="63">
        <v>0.1</v>
      </c>
      <c r="X128" s="63">
        <v>0.1</v>
      </c>
      <c r="Y128" s="63">
        <v>0</v>
      </c>
      <c r="Z128" s="61">
        <v>4.3</v>
      </c>
      <c r="AB128" s="65"/>
    </row>
    <row r="129" spans="1:28" s="5" customFormat="1" ht="15" customHeight="1">
      <c r="A129" s="19" t="s">
        <v>36</v>
      </c>
      <c r="B129" s="61">
        <v>0.5</v>
      </c>
      <c r="C129" s="63">
        <v>0.5</v>
      </c>
      <c r="D129" s="61">
        <v>4</v>
      </c>
      <c r="E129" s="63">
        <v>1</v>
      </c>
      <c r="F129" s="63">
        <v>-0.2</v>
      </c>
      <c r="G129" s="63">
        <v>1.1000000000000001</v>
      </c>
      <c r="H129" s="63">
        <v>0.1</v>
      </c>
      <c r="I129" s="63">
        <v>0</v>
      </c>
      <c r="J129" s="63">
        <v>2.9</v>
      </c>
      <c r="K129" s="63">
        <v>-0.1</v>
      </c>
      <c r="L129" s="63">
        <v>0.9</v>
      </c>
      <c r="M129" s="63">
        <v>0.4</v>
      </c>
      <c r="N129" s="63">
        <v>0.5</v>
      </c>
      <c r="O129" s="63">
        <v>0.1</v>
      </c>
      <c r="P129" s="63">
        <v>0.6</v>
      </c>
      <c r="Q129" s="63">
        <v>0.2</v>
      </c>
      <c r="R129" s="63">
        <v>0.1</v>
      </c>
      <c r="S129" s="63">
        <v>0</v>
      </c>
      <c r="T129" s="63">
        <v>0</v>
      </c>
      <c r="U129" s="63">
        <v>0</v>
      </c>
      <c r="V129" s="63">
        <v>0.1</v>
      </c>
      <c r="W129" s="63">
        <v>0.1</v>
      </c>
      <c r="X129" s="63">
        <v>0.1</v>
      </c>
      <c r="Y129" s="63">
        <v>0</v>
      </c>
      <c r="Z129" s="61">
        <v>4.5</v>
      </c>
      <c r="AB129" s="65"/>
    </row>
    <row r="130" spans="1:28" s="5" customFormat="1" ht="15" customHeight="1">
      <c r="A130" s="19" t="s">
        <v>37</v>
      </c>
      <c r="B130" s="61">
        <v>-0.3</v>
      </c>
      <c r="C130" s="63">
        <v>-0.3</v>
      </c>
      <c r="D130" s="61">
        <v>4.4000000000000004</v>
      </c>
      <c r="E130" s="63">
        <v>1</v>
      </c>
      <c r="F130" s="63">
        <v>0</v>
      </c>
      <c r="G130" s="63">
        <v>0.9</v>
      </c>
      <c r="H130" s="63">
        <v>0.1</v>
      </c>
      <c r="I130" s="63">
        <v>0</v>
      </c>
      <c r="J130" s="63">
        <v>3.3</v>
      </c>
      <c r="K130" s="63">
        <v>-0.2</v>
      </c>
      <c r="L130" s="63">
        <v>1.1000000000000001</v>
      </c>
      <c r="M130" s="63">
        <v>0.5</v>
      </c>
      <c r="N130" s="63">
        <v>0.8</v>
      </c>
      <c r="O130" s="63">
        <v>0.1</v>
      </c>
      <c r="P130" s="63">
        <v>0.4</v>
      </c>
      <c r="Q130" s="63">
        <v>0.2</v>
      </c>
      <c r="R130" s="63">
        <v>0.1</v>
      </c>
      <c r="S130" s="63">
        <v>0.1</v>
      </c>
      <c r="T130" s="63">
        <v>0</v>
      </c>
      <c r="U130" s="63">
        <v>0.1</v>
      </c>
      <c r="V130" s="63">
        <v>0</v>
      </c>
      <c r="W130" s="63">
        <v>0.1</v>
      </c>
      <c r="X130" s="63">
        <v>0</v>
      </c>
      <c r="Y130" s="63">
        <v>0</v>
      </c>
      <c r="Z130" s="61">
        <v>4.0999999999999996</v>
      </c>
      <c r="AB130" s="65"/>
    </row>
    <row r="131" spans="1:28" s="5" customFormat="1" ht="12.75">
      <c r="A131" s="16">
        <v>2018</v>
      </c>
      <c r="B131" s="61">
        <v>0.5</v>
      </c>
      <c r="C131" s="61">
        <v>0.5</v>
      </c>
      <c r="D131" s="61">
        <v>3.7</v>
      </c>
      <c r="E131" s="61">
        <v>0.9</v>
      </c>
      <c r="F131" s="61">
        <v>-0.1</v>
      </c>
      <c r="G131" s="61">
        <v>0.9</v>
      </c>
      <c r="H131" s="61">
        <v>0.1</v>
      </c>
      <c r="I131" s="61">
        <v>0</v>
      </c>
      <c r="J131" s="61">
        <v>2.8</v>
      </c>
      <c r="K131" s="61">
        <v>0.1</v>
      </c>
      <c r="L131" s="61">
        <v>1</v>
      </c>
      <c r="M131" s="61">
        <v>0.2</v>
      </c>
      <c r="N131" s="61">
        <v>0.4</v>
      </c>
      <c r="O131" s="61">
        <v>0.2</v>
      </c>
      <c r="P131" s="61">
        <v>0.3</v>
      </c>
      <c r="Q131" s="61">
        <v>0.1</v>
      </c>
      <c r="R131" s="61">
        <v>0</v>
      </c>
      <c r="S131" s="61">
        <v>0.1</v>
      </c>
      <c r="T131" s="61">
        <v>0.1</v>
      </c>
      <c r="U131" s="61">
        <v>0</v>
      </c>
      <c r="V131" s="61">
        <v>0.1</v>
      </c>
      <c r="W131" s="61">
        <v>0.1</v>
      </c>
      <c r="X131" s="61">
        <v>0.1</v>
      </c>
      <c r="Y131" s="61">
        <v>0</v>
      </c>
      <c r="Z131" s="61">
        <v>4.2</v>
      </c>
      <c r="AB131" s="65"/>
    </row>
    <row r="132" spans="1:28" s="5" customFormat="1" ht="15" customHeight="1">
      <c r="A132" s="19" t="s">
        <v>34</v>
      </c>
      <c r="B132" s="61">
        <v>0.8</v>
      </c>
      <c r="C132" s="63">
        <v>0.8</v>
      </c>
      <c r="D132" s="61">
        <v>4.3</v>
      </c>
      <c r="E132" s="63">
        <v>1</v>
      </c>
      <c r="F132" s="63">
        <v>-0.1</v>
      </c>
      <c r="G132" s="63">
        <v>1.1000000000000001</v>
      </c>
      <c r="H132" s="63">
        <v>0.1</v>
      </c>
      <c r="I132" s="63">
        <v>0</v>
      </c>
      <c r="J132" s="63">
        <v>3.3</v>
      </c>
      <c r="K132" s="63">
        <v>0</v>
      </c>
      <c r="L132" s="63">
        <v>1</v>
      </c>
      <c r="M132" s="63">
        <v>0.3</v>
      </c>
      <c r="N132" s="63">
        <v>0.7</v>
      </c>
      <c r="O132" s="63">
        <v>0.1</v>
      </c>
      <c r="P132" s="63">
        <v>0.3</v>
      </c>
      <c r="Q132" s="63">
        <v>0.1</v>
      </c>
      <c r="R132" s="63">
        <v>0.1</v>
      </c>
      <c r="S132" s="63">
        <v>0.1</v>
      </c>
      <c r="T132" s="63">
        <v>0.1</v>
      </c>
      <c r="U132" s="63">
        <v>0.1</v>
      </c>
      <c r="V132" s="63">
        <v>0.1</v>
      </c>
      <c r="W132" s="63">
        <v>0.1</v>
      </c>
      <c r="X132" s="63">
        <v>0</v>
      </c>
      <c r="Y132" s="63">
        <v>0</v>
      </c>
      <c r="Z132" s="61">
        <v>5.0999999999999996</v>
      </c>
      <c r="AB132" s="65"/>
    </row>
    <row r="133" spans="1:28" s="5" customFormat="1" ht="15" customHeight="1">
      <c r="A133" s="19" t="s">
        <v>35</v>
      </c>
      <c r="B133" s="61">
        <v>0.9</v>
      </c>
      <c r="C133" s="63">
        <v>0.9</v>
      </c>
      <c r="D133" s="61">
        <v>3.8</v>
      </c>
      <c r="E133" s="63">
        <v>0.9</v>
      </c>
      <c r="F133" s="63">
        <v>-0.1</v>
      </c>
      <c r="G133" s="63">
        <v>0.9</v>
      </c>
      <c r="H133" s="63">
        <v>0</v>
      </c>
      <c r="I133" s="63">
        <v>0</v>
      </c>
      <c r="J133" s="63">
        <v>2.9</v>
      </c>
      <c r="K133" s="63">
        <v>0</v>
      </c>
      <c r="L133" s="63">
        <v>1</v>
      </c>
      <c r="M133" s="63">
        <v>0.2</v>
      </c>
      <c r="N133" s="63">
        <v>0.5</v>
      </c>
      <c r="O133" s="63">
        <v>0.2</v>
      </c>
      <c r="P133" s="63">
        <v>0.4</v>
      </c>
      <c r="Q133" s="63">
        <v>0.1</v>
      </c>
      <c r="R133" s="63">
        <v>0</v>
      </c>
      <c r="S133" s="63">
        <v>0.1</v>
      </c>
      <c r="T133" s="63">
        <v>0.1</v>
      </c>
      <c r="U133" s="63">
        <v>0</v>
      </c>
      <c r="V133" s="63">
        <v>0.1</v>
      </c>
      <c r="W133" s="63">
        <v>0.1</v>
      </c>
      <c r="X133" s="63">
        <v>0</v>
      </c>
      <c r="Y133" s="63">
        <v>0</v>
      </c>
      <c r="Z133" s="61">
        <v>4.5999999999999996</v>
      </c>
      <c r="AB133" s="65"/>
    </row>
    <row r="134" spans="1:28" s="5" customFormat="1" ht="15" customHeight="1">
      <c r="A134" s="19" t="s">
        <v>36</v>
      </c>
      <c r="B134" s="61">
        <v>0.2</v>
      </c>
      <c r="C134" s="63">
        <v>0.2</v>
      </c>
      <c r="D134" s="61">
        <v>3</v>
      </c>
      <c r="E134" s="63">
        <v>0.5</v>
      </c>
      <c r="F134" s="63">
        <v>-0.1</v>
      </c>
      <c r="G134" s="63">
        <v>0.5</v>
      </c>
      <c r="H134" s="63">
        <v>0</v>
      </c>
      <c r="I134" s="63">
        <v>0</v>
      </c>
      <c r="J134" s="63">
        <v>2.4</v>
      </c>
      <c r="K134" s="63">
        <v>0.1</v>
      </c>
      <c r="L134" s="63">
        <v>0.9</v>
      </c>
      <c r="M134" s="63">
        <v>0.2</v>
      </c>
      <c r="N134" s="63">
        <v>0.2</v>
      </c>
      <c r="O134" s="63">
        <v>0.2</v>
      </c>
      <c r="P134" s="63">
        <v>0.3</v>
      </c>
      <c r="Q134" s="63">
        <v>0.2</v>
      </c>
      <c r="R134" s="63">
        <v>0.1</v>
      </c>
      <c r="S134" s="63">
        <v>0</v>
      </c>
      <c r="T134" s="63">
        <v>0.1</v>
      </c>
      <c r="U134" s="63">
        <v>0</v>
      </c>
      <c r="V134" s="63">
        <v>0.1</v>
      </c>
      <c r="W134" s="63">
        <v>0.1</v>
      </c>
      <c r="X134" s="63">
        <v>0.1</v>
      </c>
      <c r="Y134" s="63">
        <v>0</v>
      </c>
      <c r="Z134" s="61">
        <v>3.2</v>
      </c>
      <c r="AB134" s="65"/>
    </row>
    <row r="135" spans="1:28" s="5" customFormat="1" ht="15" customHeight="1">
      <c r="A135" s="19" t="s">
        <v>37</v>
      </c>
      <c r="B135" s="61">
        <v>0.2</v>
      </c>
      <c r="C135" s="63">
        <v>0.2</v>
      </c>
      <c r="D135" s="61">
        <v>3.8</v>
      </c>
      <c r="E135" s="63">
        <v>1.3</v>
      </c>
      <c r="F135" s="63">
        <v>-0.1</v>
      </c>
      <c r="G135" s="63">
        <v>1.2</v>
      </c>
      <c r="H135" s="63">
        <v>0.1</v>
      </c>
      <c r="I135" s="63">
        <v>0</v>
      </c>
      <c r="J135" s="63">
        <v>2.5</v>
      </c>
      <c r="K135" s="63">
        <v>0.1</v>
      </c>
      <c r="L135" s="63">
        <v>1</v>
      </c>
      <c r="M135" s="63">
        <v>0.2</v>
      </c>
      <c r="N135" s="63">
        <v>0.3</v>
      </c>
      <c r="O135" s="63">
        <v>0.2</v>
      </c>
      <c r="P135" s="63">
        <v>0.1</v>
      </c>
      <c r="Q135" s="63">
        <v>0.1</v>
      </c>
      <c r="R135" s="63">
        <v>0</v>
      </c>
      <c r="S135" s="63">
        <v>0</v>
      </c>
      <c r="T135" s="63">
        <v>0.1</v>
      </c>
      <c r="U135" s="63">
        <v>0</v>
      </c>
      <c r="V135" s="63">
        <v>0.1</v>
      </c>
      <c r="W135" s="63">
        <v>0.1</v>
      </c>
      <c r="X135" s="63">
        <v>0.1</v>
      </c>
      <c r="Y135" s="63">
        <v>0</v>
      </c>
      <c r="Z135" s="61">
        <v>3.9</v>
      </c>
      <c r="AB135" s="65"/>
    </row>
    <row r="136" spans="1:28" s="5" customFormat="1" ht="12.75">
      <c r="A136" s="16">
        <v>2019</v>
      </c>
      <c r="B136" s="61">
        <v>-0.1</v>
      </c>
      <c r="C136" s="61">
        <v>-0.1</v>
      </c>
      <c r="D136" s="61">
        <v>2.2000000000000002</v>
      </c>
      <c r="E136" s="61">
        <v>0</v>
      </c>
      <c r="F136" s="61">
        <v>0</v>
      </c>
      <c r="G136" s="61">
        <v>-0.2</v>
      </c>
      <c r="H136" s="61">
        <v>0.1</v>
      </c>
      <c r="I136" s="61">
        <v>0</v>
      </c>
      <c r="J136" s="61">
        <v>2.2000000000000002</v>
      </c>
      <c r="K136" s="61">
        <v>0</v>
      </c>
      <c r="L136" s="61">
        <v>0.7</v>
      </c>
      <c r="M136" s="61">
        <v>0.2</v>
      </c>
      <c r="N136" s="61">
        <v>0.4</v>
      </c>
      <c r="O136" s="61">
        <v>0.3</v>
      </c>
      <c r="P136" s="61">
        <v>0.1</v>
      </c>
      <c r="Q136" s="61">
        <v>0.1</v>
      </c>
      <c r="R136" s="61">
        <v>0</v>
      </c>
      <c r="S136" s="61">
        <v>0</v>
      </c>
      <c r="T136" s="61">
        <v>0.1</v>
      </c>
      <c r="U136" s="61">
        <v>0.1</v>
      </c>
      <c r="V136" s="61">
        <v>0.1</v>
      </c>
      <c r="W136" s="61">
        <v>0.1</v>
      </c>
      <c r="X136" s="61">
        <v>0</v>
      </c>
      <c r="Y136" s="61">
        <v>0</v>
      </c>
      <c r="Z136" s="61">
        <v>2.1</v>
      </c>
      <c r="AB136" s="65"/>
    </row>
    <row r="137" spans="1:28" s="5" customFormat="1" ht="15" customHeight="1">
      <c r="A137" s="19" t="s">
        <v>34</v>
      </c>
      <c r="B137" s="61">
        <v>0</v>
      </c>
      <c r="C137" s="63">
        <v>0</v>
      </c>
      <c r="D137" s="61">
        <v>2.6</v>
      </c>
      <c r="E137" s="63">
        <v>0.2</v>
      </c>
      <c r="F137" s="63">
        <v>0</v>
      </c>
      <c r="G137" s="63">
        <v>0</v>
      </c>
      <c r="H137" s="63">
        <v>0.2</v>
      </c>
      <c r="I137" s="63">
        <v>0</v>
      </c>
      <c r="J137" s="63">
        <v>2.5</v>
      </c>
      <c r="K137" s="63">
        <v>0.1</v>
      </c>
      <c r="L137" s="63">
        <v>1</v>
      </c>
      <c r="M137" s="63">
        <v>0.2</v>
      </c>
      <c r="N137" s="63">
        <v>0.4</v>
      </c>
      <c r="O137" s="63">
        <v>0.2</v>
      </c>
      <c r="P137" s="63">
        <v>0.1</v>
      </c>
      <c r="Q137" s="63">
        <v>0.1</v>
      </c>
      <c r="R137" s="63">
        <v>0</v>
      </c>
      <c r="S137" s="63">
        <v>0</v>
      </c>
      <c r="T137" s="63">
        <v>0.1</v>
      </c>
      <c r="U137" s="63">
        <v>0.1</v>
      </c>
      <c r="V137" s="63">
        <v>0</v>
      </c>
      <c r="W137" s="63">
        <v>0.1</v>
      </c>
      <c r="X137" s="63">
        <v>0</v>
      </c>
      <c r="Y137" s="63">
        <v>0</v>
      </c>
      <c r="Z137" s="61">
        <v>2.6</v>
      </c>
      <c r="AB137" s="65"/>
    </row>
    <row r="138" spans="1:28" s="5" customFormat="1" ht="15" customHeight="1">
      <c r="A138" s="19" t="s">
        <v>35</v>
      </c>
      <c r="B138" s="61">
        <v>-0.2</v>
      </c>
      <c r="C138" s="63">
        <v>-0.2</v>
      </c>
      <c r="D138" s="61">
        <v>2.4</v>
      </c>
      <c r="E138" s="63">
        <v>0.4</v>
      </c>
      <c r="F138" s="63">
        <v>0.1</v>
      </c>
      <c r="G138" s="63">
        <v>0</v>
      </c>
      <c r="H138" s="63">
        <v>0.3</v>
      </c>
      <c r="I138" s="63">
        <v>0</v>
      </c>
      <c r="J138" s="63">
        <v>2</v>
      </c>
      <c r="K138" s="63">
        <v>0.1</v>
      </c>
      <c r="L138" s="63">
        <v>0.6</v>
      </c>
      <c r="M138" s="63">
        <v>0.1</v>
      </c>
      <c r="N138" s="63">
        <v>0.3</v>
      </c>
      <c r="O138" s="63">
        <v>0.3</v>
      </c>
      <c r="P138" s="63">
        <v>0.1</v>
      </c>
      <c r="Q138" s="63">
        <v>0.1</v>
      </c>
      <c r="R138" s="63">
        <v>0</v>
      </c>
      <c r="S138" s="63">
        <v>0</v>
      </c>
      <c r="T138" s="63">
        <v>0.1</v>
      </c>
      <c r="U138" s="63">
        <v>0.1</v>
      </c>
      <c r="V138" s="63">
        <v>0</v>
      </c>
      <c r="W138" s="63">
        <v>0.1</v>
      </c>
      <c r="X138" s="63">
        <v>0</v>
      </c>
      <c r="Y138" s="63">
        <v>0</v>
      </c>
      <c r="Z138" s="61">
        <v>2.2000000000000002</v>
      </c>
      <c r="AB138" s="65"/>
    </row>
    <row r="139" spans="1:28" s="5" customFormat="1" ht="15" customHeight="1">
      <c r="A139" s="19" t="s">
        <v>36</v>
      </c>
      <c r="B139" s="61">
        <v>0.1</v>
      </c>
      <c r="C139" s="63">
        <v>0.1</v>
      </c>
      <c r="D139" s="61">
        <v>2.2000000000000002</v>
      </c>
      <c r="E139" s="63">
        <v>0</v>
      </c>
      <c r="F139" s="63">
        <v>0.1</v>
      </c>
      <c r="G139" s="63">
        <v>-0.2</v>
      </c>
      <c r="H139" s="63">
        <v>0.1</v>
      </c>
      <c r="I139" s="63">
        <v>0</v>
      </c>
      <c r="J139" s="63">
        <v>2.2999999999999998</v>
      </c>
      <c r="K139" s="63">
        <v>0.1</v>
      </c>
      <c r="L139" s="63">
        <v>0.5</v>
      </c>
      <c r="M139" s="63">
        <v>0.1</v>
      </c>
      <c r="N139" s="63">
        <v>0.5</v>
      </c>
      <c r="O139" s="63">
        <v>0.3</v>
      </c>
      <c r="P139" s="63">
        <v>0.2</v>
      </c>
      <c r="Q139" s="63">
        <v>0.1</v>
      </c>
      <c r="R139" s="63">
        <v>0</v>
      </c>
      <c r="S139" s="63">
        <v>0.1</v>
      </c>
      <c r="T139" s="63">
        <v>0.1</v>
      </c>
      <c r="U139" s="63">
        <v>0</v>
      </c>
      <c r="V139" s="63">
        <v>0.1</v>
      </c>
      <c r="W139" s="63">
        <v>0.1</v>
      </c>
      <c r="X139" s="63">
        <v>0</v>
      </c>
      <c r="Y139" s="63">
        <v>0</v>
      </c>
      <c r="Z139" s="61">
        <v>2.5</v>
      </c>
      <c r="AB139" s="65"/>
    </row>
    <row r="140" spans="1:28" s="5" customFormat="1" ht="15" customHeight="1">
      <c r="A140" s="19" t="s">
        <v>37</v>
      </c>
      <c r="B140" s="61">
        <v>-0.2</v>
      </c>
      <c r="C140" s="63">
        <v>-0.2</v>
      </c>
      <c r="D140" s="61">
        <v>1.5</v>
      </c>
      <c r="E140" s="63">
        <v>-0.7</v>
      </c>
      <c r="F140" s="63">
        <v>0</v>
      </c>
      <c r="G140" s="63">
        <v>-0.7</v>
      </c>
      <c r="H140" s="63">
        <v>0</v>
      </c>
      <c r="I140" s="63">
        <v>0</v>
      </c>
      <c r="J140" s="63">
        <v>2.1</v>
      </c>
      <c r="K140" s="63">
        <v>-0.1</v>
      </c>
      <c r="L140" s="63">
        <v>0.6</v>
      </c>
      <c r="M140" s="63">
        <v>0.1</v>
      </c>
      <c r="N140" s="63">
        <v>0.5</v>
      </c>
      <c r="O140" s="63">
        <v>0.3</v>
      </c>
      <c r="P140" s="63">
        <v>0.1</v>
      </c>
      <c r="Q140" s="63">
        <v>0.1</v>
      </c>
      <c r="R140" s="63">
        <v>0</v>
      </c>
      <c r="S140" s="63">
        <v>0</v>
      </c>
      <c r="T140" s="63">
        <v>0</v>
      </c>
      <c r="U140" s="63">
        <v>0</v>
      </c>
      <c r="V140" s="63">
        <v>0.1</v>
      </c>
      <c r="W140" s="63">
        <v>0.1</v>
      </c>
      <c r="X140" s="63">
        <v>0</v>
      </c>
      <c r="Y140" s="63">
        <v>0</v>
      </c>
      <c r="Z140" s="61">
        <v>1.2</v>
      </c>
      <c r="AB140" s="65"/>
    </row>
    <row r="141" spans="1:28" s="5" customFormat="1" ht="12.75">
      <c r="A141" s="16">
        <v>2020</v>
      </c>
      <c r="B141" s="61">
        <v>-0.3</v>
      </c>
      <c r="C141" s="61">
        <v>-0.3</v>
      </c>
      <c r="D141" s="61">
        <v>-5.8</v>
      </c>
      <c r="E141" s="61">
        <v>-1.8</v>
      </c>
      <c r="F141" s="61">
        <v>-0.2</v>
      </c>
      <c r="G141" s="61">
        <v>-1.4</v>
      </c>
      <c r="H141" s="61">
        <v>-0.2</v>
      </c>
      <c r="I141" s="61">
        <v>0</v>
      </c>
      <c r="J141" s="61">
        <v>-4</v>
      </c>
      <c r="K141" s="61">
        <v>0</v>
      </c>
      <c r="L141" s="61">
        <v>-0.5</v>
      </c>
      <c r="M141" s="61">
        <v>-1.3</v>
      </c>
      <c r="N141" s="61">
        <v>-2.2999999999999998</v>
      </c>
      <c r="O141" s="61">
        <v>0</v>
      </c>
      <c r="P141" s="61">
        <v>0.4</v>
      </c>
      <c r="Q141" s="61">
        <v>0</v>
      </c>
      <c r="R141" s="61">
        <v>-0.1</v>
      </c>
      <c r="S141" s="61">
        <v>-0.3</v>
      </c>
      <c r="T141" s="61">
        <v>0.1</v>
      </c>
      <c r="U141" s="61">
        <v>0</v>
      </c>
      <c r="V141" s="61">
        <v>0.1</v>
      </c>
      <c r="W141" s="61">
        <v>-0.1</v>
      </c>
      <c r="X141" s="61">
        <v>-0.1</v>
      </c>
      <c r="Y141" s="61">
        <v>0</v>
      </c>
      <c r="Z141" s="61">
        <v>-6.1</v>
      </c>
      <c r="AB141" s="65"/>
    </row>
    <row r="142" spans="1:28" s="5" customFormat="1" ht="15" customHeight="1">
      <c r="A142" s="19" t="s">
        <v>34</v>
      </c>
      <c r="B142" s="61">
        <v>-0.7</v>
      </c>
      <c r="C142" s="63">
        <v>-0.7</v>
      </c>
      <c r="D142" s="61">
        <v>-1.4</v>
      </c>
      <c r="E142" s="63">
        <v>-0.6</v>
      </c>
      <c r="F142" s="63">
        <v>0</v>
      </c>
      <c r="G142" s="63">
        <v>-0.6</v>
      </c>
      <c r="H142" s="63">
        <v>0.1</v>
      </c>
      <c r="I142" s="63">
        <v>0</v>
      </c>
      <c r="J142" s="63">
        <v>-0.8</v>
      </c>
      <c r="K142" s="63">
        <v>-0.3</v>
      </c>
      <c r="L142" s="63">
        <v>0.8</v>
      </c>
      <c r="M142" s="63">
        <v>-0.5</v>
      </c>
      <c r="N142" s="63">
        <v>-1.5</v>
      </c>
      <c r="O142" s="63">
        <v>0.1</v>
      </c>
      <c r="P142" s="63">
        <v>0.5</v>
      </c>
      <c r="Q142" s="63">
        <v>0</v>
      </c>
      <c r="R142" s="63">
        <v>0</v>
      </c>
      <c r="S142" s="63">
        <v>-0.2</v>
      </c>
      <c r="T142" s="63">
        <v>0.1</v>
      </c>
      <c r="U142" s="63">
        <v>0</v>
      </c>
      <c r="V142" s="63">
        <v>0</v>
      </c>
      <c r="W142" s="63">
        <v>0</v>
      </c>
      <c r="X142" s="63">
        <v>0</v>
      </c>
      <c r="Y142" s="63">
        <v>0</v>
      </c>
      <c r="Z142" s="61">
        <v>-2.1</v>
      </c>
      <c r="AB142" s="65"/>
    </row>
    <row r="143" spans="1:28" s="5" customFormat="1" ht="15" customHeight="1">
      <c r="A143" s="19" t="s">
        <v>35</v>
      </c>
      <c r="B143" s="61">
        <v>-0.2</v>
      </c>
      <c r="C143" s="63">
        <v>-0.2</v>
      </c>
      <c r="D143" s="61">
        <v>-11.9</v>
      </c>
      <c r="E143" s="63">
        <v>-4.4000000000000004</v>
      </c>
      <c r="F143" s="63">
        <v>-0.4</v>
      </c>
      <c r="G143" s="63">
        <v>-3.6</v>
      </c>
      <c r="H143" s="63">
        <v>-0.4</v>
      </c>
      <c r="I143" s="63">
        <v>0</v>
      </c>
      <c r="J143" s="63">
        <v>-7.6</v>
      </c>
      <c r="K143" s="63">
        <v>0.2</v>
      </c>
      <c r="L143" s="63">
        <v>-1.6</v>
      </c>
      <c r="M143" s="63">
        <v>-2.2999999999999998</v>
      </c>
      <c r="N143" s="63">
        <v>-3.2</v>
      </c>
      <c r="O143" s="63">
        <v>0</v>
      </c>
      <c r="P143" s="63">
        <v>0.3</v>
      </c>
      <c r="Q143" s="63">
        <v>0</v>
      </c>
      <c r="R143" s="63">
        <v>-0.1</v>
      </c>
      <c r="S143" s="63">
        <v>-0.5</v>
      </c>
      <c r="T143" s="63">
        <v>0.1</v>
      </c>
      <c r="U143" s="63">
        <v>0</v>
      </c>
      <c r="V143" s="63">
        <v>0</v>
      </c>
      <c r="W143" s="63">
        <v>-0.3</v>
      </c>
      <c r="X143" s="63">
        <v>-0.2</v>
      </c>
      <c r="Y143" s="63">
        <v>0</v>
      </c>
      <c r="Z143" s="61">
        <v>-12.2</v>
      </c>
      <c r="AB143" s="65"/>
    </row>
    <row r="144" spans="1:28" s="5" customFormat="1" ht="15" customHeight="1">
      <c r="A144" s="19" t="s">
        <v>36</v>
      </c>
      <c r="B144" s="61">
        <v>-0.1</v>
      </c>
      <c r="C144" s="63">
        <v>-0.1</v>
      </c>
      <c r="D144" s="61">
        <v>-6.2</v>
      </c>
      <c r="E144" s="63">
        <v>-1.7</v>
      </c>
      <c r="F144" s="63">
        <v>-0.2</v>
      </c>
      <c r="G144" s="63">
        <v>-1.2</v>
      </c>
      <c r="H144" s="63">
        <v>-0.2</v>
      </c>
      <c r="I144" s="63">
        <v>0</v>
      </c>
      <c r="J144" s="63">
        <v>-4.5</v>
      </c>
      <c r="K144" s="63">
        <v>0.3</v>
      </c>
      <c r="L144" s="63">
        <v>-0.9</v>
      </c>
      <c r="M144" s="63">
        <v>-1.4</v>
      </c>
      <c r="N144" s="63">
        <v>-2.2999999999999998</v>
      </c>
      <c r="O144" s="63">
        <v>0</v>
      </c>
      <c r="P144" s="63">
        <v>0.3</v>
      </c>
      <c r="Q144" s="63">
        <v>0</v>
      </c>
      <c r="R144" s="63">
        <v>-0.1</v>
      </c>
      <c r="S144" s="63">
        <v>-0.4</v>
      </c>
      <c r="T144" s="63">
        <v>0.1</v>
      </c>
      <c r="U144" s="63">
        <v>0.1</v>
      </c>
      <c r="V144" s="63">
        <v>0.1</v>
      </c>
      <c r="W144" s="63">
        <v>-0.1</v>
      </c>
      <c r="X144" s="63">
        <v>-0.1</v>
      </c>
      <c r="Y144" s="63">
        <v>0</v>
      </c>
      <c r="Z144" s="61">
        <v>-6.3</v>
      </c>
      <c r="AB144" s="65"/>
    </row>
    <row r="145" spans="1:28" s="5" customFormat="1" ht="15" customHeight="1">
      <c r="A145" s="19" t="s">
        <v>37</v>
      </c>
      <c r="B145" s="61">
        <v>0</v>
      </c>
      <c r="C145" s="63">
        <v>0</v>
      </c>
      <c r="D145" s="61">
        <v>-4</v>
      </c>
      <c r="E145" s="63">
        <v>-0.6</v>
      </c>
      <c r="F145" s="63">
        <v>-0.3</v>
      </c>
      <c r="G145" s="63">
        <v>-0.1</v>
      </c>
      <c r="H145" s="63">
        <v>-0.3</v>
      </c>
      <c r="I145" s="63">
        <v>0</v>
      </c>
      <c r="J145" s="63">
        <v>-3.4</v>
      </c>
      <c r="K145" s="63">
        <v>0</v>
      </c>
      <c r="L145" s="63">
        <v>-0.5</v>
      </c>
      <c r="M145" s="63">
        <v>-1.1000000000000001</v>
      </c>
      <c r="N145" s="63">
        <v>-2</v>
      </c>
      <c r="O145" s="63">
        <v>0.1</v>
      </c>
      <c r="P145" s="63">
        <v>0.5</v>
      </c>
      <c r="Q145" s="63">
        <v>0</v>
      </c>
      <c r="R145" s="63">
        <v>-0.1</v>
      </c>
      <c r="S145" s="63">
        <v>-0.3</v>
      </c>
      <c r="T145" s="63">
        <v>0.1</v>
      </c>
      <c r="U145" s="63">
        <v>0.1</v>
      </c>
      <c r="V145" s="63">
        <v>0.1</v>
      </c>
      <c r="W145" s="63">
        <v>-0.1</v>
      </c>
      <c r="X145" s="63">
        <v>-0.1</v>
      </c>
      <c r="Y145" s="63">
        <v>0</v>
      </c>
      <c r="Z145" s="61">
        <v>-4</v>
      </c>
      <c r="AB145" s="65"/>
    </row>
    <row r="146" spans="1:28" s="5" customFormat="1" ht="12.75">
      <c r="A146" s="16" t="s">
        <v>38</v>
      </c>
      <c r="B146" s="61">
        <v>0.2</v>
      </c>
      <c r="C146" s="61">
        <v>0.2</v>
      </c>
      <c r="D146" s="61">
        <v>1.4</v>
      </c>
      <c r="E146" s="61">
        <v>1.1000000000000001</v>
      </c>
      <c r="F146" s="61">
        <v>-0.1</v>
      </c>
      <c r="G146" s="61">
        <v>1.2</v>
      </c>
      <c r="H146" s="61">
        <v>0</v>
      </c>
      <c r="I146" s="61">
        <v>0</v>
      </c>
      <c r="J146" s="61">
        <v>0.2</v>
      </c>
      <c r="K146" s="61">
        <v>0.1</v>
      </c>
      <c r="L146" s="61">
        <v>0.3</v>
      </c>
      <c r="M146" s="61">
        <v>-0.1</v>
      </c>
      <c r="N146" s="61">
        <v>-0.6</v>
      </c>
      <c r="O146" s="61">
        <v>0.2</v>
      </c>
      <c r="P146" s="61">
        <v>0.5</v>
      </c>
      <c r="Q146" s="61">
        <v>0</v>
      </c>
      <c r="R146" s="61">
        <v>-0.1</v>
      </c>
      <c r="S146" s="61">
        <v>-0.1</v>
      </c>
      <c r="T146" s="61">
        <v>0</v>
      </c>
      <c r="U146" s="61">
        <v>0</v>
      </c>
      <c r="V146" s="61">
        <v>0.1</v>
      </c>
      <c r="W146" s="61">
        <v>0</v>
      </c>
      <c r="X146" s="61">
        <v>-0.1</v>
      </c>
      <c r="Y146" s="61">
        <v>0</v>
      </c>
      <c r="Z146" s="61">
        <v>1.6</v>
      </c>
      <c r="AB146" s="65"/>
    </row>
    <row r="147" spans="1:28" s="5" customFormat="1" ht="15" customHeight="1">
      <c r="A147" s="19" t="s">
        <v>34</v>
      </c>
      <c r="B147" s="61">
        <v>0</v>
      </c>
      <c r="C147" s="63">
        <v>0</v>
      </c>
      <c r="D147" s="61">
        <v>-2.5</v>
      </c>
      <c r="E147" s="63">
        <v>0.1</v>
      </c>
      <c r="F147" s="63">
        <v>-0.1</v>
      </c>
      <c r="G147" s="63">
        <v>0.4</v>
      </c>
      <c r="H147" s="63">
        <v>-0.2</v>
      </c>
      <c r="I147" s="63">
        <v>0</v>
      </c>
      <c r="J147" s="63">
        <v>-2.6</v>
      </c>
      <c r="K147" s="63">
        <v>0.3</v>
      </c>
      <c r="L147" s="63">
        <v>-0.4</v>
      </c>
      <c r="M147" s="63">
        <v>-1</v>
      </c>
      <c r="N147" s="63">
        <v>-1.7</v>
      </c>
      <c r="O147" s="63">
        <v>0.1</v>
      </c>
      <c r="P147" s="63">
        <v>0.5</v>
      </c>
      <c r="Q147" s="63">
        <v>0</v>
      </c>
      <c r="R147" s="63">
        <v>0</v>
      </c>
      <c r="S147" s="63">
        <v>-0.2</v>
      </c>
      <c r="T147" s="63">
        <v>0</v>
      </c>
      <c r="U147" s="63">
        <v>0</v>
      </c>
      <c r="V147" s="63">
        <v>0</v>
      </c>
      <c r="W147" s="63">
        <v>-0.1</v>
      </c>
      <c r="X147" s="63">
        <v>-0.1</v>
      </c>
      <c r="Y147" s="63">
        <v>0</v>
      </c>
      <c r="Z147" s="61">
        <v>-2.5</v>
      </c>
      <c r="AB147" s="65"/>
    </row>
    <row r="148" spans="1:28" s="5" customFormat="1" ht="15" customHeight="1">
      <c r="A148" s="19" t="s">
        <v>35</v>
      </c>
      <c r="B148" s="61">
        <v>0.3</v>
      </c>
      <c r="C148" s="63">
        <v>0.3</v>
      </c>
      <c r="D148" s="61">
        <v>7.4</v>
      </c>
      <c r="E148" s="63">
        <v>4.4000000000000004</v>
      </c>
      <c r="F148" s="63">
        <v>0.1</v>
      </c>
      <c r="G148" s="63">
        <v>4.0999999999999996</v>
      </c>
      <c r="H148" s="63">
        <v>0.1</v>
      </c>
      <c r="I148" s="63">
        <v>0</v>
      </c>
      <c r="J148" s="63">
        <v>3</v>
      </c>
      <c r="K148" s="63">
        <v>0.1</v>
      </c>
      <c r="L148" s="63">
        <v>0.7</v>
      </c>
      <c r="M148" s="63">
        <v>0.5</v>
      </c>
      <c r="N148" s="63">
        <v>0.6</v>
      </c>
      <c r="O148" s="63">
        <v>0.2</v>
      </c>
      <c r="P148" s="63">
        <v>0.5</v>
      </c>
      <c r="Q148" s="63">
        <v>0.1</v>
      </c>
      <c r="R148" s="63">
        <v>0</v>
      </c>
      <c r="S148" s="63">
        <v>0</v>
      </c>
      <c r="T148" s="63">
        <v>0.1</v>
      </c>
      <c r="U148" s="63">
        <v>0</v>
      </c>
      <c r="V148" s="63">
        <v>0.1</v>
      </c>
      <c r="W148" s="63">
        <v>0.4</v>
      </c>
      <c r="X148" s="63">
        <v>0</v>
      </c>
      <c r="Y148" s="63">
        <v>0</v>
      </c>
      <c r="Z148" s="61">
        <v>7.7</v>
      </c>
      <c r="AB148" s="65"/>
    </row>
    <row r="149" spans="1:28" s="5" customFormat="1" ht="15" customHeight="1">
      <c r="A149" s="19" t="s">
        <v>36</v>
      </c>
      <c r="B149" s="61">
        <v>0.3</v>
      </c>
      <c r="C149" s="63">
        <v>0.3</v>
      </c>
      <c r="D149" s="61">
        <v>-0.4</v>
      </c>
      <c r="E149" s="63">
        <v>-0.5</v>
      </c>
      <c r="F149" s="63">
        <v>-0.2</v>
      </c>
      <c r="G149" s="63">
        <v>-0.3</v>
      </c>
      <c r="H149" s="63">
        <v>0</v>
      </c>
      <c r="I149" s="63">
        <v>0</v>
      </c>
      <c r="J149" s="63">
        <v>0.1</v>
      </c>
      <c r="K149" s="63">
        <v>-0.1</v>
      </c>
      <c r="L149" s="63">
        <v>0.4</v>
      </c>
      <c r="M149" s="63">
        <v>0</v>
      </c>
      <c r="N149" s="63">
        <v>-0.7</v>
      </c>
      <c r="O149" s="63">
        <v>0.2</v>
      </c>
      <c r="P149" s="63">
        <v>0.5</v>
      </c>
      <c r="Q149" s="63">
        <v>0</v>
      </c>
      <c r="R149" s="63">
        <v>-0.1</v>
      </c>
      <c r="S149" s="63">
        <v>-0.1</v>
      </c>
      <c r="T149" s="63">
        <v>0</v>
      </c>
      <c r="U149" s="63">
        <v>0</v>
      </c>
      <c r="V149" s="63">
        <v>0.1</v>
      </c>
      <c r="W149" s="63">
        <v>-0.1</v>
      </c>
      <c r="X149" s="63">
        <v>-0.1</v>
      </c>
      <c r="Y149" s="63">
        <v>0</v>
      </c>
      <c r="Z149" s="61">
        <v>-0.1</v>
      </c>
      <c r="AB149" s="65"/>
    </row>
    <row r="150" spans="1:28" s="5" customFormat="1" ht="15" customHeight="1">
      <c r="A150" s="19" t="s">
        <v>37</v>
      </c>
      <c r="B150" s="61">
        <v>0.2</v>
      </c>
      <c r="C150" s="63">
        <v>0.2</v>
      </c>
      <c r="D150" s="61">
        <v>1.7</v>
      </c>
      <c r="E150" s="63">
        <v>0.8</v>
      </c>
      <c r="F150" s="63">
        <v>-0.2</v>
      </c>
      <c r="G150" s="63">
        <v>0.8</v>
      </c>
      <c r="H150" s="63">
        <v>0.1</v>
      </c>
      <c r="I150" s="63">
        <v>0</v>
      </c>
      <c r="J150" s="63">
        <v>0.9</v>
      </c>
      <c r="K150" s="63">
        <v>0</v>
      </c>
      <c r="L150" s="63">
        <v>0.5</v>
      </c>
      <c r="M150" s="63">
        <v>0.2</v>
      </c>
      <c r="N150" s="63">
        <v>-0.3</v>
      </c>
      <c r="O150" s="63">
        <v>0.2</v>
      </c>
      <c r="P150" s="63">
        <v>0.4</v>
      </c>
      <c r="Q150" s="63">
        <v>0</v>
      </c>
      <c r="R150" s="63">
        <v>-0.1</v>
      </c>
      <c r="S150" s="63">
        <v>-0.1</v>
      </c>
      <c r="T150" s="63">
        <v>0</v>
      </c>
      <c r="U150" s="63">
        <v>0</v>
      </c>
      <c r="V150" s="63">
        <v>0.2</v>
      </c>
      <c r="W150" s="63">
        <v>0</v>
      </c>
      <c r="X150" s="63">
        <v>0</v>
      </c>
      <c r="Y150" s="63">
        <v>0</v>
      </c>
      <c r="Z150" s="61">
        <v>1.9</v>
      </c>
      <c r="AB150" s="65"/>
    </row>
    <row r="151" spans="1:28" s="5" customFormat="1" ht="12.75">
      <c r="A151" s="16" t="s">
        <v>39</v>
      </c>
      <c r="B151" s="61">
        <v>0.2</v>
      </c>
      <c r="C151" s="61">
        <v>0.2</v>
      </c>
      <c r="D151" s="61">
        <v>2.4</v>
      </c>
      <c r="E151" s="61">
        <v>0.2</v>
      </c>
      <c r="F151" s="61">
        <v>-0.3</v>
      </c>
      <c r="G151" s="61">
        <v>0.4</v>
      </c>
      <c r="H151" s="61">
        <v>0.1</v>
      </c>
      <c r="I151" s="61">
        <v>0</v>
      </c>
      <c r="J151" s="61">
        <v>2.2000000000000002</v>
      </c>
      <c r="K151" s="61">
        <v>-0.1</v>
      </c>
      <c r="L151" s="61">
        <v>0.5</v>
      </c>
      <c r="M151" s="61">
        <v>0.4</v>
      </c>
      <c r="N151" s="61">
        <v>1.1000000000000001</v>
      </c>
      <c r="O151" s="61">
        <v>0.1</v>
      </c>
      <c r="P151" s="61">
        <v>-0.2</v>
      </c>
      <c r="Q151" s="61">
        <v>0.1</v>
      </c>
      <c r="R151" s="61">
        <v>0</v>
      </c>
      <c r="S151" s="61">
        <v>0.1</v>
      </c>
      <c r="T151" s="61">
        <v>-0.1</v>
      </c>
      <c r="U151" s="61">
        <v>0.1</v>
      </c>
      <c r="V151" s="61">
        <v>0.1</v>
      </c>
      <c r="W151" s="61">
        <v>0</v>
      </c>
      <c r="X151" s="61">
        <v>0</v>
      </c>
      <c r="Y151" s="61">
        <v>0</v>
      </c>
      <c r="Z151" s="61">
        <v>2.6</v>
      </c>
      <c r="AB151" s="65"/>
    </row>
    <row r="152" spans="1:28" s="5" customFormat="1" ht="15" customHeight="1">
      <c r="A152" s="19" t="s">
        <v>34</v>
      </c>
      <c r="B152" s="61">
        <v>0.3</v>
      </c>
      <c r="C152" s="63">
        <v>0.3</v>
      </c>
      <c r="D152" s="61">
        <v>1.9</v>
      </c>
      <c r="E152" s="63">
        <v>0.6</v>
      </c>
      <c r="F152" s="63">
        <v>-0.3</v>
      </c>
      <c r="G152" s="63">
        <v>0.8</v>
      </c>
      <c r="H152" s="63">
        <v>0.1</v>
      </c>
      <c r="I152" s="63">
        <v>0</v>
      </c>
      <c r="J152" s="63">
        <v>1.3</v>
      </c>
      <c r="K152" s="63">
        <v>-0.1</v>
      </c>
      <c r="L152" s="63">
        <v>0.5</v>
      </c>
      <c r="M152" s="63">
        <v>0.2</v>
      </c>
      <c r="N152" s="63">
        <v>0.8</v>
      </c>
      <c r="O152" s="63">
        <v>0.2</v>
      </c>
      <c r="P152" s="63">
        <v>-0.2</v>
      </c>
      <c r="Q152" s="63">
        <v>0</v>
      </c>
      <c r="R152" s="63">
        <v>0</v>
      </c>
      <c r="S152" s="63">
        <v>0</v>
      </c>
      <c r="T152" s="63">
        <v>-0.2</v>
      </c>
      <c r="U152" s="63">
        <v>0</v>
      </c>
      <c r="V152" s="63">
        <v>0.1</v>
      </c>
      <c r="W152" s="63">
        <v>0</v>
      </c>
      <c r="X152" s="63">
        <v>0</v>
      </c>
      <c r="Y152" s="63">
        <v>0</v>
      </c>
      <c r="Z152" s="61">
        <v>2.2000000000000002</v>
      </c>
      <c r="AB152" s="65"/>
    </row>
    <row r="153" spans="1:28" s="5" customFormat="1" ht="15" customHeight="1">
      <c r="A153" s="19" t="s">
        <v>35</v>
      </c>
      <c r="B153" s="61">
        <v>0.3</v>
      </c>
      <c r="C153" s="63">
        <v>0.3</v>
      </c>
      <c r="D153" s="61">
        <v>2.1</v>
      </c>
      <c r="E153" s="63">
        <v>-0.4</v>
      </c>
      <c r="F153" s="63">
        <v>-0.4</v>
      </c>
      <c r="G153" s="63">
        <v>-0.1</v>
      </c>
      <c r="H153" s="63">
        <v>0.1</v>
      </c>
      <c r="I153" s="63">
        <v>0</v>
      </c>
      <c r="J153" s="63">
        <v>2.5</v>
      </c>
      <c r="K153" s="63">
        <v>-0.1</v>
      </c>
      <c r="L153" s="63">
        <v>0.6</v>
      </c>
      <c r="M153" s="63">
        <v>0.2</v>
      </c>
      <c r="N153" s="63">
        <v>1.3</v>
      </c>
      <c r="O153" s="63">
        <v>0.2</v>
      </c>
      <c r="P153" s="63">
        <v>-0.1</v>
      </c>
      <c r="Q153" s="63">
        <v>0.1</v>
      </c>
      <c r="R153" s="63">
        <v>0</v>
      </c>
      <c r="S153" s="63">
        <v>0</v>
      </c>
      <c r="T153" s="63">
        <v>0</v>
      </c>
      <c r="U153" s="63">
        <v>0.1</v>
      </c>
      <c r="V153" s="63">
        <v>0.2</v>
      </c>
      <c r="W153" s="63">
        <v>0</v>
      </c>
      <c r="X153" s="63">
        <v>0</v>
      </c>
      <c r="Y153" s="63">
        <v>0</v>
      </c>
      <c r="Z153" s="61">
        <v>2.4</v>
      </c>
      <c r="AB153" s="65"/>
    </row>
    <row r="154" spans="1:28" s="5" customFormat="1" ht="15" customHeight="1">
      <c r="A154" s="19" t="s">
        <v>36</v>
      </c>
      <c r="B154" s="61">
        <v>-0.1</v>
      </c>
      <c r="C154" s="63">
        <v>-0.1</v>
      </c>
      <c r="D154" s="61">
        <v>4.5999999999999996</v>
      </c>
      <c r="E154" s="63">
        <v>1.8</v>
      </c>
      <c r="F154" s="63">
        <v>-0.2</v>
      </c>
      <c r="G154" s="63">
        <v>1.8</v>
      </c>
      <c r="H154" s="63">
        <v>0.2</v>
      </c>
      <c r="I154" s="63">
        <v>0</v>
      </c>
      <c r="J154" s="63">
        <v>2.8</v>
      </c>
      <c r="K154" s="63">
        <v>-0.1</v>
      </c>
      <c r="L154" s="63">
        <v>0.6</v>
      </c>
      <c r="M154" s="63">
        <v>0.5</v>
      </c>
      <c r="N154" s="63">
        <v>1.4</v>
      </c>
      <c r="O154" s="63">
        <v>0.1</v>
      </c>
      <c r="P154" s="63">
        <v>-0.3</v>
      </c>
      <c r="Q154" s="63">
        <v>0.1</v>
      </c>
      <c r="R154" s="63">
        <v>0</v>
      </c>
      <c r="S154" s="63">
        <v>0.1</v>
      </c>
      <c r="T154" s="63">
        <v>0</v>
      </c>
      <c r="U154" s="63">
        <v>0.1</v>
      </c>
      <c r="V154" s="63">
        <v>0.1</v>
      </c>
      <c r="W154" s="63">
        <v>0</v>
      </c>
      <c r="X154" s="63">
        <v>0</v>
      </c>
      <c r="Y154" s="63">
        <v>0</v>
      </c>
      <c r="Z154" s="61">
        <v>4.5</v>
      </c>
      <c r="AB154" s="65"/>
    </row>
    <row r="155" spans="1:28" s="5" customFormat="1" ht="15" customHeight="1">
      <c r="A155" s="19" t="s">
        <v>37</v>
      </c>
      <c r="B155" s="61">
        <v>0.3</v>
      </c>
      <c r="C155" s="63">
        <v>0.3</v>
      </c>
      <c r="D155" s="61">
        <v>1.1000000000000001</v>
      </c>
      <c r="E155" s="63">
        <v>-1.1000000000000001</v>
      </c>
      <c r="F155" s="63">
        <v>-0.1</v>
      </c>
      <c r="G155" s="63">
        <v>-1</v>
      </c>
      <c r="H155" s="63">
        <v>0</v>
      </c>
      <c r="I155" s="63">
        <v>0</v>
      </c>
      <c r="J155" s="63">
        <v>2.2000000000000002</v>
      </c>
      <c r="K155" s="63">
        <v>0.1</v>
      </c>
      <c r="L155" s="63">
        <v>0.5</v>
      </c>
      <c r="M155" s="63">
        <v>0.5</v>
      </c>
      <c r="N155" s="63">
        <v>1</v>
      </c>
      <c r="O155" s="63">
        <v>0.1</v>
      </c>
      <c r="P155" s="63">
        <v>-0.2</v>
      </c>
      <c r="Q155" s="63">
        <v>0.1</v>
      </c>
      <c r="R155" s="63">
        <v>0</v>
      </c>
      <c r="S155" s="63">
        <v>0.1</v>
      </c>
      <c r="T155" s="63">
        <v>-0.1</v>
      </c>
      <c r="U155" s="63">
        <v>0</v>
      </c>
      <c r="V155" s="63">
        <v>0.1</v>
      </c>
      <c r="W155" s="63">
        <v>0</v>
      </c>
      <c r="X155" s="63">
        <v>0</v>
      </c>
      <c r="Y155" s="63">
        <v>0</v>
      </c>
      <c r="Z155" s="61">
        <v>1.4</v>
      </c>
      <c r="AB155" s="65"/>
    </row>
    <row r="156" spans="1:28" s="5" customFormat="1" ht="12.75">
      <c r="A156" s="16" t="s">
        <v>40</v>
      </c>
      <c r="B156" s="61">
        <v>0.2</v>
      </c>
      <c r="C156" s="61">
        <v>0.2</v>
      </c>
      <c r="D156" s="61">
        <v>1.8</v>
      </c>
      <c r="E156" s="61">
        <v>-0.6</v>
      </c>
      <c r="F156" s="61">
        <v>0</v>
      </c>
      <c r="G156" s="61">
        <v>-0.7</v>
      </c>
      <c r="H156" s="61">
        <v>0.1</v>
      </c>
      <c r="I156" s="61">
        <v>0</v>
      </c>
      <c r="J156" s="61">
        <v>2.5</v>
      </c>
      <c r="K156" s="61">
        <v>0</v>
      </c>
      <c r="L156" s="61">
        <v>0.6</v>
      </c>
      <c r="M156" s="61">
        <v>0.4</v>
      </c>
      <c r="N156" s="61">
        <v>0.8</v>
      </c>
      <c r="O156" s="61">
        <v>0.1</v>
      </c>
      <c r="P156" s="61">
        <v>0.1</v>
      </c>
      <c r="Q156" s="61">
        <v>0</v>
      </c>
      <c r="R156" s="61">
        <v>0.1</v>
      </c>
      <c r="S156" s="61">
        <v>0.1</v>
      </c>
      <c r="T156" s="61">
        <v>0.1</v>
      </c>
      <c r="U156" s="61">
        <v>0</v>
      </c>
      <c r="V156" s="61">
        <v>0.1</v>
      </c>
      <c r="W156" s="61">
        <v>0</v>
      </c>
      <c r="X156" s="61">
        <v>0</v>
      </c>
      <c r="Y156" s="61">
        <v>0</v>
      </c>
      <c r="Z156" s="61">
        <v>2</v>
      </c>
      <c r="AB156" s="65"/>
    </row>
    <row r="157" spans="1:28" s="5" customFormat="1" ht="15" customHeight="1">
      <c r="A157" s="19" t="s">
        <v>34</v>
      </c>
      <c r="B157" s="61">
        <v>0.5</v>
      </c>
      <c r="C157" s="63">
        <v>0.5</v>
      </c>
      <c r="D157" s="61">
        <v>2.2000000000000002</v>
      </c>
      <c r="E157" s="63">
        <v>-0.9</v>
      </c>
      <c r="F157" s="63">
        <v>-0.1</v>
      </c>
      <c r="G157" s="63">
        <v>-0.7</v>
      </c>
      <c r="H157" s="63">
        <v>-0.1</v>
      </c>
      <c r="I157" s="63">
        <v>0</v>
      </c>
      <c r="J157" s="63">
        <v>3.1</v>
      </c>
      <c r="K157" s="63">
        <v>0.1</v>
      </c>
      <c r="L157" s="63">
        <v>0.5</v>
      </c>
      <c r="M157" s="63">
        <v>0.6</v>
      </c>
      <c r="N157" s="63">
        <v>1.3</v>
      </c>
      <c r="O157" s="63">
        <v>0.1</v>
      </c>
      <c r="P157" s="63">
        <v>0</v>
      </c>
      <c r="Q157" s="63">
        <v>0</v>
      </c>
      <c r="R157" s="63">
        <v>0</v>
      </c>
      <c r="S157" s="63">
        <v>0.1</v>
      </c>
      <c r="T157" s="63">
        <v>0.1</v>
      </c>
      <c r="U157" s="63">
        <v>0</v>
      </c>
      <c r="V157" s="63">
        <v>0.2</v>
      </c>
      <c r="W157" s="63">
        <v>0</v>
      </c>
      <c r="X157" s="63">
        <v>0</v>
      </c>
      <c r="Y157" s="63">
        <v>0</v>
      </c>
      <c r="Z157" s="61">
        <v>2.7</v>
      </c>
      <c r="AB157" s="65"/>
    </row>
    <row r="158" spans="1:28" s="5" customFormat="1" ht="15" customHeight="1">
      <c r="A158" s="19" t="s">
        <v>35</v>
      </c>
      <c r="B158" s="61">
        <v>0.1</v>
      </c>
      <c r="C158" s="63">
        <v>0.1</v>
      </c>
      <c r="D158" s="61">
        <v>1.8</v>
      </c>
      <c r="E158" s="63">
        <v>-0.5</v>
      </c>
      <c r="F158" s="63">
        <v>0</v>
      </c>
      <c r="G158" s="63">
        <v>-0.8</v>
      </c>
      <c r="H158" s="63">
        <v>0.3</v>
      </c>
      <c r="I158" s="63">
        <v>0</v>
      </c>
      <c r="J158" s="63">
        <v>2.2999999999999998</v>
      </c>
      <c r="K158" s="63">
        <v>0</v>
      </c>
      <c r="L158" s="63">
        <v>0.6</v>
      </c>
      <c r="M158" s="63">
        <v>0.3</v>
      </c>
      <c r="N158" s="63">
        <v>0.8</v>
      </c>
      <c r="O158" s="63">
        <v>0.1</v>
      </c>
      <c r="P158" s="63">
        <v>0.1</v>
      </c>
      <c r="Q158" s="63">
        <v>0.1</v>
      </c>
      <c r="R158" s="63">
        <v>0.1</v>
      </c>
      <c r="S158" s="63">
        <v>0.1</v>
      </c>
      <c r="T158" s="63">
        <v>0</v>
      </c>
      <c r="U158" s="63">
        <v>0</v>
      </c>
      <c r="V158" s="63">
        <v>0.1</v>
      </c>
      <c r="W158" s="63">
        <v>0</v>
      </c>
      <c r="X158" s="63">
        <v>0</v>
      </c>
      <c r="Y158" s="63">
        <v>0</v>
      </c>
      <c r="Z158" s="61">
        <v>1.9</v>
      </c>
      <c r="AB158" s="65"/>
    </row>
    <row r="159" spans="1:28" s="5" customFormat="1" ht="15" customHeight="1">
      <c r="A159" s="19" t="s">
        <v>36</v>
      </c>
      <c r="B159" s="61">
        <v>0.1</v>
      </c>
      <c r="C159" s="63">
        <v>0.1</v>
      </c>
      <c r="D159" s="61">
        <v>1.5</v>
      </c>
      <c r="E159" s="63">
        <v>-0.7</v>
      </c>
      <c r="F159" s="63">
        <v>0</v>
      </c>
      <c r="G159" s="63">
        <v>-0.9</v>
      </c>
      <c r="H159" s="63">
        <v>0.2</v>
      </c>
      <c r="I159" s="63">
        <v>0</v>
      </c>
      <c r="J159" s="63">
        <v>2.2000000000000002</v>
      </c>
      <c r="K159" s="63">
        <v>0</v>
      </c>
      <c r="L159" s="63">
        <v>0.6</v>
      </c>
      <c r="M159" s="63">
        <v>0.4</v>
      </c>
      <c r="N159" s="63">
        <v>0.7</v>
      </c>
      <c r="O159" s="63">
        <v>0.1</v>
      </c>
      <c r="P159" s="63">
        <v>0.2</v>
      </c>
      <c r="Q159" s="63">
        <v>0</v>
      </c>
      <c r="R159" s="63">
        <v>0.1</v>
      </c>
      <c r="S159" s="63">
        <v>0.1</v>
      </c>
      <c r="T159" s="63">
        <v>0</v>
      </c>
      <c r="U159" s="63">
        <v>0</v>
      </c>
      <c r="V159" s="63">
        <v>0.1</v>
      </c>
      <c r="W159" s="63">
        <v>0</v>
      </c>
      <c r="X159" s="63">
        <v>0</v>
      </c>
      <c r="Y159" s="63">
        <v>0</v>
      </c>
      <c r="Z159" s="61">
        <v>1.6</v>
      </c>
      <c r="AB159" s="65"/>
    </row>
    <row r="160" spans="1:28" s="5" customFormat="1" ht="15" customHeight="1">
      <c r="A160" s="19" t="s">
        <v>37</v>
      </c>
      <c r="B160" s="61">
        <v>-0.1</v>
      </c>
      <c r="C160" s="63">
        <v>-0.1</v>
      </c>
      <c r="D160" s="61">
        <v>1.9</v>
      </c>
      <c r="E160" s="63">
        <v>-0.3</v>
      </c>
      <c r="F160" s="63">
        <v>0</v>
      </c>
      <c r="G160" s="63">
        <v>-0.5</v>
      </c>
      <c r="H160" s="63">
        <v>0.1</v>
      </c>
      <c r="I160" s="63">
        <v>0</v>
      </c>
      <c r="J160" s="63">
        <v>2.2000000000000002</v>
      </c>
      <c r="K160" s="63">
        <v>-0.2</v>
      </c>
      <c r="L160" s="63">
        <v>0.7</v>
      </c>
      <c r="M160" s="63">
        <v>0.4</v>
      </c>
      <c r="N160" s="63">
        <v>0.5</v>
      </c>
      <c r="O160" s="63">
        <v>0.1</v>
      </c>
      <c r="P160" s="63">
        <v>0.2</v>
      </c>
      <c r="Q160" s="63">
        <v>0</v>
      </c>
      <c r="R160" s="63">
        <v>0.1</v>
      </c>
      <c r="S160" s="63">
        <v>0.1</v>
      </c>
      <c r="T160" s="63">
        <v>0.1</v>
      </c>
      <c r="U160" s="63">
        <v>0</v>
      </c>
      <c r="V160" s="63">
        <v>0.1</v>
      </c>
      <c r="W160" s="63">
        <v>0</v>
      </c>
      <c r="X160" s="63">
        <v>0</v>
      </c>
      <c r="Y160" s="63">
        <v>0</v>
      </c>
      <c r="Z160" s="61">
        <v>1.8</v>
      </c>
      <c r="AB160" s="65"/>
    </row>
    <row r="161" spans="1:28" s="5" customFormat="1" ht="12.75">
      <c r="A161" s="27" t="s">
        <v>41</v>
      </c>
      <c r="B161" s="66">
        <v>-0.1</v>
      </c>
      <c r="C161" s="66">
        <v>-0.1</v>
      </c>
      <c r="D161" s="66">
        <v>2.6</v>
      </c>
      <c r="E161" s="66">
        <v>0.3</v>
      </c>
      <c r="F161" s="66">
        <v>0.2</v>
      </c>
      <c r="G161" s="66">
        <v>-0.1</v>
      </c>
      <c r="H161" s="66">
        <v>0.2</v>
      </c>
      <c r="I161" s="66">
        <v>0</v>
      </c>
      <c r="J161" s="66">
        <v>2.4</v>
      </c>
      <c r="K161" s="66">
        <v>0</v>
      </c>
      <c r="L161" s="66">
        <v>0.6</v>
      </c>
      <c r="M161" s="66">
        <v>0.5</v>
      </c>
      <c r="N161" s="66">
        <v>0.5</v>
      </c>
      <c r="O161" s="66">
        <v>0.2</v>
      </c>
      <c r="P161" s="66">
        <v>0.2</v>
      </c>
      <c r="Q161" s="66">
        <v>0</v>
      </c>
      <c r="R161" s="66">
        <v>0</v>
      </c>
      <c r="S161" s="66">
        <v>0</v>
      </c>
      <c r="T161" s="66">
        <v>0.1</v>
      </c>
      <c r="U161" s="66">
        <v>0.1</v>
      </c>
      <c r="V161" s="66">
        <v>0.2</v>
      </c>
      <c r="W161" s="66">
        <v>0</v>
      </c>
      <c r="X161" s="66">
        <v>0</v>
      </c>
      <c r="Y161" s="66">
        <v>0</v>
      </c>
      <c r="Z161" s="66">
        <v>2.5</v>
      </c>
      <c r="AB161" s="65"/>
    </row>
    <row r="162" spans="1:28" s="5" customFormat="1" ht="15" customHeight="1">
      <c r="A162" s="26" t="s">
        <v>34</v>
      </c>
      <c r="B162" s="66">
        <v>-0.2</v>
      </c>
      <c r="C162" s="67">
        <v>-0.2</v>
      </c>
      <c r="D162" s="66">
        <v>1.9</v>
      </c>
      <c r="E162" s="67">
        <v>-0.3</v>
      </c>
      <c r="F162" s="67">
        <v>0.1</v>
      </c>
      <c r="G162" s="67">
        <v>-0.7</v>
      </c>
      <c r="H162" s="67">
        <v>0.4</v>
      </c>
      <c r="I162" s="67">
        <v>0</v>
      </c>
      <c r="J162" s="67">
        <v>2.2000000000000002</v>
      </c>
      <c r="K162" s="67">
        <v>-0.4</v>
      </c>
      <c r="L162" s="67">
        <v>0.8</v>
      </c>
      <c r="M162" s="67">
        <v>0.5</v>
      </c>
      <c r="N162" s="67">
        <v>0.6</v>
      </c>
      <c r="O162" s="67">
        <v>0.2</v>
      </c>
      <c r="P162" s="67">
        <v>0.2</v>
      </c>
      <c r="Q162" s="67">
        <v>0</v>
      </c>
      <c r="R162" s="67">
        <v>0</v>
      </c>
      <c r="S162" s="67">
        <v>0</v>
      </c>
      <c r="T162" s="67">
        <v>0.1</v>
      </c>
      <c r="U162" s="67">
        <v>0.1</v>
      </c>
      <c r="V162" s="67">
        <v>0.1</v>
      </c>
      <c r="W162" s="67">
        <v>0</v>
      </c>
      <c r="X162" s="67">
        <v>0</v>
      </c>
      <c r="Y162" s="67">
        <v>0</v>
      </c>
      <c r="Z162" s="66">
        <v>1.7</v>
      </c>
      <c r="AB162" s="65"/>
    </row>
    <row r="163" spans="1:28" s="5" customFormat="1" ht="15" customHeight="1">
      <c r="A163" s="26" t="s">
        <v>35</v>
      </c>
      <c r="B163" s="66">
        <v>-0.2</v>
      </c>
      <c r="C163" s="67">
        <v>-0.2</v>
      </c>
      <c r="D163" s="66">
        <v>2.4</v>
      </c>
      <c r="E163" s="67">
        <v>0.6</v>
      </c>
      <c r="F163" s="67">
        <v>0.2</v>
      </c>
      <c r="G163" s="67">
        <v>0.1</v>
      </c>
      <c r="H163" s="67">
        <v>0.3</v>
      </c>
      <c r="I163" s="67">
        <v>0</v>
      </c>
      <c r="J163" s="67">
        <v>1.8</v>
      </c>
      <c r="K163" s="67">
        <v>-0.2</v>
      </c>
      <c r="L163" s="67">
        <v>0.4</v>
      </c>
      <c r="M163" s="67">
        <v>0.4</v>
      </c>
      <c r="N163" s="67">
        <v>0.5</v>
      </c>
      <c r="O163" s="67">
        <v>0.2</v>
      </c>
      <c r="P163" s="67">
        <v>0.2</v>
      </c>
      <c r="Q163" s="67">
        <v>0</v>
      </c>
      <c r="R163" s="67">
        <v>0</v>
      </c>
      <c r="S163" s="67">
        <v>0</v>
      </c>
      <c r="T163" s="67">
        <v>0</v>
      </c>
      <c r="U163" s="67">
        <v>0</v>
      </c>
      <c r="V163" s="67">
        <v>0.1</v>
      </c>
      <c r="W163" s="67">
        <v>0</v>
      </c>
      <c r="X163" s="67">
        <v>0</v>
      </c>
      <c r="Y163" s="67">
        <v>0</v>
      </c>
      <c r="Z163" s="66">
        <v>2.2999999999999998</v>
      </c>
      <c r="AB163" s="65"/>
    </row>
    <row r="164" spans="1:28" s="5" customFormat="1" ht="15" customHeight="1">
      <c r="A164" s="26" t="s">
        <v>36</v>
      </c>
      <c r="B164" s="66">
        <v>0</v>
      </c>
      <c r="C164" s="67">
        <v>0</v>
      </c>
      <c r="D164" s="66">
        <v>3</v>
      </c>
      <c r="E164" s="67">
        <v>0.4</v>
      </c>
      <c r="F164" s="67">
        <v>0.2</v>
      </c>
      <c r="G164" s="67">
        <v>0.1</v>
      </c>
      <c r="H164" s="67">
        <v>0.1</v>
      </c>
      <c r="I164" s="67">
        <v>0</v>
      </c>
      <c r="J164" s="67">
        <v>2.6</v>
      </c>
      <c r="K164" s="67">
        <v>0.4</v>
      </c>
      <c r="L164" s="67">
        <v>0.5</v>
      </c>
      <c r="M164" s="67">
        <v>0.5</v>
      </c>
      <c r="N164" s="67">
        <v>0.4</v>
      </c>
      <c r="O164" s="67">
        <v>0.1</v>
      </c>
      <c r="P164" s="67">
        <v>0.2</v>
      </c>
      <c r="Q164" s="67">
        <v>0</v>
      </c>
      <c r="R164" s="67">
        <v>0</v>
      </c>
      <c r="S164" s="67">
        <v>0</v>
      </c>
      <c r="T164" s="67">
        <v>0</v>
      </c>
      <c r="U164" s="67">
        <v>0.1</v>
      </c>
      <c r="V164" s="67">
        <v>0.2</v>
      </c>
      <c r="W164" s="67">
        <v>0</v>
      </c>
      <c r="X164" s="67">
        <v>0</v>
      </c>
      <c r="Y164" s="67">
        <v>0</v>
      </c>
      <c r="Z164" s="66">
        <v>3</v>
      </c>
      <c r="AB164" s="65"/>
    </row>
    <row r="165" spans="1:28" s="5" customFormat="1" ht="15" customHeight="1">
      <c r="A165" s="26" t="s">
        <v>42</v>
      </c>
      <c r="B165" s="66">
        <v>7.7650619477568752E-2</v>
      </c>
      <c r="C165" s="67">
        <v>7.7650619477568752E-2</v>
      </c>
      <c r="D165" s="66">
        <v>3.1938711606149113</v>
      </c>
      <c r="E165" s="67">
        <v>0.3597944267359835</v>
      </c>
      <c r="F165" s="67">
        <v>0.18715177783263484</v>
      </c>
      <c r="G165" s="67">
        <v>0.10236792960412255</v>
      </c>
      <c r="H165" s="67">
        <v>5.5882013923756586E-2</v>
      </c>
      <c r="I165" s="67">
        <v>1.4413549851988327E-2</v>
      </c>
      <c r="J165" s="67">
        <v>2.8342485843443557</v>
      </c>
      <c r="K165" s="67">
        <v>0.33377749882708041</v>
      </c>
      <c r="L165" s="67">
        <v>0.65419405908402906</v>
      </c>
      <c r="M165" s="67">
        <v>0.48226079207380784</v>
      </c>
      <c r="N165" s="67">
        <v>0.56158630103686635</v>
      </c>
      <c r="O165" s="67">
        <v>0.17547396632882339</v>
      </c>
      <c r="P165" s="67">
        <v>8.0521234397866237E-2</v>
      </c>
      <c r="Q165" s="67">
        <v>4.3912651770078061E-2</v>
      </c>
      <c r="R165" s="67">
        <v>3.6594292754459336E-2</v>
      </c>
      <c r="S165" s="67">
        <v>9.0348598423331244E-3</v>
      </c>
      <c r="T165" s="67">
        <v>0.1562348065067338</v>
      </c>
      <c r="U165" s="67">
        <v>4.3959192181885626E-2</v>
      </c>
      <c r="V165" s="67">
        <v>0.21296580144608643</v>
      </c>
      <c r="W165" s="67">
        <v>3.2464866312352313E-2</v>
      </c>
      <c r="X165" s="67">
        <v>-4.0641048254146002E-3</v>
      </c>
      <c r="Y165" s="67">
        <v>1.5310098215387655E-2</v>
      </c>
      <c r="Z165" s="66">
        <v>3.2714706838081615</v>
      </c>
      <c r="AB165" s="65"/>
    </row>
    <row r="166" spans="1:28" s="5" customFormat="1" ht="12.75">
      <c r="A166" s="27" t="s">
        <v>43</v>
      </c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B166" s="65"/>
    </row>
    <row r="167" spans="1:28" s="5" customFormat="1" ht="15" customHeight="1">
      <c r="A167" s="29" t="s">
        <v>34</v>
      </c>
      <c r="B167" s="69">
        <v>0.50115253334416976</v>
      </c>
      <c r="C167" s="70">
        <v>0.50115253334416976</v>
      </c>
      <c r="D167" s="69">
        <v>2.6342980034441537</v>
      </c>
      <c r="E167" s="70">
        <v>4.849532853063028E-2</v>
      </c>
      <c r="F167" s="70">
        <v>5.1136555585441022E-2</v>
      </c>
      <c r="G167" s="70">
        <v>0.15118591521113806</v>
      </c>
      <c r="H167" s="70">
        <v>-0.14731489286628488</v>
      </c>
      <c r="I167" s="70">
        <v>-6.4970535610573248E-3</v>
      </c>
      <c r="J167" s="70">
        <v>2.5859415470865841</v>
      </c>
      <c r="K167" s="70">
        <v>0.32481153037283467</v>
      </c>
      <c r="L167" s="70">
        <v>0.85139753098566406</v>
      </c>
      <c r="M167" s="70">
        <v>0.29127167203833648</v>
      </c>
      <c r="N167" s="70">
        <v>0.42941951736846456</v>
      </c>
      <c r="O167" s="70">
        <v>0.13174534486547343</v>
      </c>
      <c r="P167" s="70">
        <v>0.26487852903167963</v>
      </c>
      <c r="Q167" s="70">
        <v>2.6024774367744079E-2</v>
      </c>
      <c r="R167" s="70">
        <v>3.779131546177756E-2</v>
      </c>
      <c r="S167" s="70">
        <v>1.1401439141459815E-2</v>
      </c>
      <c r="T167" s="70">
        <v>3.0122619887623419E-2</v>
      </c>
      <c r="U167" s="70">
        <v>9.4967832195723256E-3</v>
      </c>
      <c r="V167" s="70">
        <v>0.17162969069465273</v>
      </c>
      <c r="W167" s="70">
        <v>2.7841359958566778E-2</v>
      </c>
      <c r="X167" s="70">
        <v>-1.4755644620204815E-2</v>
      </c>
      <c r="Y167" s="70">
        <v>-7.1220603481218529E-3</v>
      </c>
      <c r="Z167" s="69">
        <v>3.1354356277959852</v>
      </c>
      <c r="AB167" s="65"/>
    </row>
  </sheetData>
  <mergeCells count="1">
    <mergeCell ref="A1:Z1"/>
  </mergeCells>
  <pageMargins left="0.59055118110236227" right="0" top="0.39370078740157483" bottom="0.35433070866141736" header="0.59055118110236227" footer="0.19685039370078741"/>
  <pageSetup paperSize="9" scale="78" firstPageNumber="4" orientation="portrait" useFirstPageNumber="1" r:id="rId1"/>
  <headerFooter alignWithMargins="0"/>
  <rowBreaks count="1" manualBreakCount="1">
    <brk id="70" max="19" man="1"/>
  </rowBreaks>
  <colBreaks count="1" manualBreakCount="1">
    <brk id="10" max="1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F9B0-9EF2-4887-83B5-77FF0EA3915A}">
  <dimension ref="A1:AA142"/>
  <sheetViews>
    <sheetView showGridLines="0" zoomScale="110" zoomScaleNormal="110" zoomScaleSheetLayoutView="80" workbookViewId="0">
      <pane xSplit="2" ySplit="6" topLeftCell="C121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9.140625" style="34"/>
    <col min="2" max="2" width="9.140625" style="35"/>
    <col min="3" max="3" width="8.140625" style="34" customWidth="1"/>
    <col min="4" max="4" width="7.85546875" style="34" customWidth="1"/>
    <col min="5" max="5" width="8.140625" style="34" customWidth="1"/>
    <col min="6" max="6" width="9" style="95" customWidth="1"/>
    <col min="7" max="10" width="7.85546875" style="34" customWidth="1"/>
    <col min="11" max="11" width="9" style="34" customWidth="1"/>
    <col min="12" max="13" width="7.85546875" style="34" customWidth="1"/>
    <col min="14" max="21" width="8.85546875" style="34" customWidth="1"/>
    <col min="22" max="26" width="9.140625" style="34"/>
    <col min="27" max="27" width="8.140625" style="34" customWidth="1"/>
    <col min="28" max="16384" width="9.140625" style="34"/>
  </cols>
  <sheetData>
    <row r="1" spans="1:27" s="5" customFormat="1" ht="13.5" customHeight="1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5" customFormat="1" ht="13.5" customHeight="1">
      <c r="B2" s="6"/>
      <c r="F2" s="72"/>
      <c r="K2" s="8"/>
      <c r="L2" s="8"/>
    </row>
    <row r="3" spans="1:27" s="5" customFormat="1" ht="12.75">
      <c r="B3" s="6"/>
      <c r="F3" s="72"/>
      <c r="K3" s="8"/>
      <c r="L3" s="8"/>
    </row>
    <row r="4" spans="1:27" s="5" customFormat="1" ht="12.75">
      <c r="A4" s="39"/>
      <c r="B4" s="38"/>
      <c r="C4" s="39"/>
      <c r="D4" s="39"/>
      <c r="E4" s="39"/>
      <c r="F4" s="73"/>
      <c r="G4" s="39"/>
      <c r="H4" s="39"/>
      <c r="I4" s="39"/>
      <c r="J4" s="39"/>
      <c r="K4" s="4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74" t="s">
        <v>6</v>
      </c>
    </row>
    <row r="5" spans="1:27" s="15" customFormat="1" ht="127.5">
      <c r="A5" s="57"/>
      <c r="B5" s="57"/>
      <c r="C5" s="58" t="s">
        <v>7</v>
      </c>
      <c r="D5" s="59" t="s">
        <v>8</v>
      </c>
      <c r="E5" s="58" t="s">
        <v>9</v>
      </c>
      <c r="F5" s="60" t="s">
        <v>10</v>
      </c>
      <c r="G5" s="59" t="s">
        <v>11</v>
      </c>
      <c r="H5" s="59" t="s">
        <v>12</v>
      </c>
      <c r="I5" s="59" t="s">
        <v>13</v>
      </c>
      <c r="J5" s="59" t="s">
        <v>14</v>
      </c>
      <c r="K5" s="75" t="s">
        <v>15</v>
      </c>
      <c r="L5" s="59" t="s">
        <v>16</v>
      </c>
      <c r="M5" s="59" t="s">
        <v>17</v>
      </c>
      <c r="N5" s="59" t="s">
        <v>18</v>
      </c>
      <c r="O5" s="59" t="s">
        <v>19</v>
      </c>
      <c r="P5" s="59" t="s">
        <v>20</v>
      </c>
      <c r="Q5" s="59" t="s">
        <v>21</v>
      </c>
      <c r="R5" s="59" t="s">
        <v>22</v>
      </c>
      <c r="S5" s="59" t="s">
        <v>23</v>
      </c>
      <c r="T5" s="59" t="s">
        <v>24</v>
      </c>
      <c r="U5" s="59" t="s">
        <v>25</v>
      </c>
      <c r="V5" s="59" t="s">
        <v>26</v>
      </c>
      <c r="W5" s="59" t="s">
        <v>27</v>
      </c>
      <c r="X5" s="59" t="s">
        <v>28</v>
      </c>
      <c r="Y5" s="59" t="s">
        <v>29</v>
      </c>
      <c r="Z5" s="59" t="s">
        <v>30</v>
      </c>
      <c r="AA5" s="58" t="s">
        <v>31</v>
      </c>
    </row>
    <row r="6" spans="1:27" s="5" customFormat="1" ht="12.75">
      <c r="A6" s="76">
        <v>1993</v>
      </c>
      <c r="B6" s="77" t="s">
        <v>34</v>
      </c>
      <c r="C6" s="78">
        <v>60335.182978615703</v>
      </c>
      <c r="D6" s="79">
        <v>60335.182978615703</v>
      </c>
      <c r="E6" s="78">
        <v>699710.34583973605</v>
      </c>
      <c r="F6" s="80">
        <v>234549.21747993201</v>
      </c>
      <c r="G6" s="79">
        <v>10620.344318826699</v>
      </c>
      <c r="H6" s="79">
        <v>204587.99923392601</v>
      </c>
      <c r="I6" s="79">
        <v>16680.239322187299</v>
      </c>
      <c r="J6" s="79">
        <v>2830.7538683463599</v>
      </c>
      <c r="K6" s="81">
        <v>467916.68251318001</v>
      </c>
      <c r="L6" s="79">
        <v>51397.121518874497</v>
      </c>
      <c r="M6" s="79">
        <v>129114.589688333</v>
      </c>
      <c r="N6" s="79">
        <v>46837.672967535502</v>
      </c>
      <c r="O6" s="79">
        <v>32491.689547352398</v>
      </c>
      <c r="P6" s="79">
        <v>12017.202534452101</v>
      </c>
      <c r="Q6" s="79">
        <v>65174.658593112203</v>
      </c>
      <c r="R6" s="79">
        <v>23498.624943633698</v>
      </c>
      <c r="S6" s="79">
        <v>11428.7253960199</v>
      </c>
      <c r="T6" s="79">
        <v>9361.9207208567095</v>
      </c>
      <c r="U6" s="79">
        <v>30441.883952332999</v>
      </c>
      <c r="V6" s="82">
        <v>26548.450470698401</v>
      </c>
      <c r="W6" s="82">
        <v>14033.2378625242</v>
      </c>
      <c r="X6" s="82">
        <v>3228.48132594964</v>
      </c>
      <c r="Y6" s="82">
        <v>13206.051731957299</v>
      </c>
      <c r="Z6" s="82">
        <v>2706.4284670421398</v>
      </c>
      <c r="AA6" s="78">
        <v>762795.294649355</v>
      </c>
    </row>
    <row r="7" spans="1:27" s="5" customFormat="1" ht="12.75">
      <c r="A7" s="83">
        <v>1993</v>
      </c>
      <c r="B7" s="19" t="s">
        <v>35</v>
      </c>
      <c r="C7" s="17">
        <v>61515.888028357702</v>
      </c>
      <c r="D7" s="20">
        <v>61515.888028357702</v>
      </c>
      <c r="E7" s="17">
        <v>728632.39083974704</v>
      </c>
      <c r="F7" s="21">
        <v>244668.457957979</v>
      </c>
      <c r="G7" s="20">
        <v>12163.6372505217</v>
      </c>
      <c r="H7" s="20">
        <v>213776.48050721499</v>
      </c>
      <c r="I7" s="20">
        <v>15747.9726362373</v>
      </c>
      <c r="J7" s="20">
        <v>3056.6785742453899</v>
      </c>
      <c r="K7" s="46">
        <v>483218.00505630497</v>
      </c>
      <c r="L7" s="20">
        <v>56197.701386648099</v>
      </c>
      <c r="M7" s="20">
        <v>134800.95787193099</v>
      </c>
      <c r="N7" s="20">
        <v>46946.424177094399</v>
      </c>
      <c r="O7" s="20">
        <v>32755.491705300399</v>
      </c>
      <c r="P7" s="20">
        <v>12837.3775140122</v>
      </c>
      <c r="Q7" s="20">
        <v>64490.494275188001</v>
      </c>
      <c r="R7" s="20">
        <v>23821.0598717432</v>
      </c>
      <c r="S7" s="20">
        <v>7752.6261453499201</v>
      </c>
      <c r="T7" s="20">
        <v>8100.7187490484603</v>
      </c>
      <c r="U7" s="20">
        <v>32291.652275061999</v>
      </c>
      <c r="V7" s="84">
        <v>28238.725232049001</v>
      </c>
      <c r="W7" s="84">
        <v>14015.5248887421</v>
      </c>
      <c r="X7" s="84">
        <v>3549.33479216568</v>
      </c>
      <c r="Y7" s="84">
        <v>13785.1798077572</v>
      </c>
      <c r="Z7" s="84">
        <v>2689.4379111868798</v>
      </c>
      <c r="AA7" s="17">
        <v>790843.35972882097</v>
      </c>
    </row>
    <row r="8" spans="1:27" s="5" customFormat="1" ht="12.75">
      <c r="A8" s="83">
        <v>1993</v>
      </c>
      <c r="B8" s="19" t="s">
        <v>36</v>
      </c>
      <c r="C8" s="17">
        <v>71017.179162259694</v>
      </c>
      <c r="D8" s="20">
        <v>71017.179162259694</v>
      </c>
      <c r="E8" s="17">
        <v>781940.54133317899</v>
      </c>
      <c r="F8" s="21">
        <v>252899.34770712501</v>
      </c>
      <c r="G8" s="20">
        <v>13138.612356187599</v>
      </c>
      <c r="H8" s="20">
        <v>220341.12462879001</v>
      </c>
      <c r="I8" s="20">
        <v>16776.335031089598</v>
      </c>
      <c r="J8" s="20">
        <v>2780.6779673932101</v>
      </c>
      <c r="K8" s="46">
        <v>528990.15673793596</v>
      </c>
      <c r="L8" s="20">
        <v>58766.395854226997</v>
      </c>
      <c r="M8" s="20">
        <v>161902.07701334299</v>
      </c>
      <c r="N8" s="20">
        <v>48911.342987559503</v>
      </c>
      <c r="O8" s="20">
        <v>34062.950041173201</v>
      </c>
      <c r="P8" s="20">
        <v>13387.326460717701</v>
      </c>
      <c r="Q8" s="20">
        <v>71408.125235535306</v>
      </c>
      <c r="R8" s="20">
        <v>21998.355513327901</v>
      </c>
      <c r="S8" s="20">
        <v>9789.8455394979901</v>
      </c>
      <c r="T8" s="20">
        <v>9392.7020117053708</v>
      </c>
      <c r="U8" s="20">
        <v>34280.583271166703</v>
      </c>
      <c r="V8" s="84">
        <v>29077.0820175062</v>
      </c>
      <c r="W8" s="84">
        <v>14362.2111251767</v>
      </c>
      <c r="X8" s="84">
        <v>3799.4535657988899</v>
      </c>
      <c r="Y8" s="84">
        <v>15921.866486484299</v>
      </c>
      <c r="Z8" s="84">
        <v>2781.2279084627698</v>
      </c>
      <c r="AA8" s="17">
        <v>851244.37214579305</v>
      </c>
    </row>
    <row r="9" spans="1:27" s="5" customFormat="1" ht="12.75">
      <c r="A9" s="83">
        <v>1993</v>
      </c>
      <c r="B9" s="19" t="s">
        <v>37</v>
      </c>
      <c r="C9" s="17">
        <v>68892.335885926397</v>
      </c>
      <c r="D9" s="20">
        <v>68892.335885926397</v>
      </c>
      <c r="E9" s="17">
        <v>793808.72827871202</v>
      </c>
      <c r="F9" s="21">
        <v>249118.30823187201</v>
      </c>
      <c r="G9" s="20">
        <v>12449.004193430401</v>
      </c>
      <c r="H9" s="20">
        <v>216049.620177979</v>
      </c>
      <c r="I9" s="20">
        <v>17575.131601962901</v>
      </c>
      <c r="J9" s="20">
        <v>2729.2273990419599</v>
      </c>
      <c r="K9" s="46">
        <v>541994.14575083402</v>
      </c>
      <c r="L9" s="20">
        <v>55267.021118368903</v>
      </c>
      <c r="M9" s="20">
        <v>160322.44876663</v>
      </c>
      <c r="N9" s="20">
        <v>49049.154705812303</v>
      </c>
      <c r="O9" s="20">
        <v>34491.550387378898</v>
      </c>
      <c r="P9" s="20">
        <v>15237.223247857601</v>
      </c>
      <c r="Q9" s="20">
        <v>71806.484290416498</v>
      </c>
      <c r="R9" s="20">
        <v>22130.408458997099</v>
      </c>
      <c r="S9" s="20">
        <v>10174.0854059393</v>
      </c>
      <c r="T9" s="20">
        <v>11922.444041114401</v>
      </c>
      <c r="U9" s="20">
        <v>38020.716757125898</v>
      </c>
      <c r="V9" s="84">
        <v>30028.8610619707</v>
      </c>
      <c r="W9" s="84">
        <v>15552.7392241221</v>
      </c>
      <c r="X9" s="84">
        <v>4032.9602506402598</v>
      </c>
      <c r="Y9" s="84">
        <v>16812.837901610299</v>
      </c>
      <c r="Z9" s="84">
        <v>2839.6474955250701</v>
      </c>
      <c r="AA9" s="17">
        <v>859741.28611696104</v>
      </c>
    </row>
    <row r="10" spans="1:27" s="5" customFormat="1" ht="12.75">
      <c r="A10" s="83">
        <v>1994</v>
      </c>
      <c r="B10" s="19" t="s">
        <v>34</v>
      </c>
      <c r="C10" s="17">
        <v>67784.672721649098</v>
      </c>
      <c r="D10" s="20">
        <v>67784.672721649098</v>
      </c>
      <c r="E10" s="17">
        <v>815550.29635336797</v>
      </c>
      <c r="F10" s="21">
        <v>273529.18341791898</v>
      </c>
      <c r="G10" s="20">
        <v>12376.519974492399</v>
      </c>
      <c r="H10" s="20">
        <v>240904.152579947</v>
      </c>
      <c r="I10" s="20">
        <v>17526.656260990301</v>
      </c>
      <c r="J10" s="20">
        <v>2648.7225730226801</v>
      </c>
      <c r="K10" s="46">
        <v>545136.20353672095</v>
      </c>
      <c r="L10" s="20">
        <v>63753.125924743799</v>
      </c>
      <c r="M10" s="20">
        <v>157485.48511606699</v>
      </c>
      <c r="N10" s="20">
        <v>50461.750023302302</v>
      </c>
      <c r="O10" s="20">
        <v>34043.802747968199</v>
      </c>
      <c r="P10" s="20">
        <v>14861.3419870777</v>
      </c>
      <c r="Q10" s="20">
        <v>79506.704681543095</v>
      </c>
      <c r="R10" s="20">
        <v>21263.548573292501</v>
      </c>
      <c r="S10" s="20">
        <v>9878.2754072414991</v>
      </c>
      <c r="T10" s="20">
        <v>11053.343955440099</v>
      </c>
      <c r="U10" s="20">
        <v>38641.124874830297</v>
      </c>
      <c r="V10" s="84">
        <v>29967.170704235999</v>
      </c>
      <c r="W10" s="84">
        <v>15364.9800106865</v>
      </c>
      <c r="X10" s="84">
        <v>3984.7820380302701</v>
      </c>
      <c r="Y10" s="84">
        <v>16104.9438204408</v>
      </c>
      <c r="Z10" s="84">
        <v>2857.97724917495</v>
      </c>
      <c r="AA10" s="17">
        <v>886947.79227943998</v>
      </c>
    </row>
    <row r="11" spans="1:27" s="5" customFormat="1" ht="12.75">
      <c r="A11" s="83">
        <v>1994</v>
      </c>
      <c r="B11" s="19" t="s">
        <v>35</v>
      </c>
      <c r="C11" s="17">
        <v>71494.635927108699</v>
      </c>
      <c r="D11" s="20">
        <v>71494.635927108699</v>
      </c>
      <c r="E11" s="17">
        <v>830590.51285765495</v>
      </c>
      <c r="F11" s="21">
        <v>264828.60234504298</v>
      </c>
      <c r="G11" s="20">
        <v>13285.8065543012</v>
      </c>
      <c r="H11" s="20">
        <v>231226.862531488</v>
      </c>
      <c r="I11" s="20">
        <v>17746.072923739899</v>
      </c>
      <c r="J11" s="20">
        <v>2654.13535684714</v>
      </c>
      <c r="K11" s="46">
        <v>564946.14266596804</v>
      </c>
      <c r="L11" s="20">
        <v>66338.266652663195</v>
      </c>
      <c r="M11" s="20">
        <v>158849.560666042</v>
      </c>
      <c r="N11" s="20">
        <v>52659.9178749067</v>
      </c>
      <c r="O11" s="20">
        <v>34511.835860137297</v>
      </c>
      <c r="P11" s="20">
        <v>15158.580891355899</v>
      </c>
      <c r="Q11" s="20">
        <v>82857.878004797007</v>
      </c>
      <c r="R11" s="20">
        <v>22302.122498072898</v>
      </c>
      <c r="S11" s="20">
        <v>10700.2560560157</v>
      </c>
      <c r="T11" s="20">
        <v>10552.5865975338</v>
      </c>
      <c r="U11" s="20">
        <v>38833.5863102769</v>
      </c>
      <c r="V11" s="84">
        <v>30843.9151848613</v>
      </c>
      <c r="W11" s="84">
        <v>16026.521323340799</v>
      </c>
      <c r="X11" s="84">
        <v>4011.7343241581998</v>
      </c>
      <c r="Y11" s="84">
        <v>16536.294483167101</v>
      </c>
      <c r="Z11" s="84">
        <v>2905.3855580791001</v>
      </c>
      <c r="AA11" s="17">
        <v>902560.70154807996</v>
      </c>
    </row>
    <row r="12" spans="1:27" s="5" customFormat="1" ht="12.75">
      <c r="A12" s="83">
        <v>1994</v>
      </c>
      <c r="B12" s="19" t="s">
        <v>36</v>
      </c>
      <c r="C12" s="17">
        <v>87075.678098296994</v>
      </c>
      <c r="D12" s="20">
        <v>87075.678098296994</v>
      </c>
      <c r="E12" s="17">
        <v>840594.08471429802</v>
      </c>
      <c r="F12" s="21">
        <v>271617.98900515499</v>
      </c>
      <c r="G12" s="20">
        <v>13968.564627027399</v>
      </c>
      <c r="H12" s="20">
        <v>236042.447860652</v>
      </c>
      <c r="I12" s="20">
        <v>18797.267463408301</v>
      </c>
      <c r="J12" s="20">
        <v>2973.3488509765002</v>
      </c>
      <c r="K12" s="46">
        <v>568951.53061432496</v>
      </c>
      <c r="L12" s="20">
        <v>66426.031210850197</v>
      </c>
      <c r="M12" s="20">
        <v>166286.625330802</v>
      </c>
      <c r="N12" s="20">
        <v>53917.283493332099</v>
      </c>
      <c r="O12" s="20">
        <v>35262.960397400202</v>
      </c>
      <c r="P12" s="20">
        <v>15559.9524720811</v>
      </c>
      <c r="Q12" s="20">
        <v>79998.296078684099</v>
      </c>
      <c r="R12" s="20">
        <v>23201.659327769001</v>
      </c>
      <c r="S12" s="20">
        <v>11499.2098971012</v>
      </c>
      <c r="T12" s="20">
        <v>9457.2369858097209</v>
      </c>
      <c r="U12" s="20">
        <v>37335.825396484703</v>
      </c>
      <c r="V12" s="84">
        <v>31954.5322484153</v>
      </c>
      <c r="W12" s="84">
        <v>16034.451151400301</v>
      </c>
      <c r="X12" s="84">
        <v>4065.74157693301</v>
      </c>
      <c r="Y12" s="84">
        <v>14980.6307063692</v>
      </c>
      <c r="Z12" s="84">
        <v>3004.3254729359401</v>
      </c>
      <c r="AA12" s="17">
        <v>923957.69158610795</v>
      </c>
    </row>
    <row r="13" spans="1:27" s="5" customFormat="1" ht="12.75">
      <c r="A13" s="83">
        <v>1994</v>
      </c>
      <c r="B13" s="19" t="s">
        <v>37</v>
      </c>
      <c r="C13" s="17">
        <v>89958.120606560304</v>
      </c>
      <c r="D13" s="20">
        <v>89958.120606560304</v>
      </c>
      <c r="E13" s="17">
        <v>885387.00646641199</v>
      </c>
      <c r="F13" s="21">
        <v>285332.65984715999</v>
      </c>
      <c r="G13" s="20">
        <v>14319.8527616468</v>
      </c>
      <c r="H13" s="20">
        <v>247069.49087671799</v>
      </c>
      <c r="I13" s="20">
        <v>20515.432611315999</v>
      </c>
      <c r="J13" s="20">
        <v>3076.6547341310802</v>
      </c>
      <c r="K13" s="46">
        <v>597050.76846494805</v>
      </c>
      <c r="L13" s="20">
        <v>73428.449119697907</v>
      </c>
      <c r="M13" s="20">
        <v>177926.85156334401</v>
      </c>
      <c r="N13" s="20">
        <v>56192.243041605499</v>
      </c>
      <c r="O13" s="20">
        <v>36381.787982010203</v>
      </c>
      <c r="P13" s="20">
        <v>16091.051707917</v>
      </c>
      <c r="Q13" s="20">
        <v>83981.4933571453</v>
      </c>
      <c r="R13" s="20">
        <v>24643.4823420957</v>
      </c>
      <c r="S13" s="20">
        <v>12717.5376706734</v>
      </c>
      <c r="T13" s="20">
        <v>9266.89370147521</v>
      </c>
      <c r="U13" s="20">
        <v>32873.961937496497</v>
      </c>
      <c r="V13" s="84">
        <v>31705.266823595499</v>
      </c>
      <c r="W13" s="84">
        <v>16574.358297820901</v>
      </c>
      <c r="X13" s="84">
        <v>4083.6011509512</v>
      </c>
      <c r="Y13" s="84">
        <v>15543.011915463499</v>
      </c>
      <c r="Z13" s="84">
        <v>3108.4833798807999</v>
      </c>
      <c r="AA13" s="17">
        <v>975219.91711243801</v>
      </c>
    </row>
    <row r="14" spans="1:27" s="5" customFormat="1" ht="12.75">
      <c r="A14" s="83">
        <v>1995</v>
      </c>
      <c r="B14" s="19" t="s">
        <v>34</v>
      </c>
      <c r="C14" s="17">
        <v>97557.274719757494</v>
      </c>
      <c r="D14" s="20">
        <v>97557.274719757494</v>
      </c>
      <c r="E14" s="17">
        <v>923099.45169274695</v>
      </c>
      <c r="F14" s="21">
        <v>301079.16579341597</v>
      </c>
      <c r="G14" s="20">
        <v>14889.565788600999</v>
      </c>
      <c r="H14" s="20">
        <v>262410.04617029201</v>
      </c>
      <c r="I14" s="20">
        <v>20467.053328746399</v>
      </c>
      <c r="J14" s="20">
        <v>3258.69953680453</v>
      </c>
      <c r="K14" s="46">
        <v>626175.88156523101</v>
      </c>
      <c r="L14" s="20">
        <v>73641.163426600906</v>
      </c>
      <c r="M14" s="20">
        <v>183167.22931081601</v>
      </c>
      <c r="N14" s="20">
        <v>58365.322816269698</v>
      </c>
      <c r="O14" s="20">
        <v>38102.742317815297</v>
      </c>
      <c r="P14" s="20">
        <v>18001.7150933833</v>
      </c>
      <c r="Q14" s="20">
        <v>82598.826109966598</v>
      </c>
      <c r="R14" s="20">
        <v>27049.8109869484</v>
      </c>
      <c r="S14" s="20">
        <v>12694.1596765055</v>
      </c>
      <c r="T14" s="20">
        <v>9864.1030398260991</v>
      </c>
      <c r="U14" s="20">
        <v>47280.655787841999</v>
      </c>
      <c r="V14" s="84">
        <v>37551.490715292399</v>
      </c>
      <c r="W14" s="84">
        <v>18209.118998214599</v>
      </c>
      <c r="X14" s="84">
        <v>4811.54885631452</v>
      </c>
      <c r="Y14" s="84">
        <v>16189.6951591097</v>
      </c>
      <c r="Z14" s="84">
        <v>3183.3613726568301</v>
      </c>
      <c r="AA14" s="17">
        <v>1025762.83309172</v>
      </c>
    </row>
    <row r="15" spans="1:27" s="5" customFormat="1" ht="12.75">
      <c r="A15" s="83">
        <v>1995</v>
      </c>
      <c r="B15" s="19" t="s">
        <v>35</v>
      </c>
      <c r="C15" s="17">
        <v>98261.186198994401</v>
      </c>
      <c r="D15" s="20">
        <v>98261.186198994401</v>
      </c>
      <c r="E15" s="17">
        <v>953906.29328591796</v>
      </c>
      <c r="F15" s="21">
        <v>315440.51957966399</v>
      </c>
      <c r="G15" s="20">
        <v>14250.174688204799</v>
      </c>
      <c r="H15" s="20">
        <v>274957.89849702403</v>
      </c>
      <c r="I15" s="20">
        <v>23005.374683427101</v>
      </c>
      <c r="J15" s="20">
        <v>3336.5445332719</v>
      </c>
      <c r="K15" s="46">
        <v>637240.94078538404</v>
      </c>
      <c r="L15" s="20">
        <v>74651.913658828897</v>
      </c>
      <c r="M15" s="20">
        <v>182786.11254972301</v>
      </c>
      <c r="N15" s="20">
        <v>58253.498038821599</v>
      </c>
      <c r="O15" s="20">
        <v>38818.712860753098</v>
      </c>
      <c r="P15" s="20">
        <v>18816.088209552301</v>
      </c>
      <c r="Q15" s="20">
        <v>85464.347976261401</v>
      </c>
      <c r="R15" s="20">
        <v>27203.5813474364</v>
      </c>
      <c r="S15" s="20">
        <v>13377.4704171127</v>
      </c>
      <c r="T15" s="20">
        <v>10934.129834608901</v>
      </c>
      <c r="U15" s="20">
        <v>46425.759682999102</v>
      </c>
      <c r="V15" s="84">
        <v>35122.244170852202</v>
      </c>
      <c r="W15" s="84">
        <v>18058.076375402499</v>
      </c>
      <c r="X15" s="84">
        <v>4519.3602718559596</v>
      </c>
      <c r="Y15" s="84">
        <v>17745.463332937201</v>
      </c>
      <c r="Z15" s="84">
        <v>3210.1460892264599</v>
      </c>
      <c r="AA15" s="17">
        <v>1050494.15524819</v>
      </c>
    </row>
    <row r="16" spans="1:27" s="5" customFormat="1" ht="12.75">
      <c r="A16" s="83">
        <v>1995</v>
      </c>
      <c r="B16" s="19" t="s">
        <v>36</v>
      </c>
      <c r="C16" s="17">
        <v>94625.068988420302</v>
      </c>
      <c r="D16" s="20">
        <v>94625.068988420302</v>
      </c>
      <c r="E16" s="17">
        <v>966528.22256869997</v>
      </c>
      <c r="F16" s="21">
        <v>322672.76988063898</v>
      </c>
      <c r="G16" s="20">
        <v>13964.7206719348</v>
      </c>
      <c r="H16" s="20">
        <v>283055.94009772298</v>
      </c>
      <c r="I16" s="20">
        <v>22709.1332601299</v>
      </c>
      <c r="J16" s="20">
        <v>3337.0122031332698</v>
      </c>
      <c r="K16" s="46">
        <v>643520.82842328202</v>
      </c>
      <c r="L16" s="20">
        <v>75312.644538704204</v>
      </c>
      <c r="M16" s="20">
        <v>183867.04446649601</v>
      </c>
      <c r="N16" s="20">
        <v>57504.435908147701</v>
      </c>
      <c r="O16" s="20">
        <v>39952.733678529803</v>
      </c>
      <c r="P16" s="20">
        <v>18324.271319595398</v>
      </c>
      <c r="Q16" s="20">
        <v>82722.845636884304</v>
      </c>
      <c r="R16" s="20">
        <v>28484.605558838099</v>
      </c>
      <c r="S16" s="20">
        <v>13582.788301296299</v>
      </c>
      <c r="T16" s="20">
        <v>11971.074872847899</v>
      </c>
      <c r="U16" s="20">
        <v>48591.0052804761</v>
      </c>
      <c r="V16" s="84">
        <v>36380.361845806801</v>
      </c>
      <c r="W16" s="84">
        <v>18253.476647736501</v>
      </c>
      <c r="X16" s="84">
        <v>4850.6170498076799</v>
      </c>
      <c r="Y16" s="84">
        <v>17850.855068737401</v>
      </c>
      <c r="Z16" s="84">
        <v>3202.31649374057</v>
      </c>
      <c r="AA16" s="17">
        <v>1058696.9902287801</v>
      </c>
    </row>
    <row r="17" spans="1:27" s="5" customFormat="1" ht="12.75">
      <c r="A17" s="83">
        <v>1995</v>
      </c>
      <c r="B17" s="19" t="s">
        <v>37</v>
      </c>
      <c r="C17" s="17">
        <v>92809.231117385396</v>
      </c>
      <c r="D17" s="20">
        <v>92809.231117385396</v>
      </c>
      <c r="E17" s="17">
        <v>991833.19265756698</v>
      </c>
      <c r="F17" s="21">
        <v>326482.99300566199</v>
      </c>
      <c r="G17" s="20">
        <v>14475.828966877199</v>
      </c>
      <c r="H17" s="20">
        <v>285291.09677410102</v>
      </c>
      <c r="I17" s="20">
        <v>22840.617371732002</v>
      </c>
      <c r="J17" s="20">
        <v>3471.78852050772</v>
      </c>
      <c r="K17" s="46">
        <v>662653.14616126195</v>
      </c>
      <c r="L17" s="20">
        <v>83907.394448034494</v>
      </c>
      <c r="M17" s="20">
        <v>187422.51620357999</v>
      </c>
      <c r="N17" s="20">
        <v>58757.211373747603</v>
      </c>
      <c r="O17" s="20">
        <v>41020.553751549101</v>
      </c>
      <c r="P17" s="20">
        <v>19678.5391728717</v>
      </c>
      <c r="Q17" s="20">
        <v>88132.645936662404</v>
      </c>
      <c r="R17" s="20">
        <v>29662.1855133508</v>
      </c>
      <c r="S17" s="20">
        <v>13252.4150886063</v>
      </c>
      <c r="T17" s="20">
        <v>11446.4214434364</v>
      </c>
      <c r="U17" s="20">
        <v>49354.814295617201</v>
      </c>
      <c r="V17" s="84">
        <v>36677.502696775096</v>
      </c>
      <c r="W17" s="84">
        <v>17979.6396550584</v>
      </c>
      <c r="X17" s="84">
        <v>5000.7907915353799</v>
      </c>
      <c r="Y17" s="84">
        <v>17832.711219196801</v>
      </c>
      <c r="Z17" s="84">
        <v>3204.1943669522302</v>
      </c>
      <c r="AA17" s="17">
        <v>1081222.4070737101</v>
      </c>
    </row>
    <row r="18" spans="1:27" s="5" customFormat="1" ht="12.75">
      <c r="A18" s="83">
        <v>1996</v>
      </c>
      <c r="B18" s="19" t="s">
        <v>34</v>
      </c>
      <c r="C18" s="17">
        <v>100129.832860094</v>
      </c>
      <c r="D18" s="20">
        <v>100129.832860094</v>
      </c>
      <c r="E18" s="17">
        <v>996072.18231141497</v>
      </c>
      <c r="F18" s="21">
        <v>331874.14688425598</v>
      </c>
      <c r="G18" s="20">
        <v>17255.123483533898</v>
      </c>
      <c r="H18" s="20">
        <v>287971.72809826798</v>
      </c>
      <c r="I18" s="20">
        <v>22988.071281836601</v>
      </c>
      <c r="J18" s="20">
        <v>3562.9639117990901</v>
      </c>
      <c r="K18" s="46">
        <v>668251.16824595304</v>
      </c>
      <c r="L18" s="20">
        <v>85094.025109533904</v>
      </c>
      <c r="M18" s="20">
        <v>187886.98838012101</v>
      </c>
      <c r="N18" s="20">
        <v>58918.989139573197</v>
      </c>
      <c r="O18" s="20">
        <v>41073.397496436002</v>
      </c>
      <c r="P18" s="20">
        <v>20917.291491285901</v>
      </c>
      <c r="Q18" s="20">
        <v>89215.646300410401</v>
      </c>
      <c r="R18" s="20">
        <v>30877.769663117899</v>
      </c>
      <c r="S18" s="20">
        <v>13659.5740118136</v>
      </c>
      <c r="T18" s="20">
        <v>11821.878997534601</v>
      </c>
      <c r="U18" s="20">
        <v>50273.227599691003</v>
      </c>
      <c r="V18" s="84">
        <v>38206.681514951902</v>
      </c>
      <c r="W18" s="84">
        <v>19223.560270098202</v>
      </c>
      <c r="X18" s="84">
        <v>5498.6528789877002</v>
      </c>
      <c r="Y18" s="84">
        <v>18791.388592760901</v>
      </c>
      <c r="Z18" s="84">
        <v>3267.78134104733</v>
      </c>
      <c r="AA18" s="17">
        <v>1101754.4119406799</v>
      </c>
    </row>
    <row r="19" spans="1:27" s="5" customFormat="1" ht="12.75">
      <c r="A19" s="83">
        <v>1996</v>
      </c>
      <c r="B19" s="19" t="s">
        <v>35</v>
      </c>
      <c r="C19" s="17">
        <v>107137.161048373</v>
      </c>
      <c r="D19" s="20">
        <v>107137.161048373</v>
      </c>
      <c r="E19" s="17">
        <v>1066780.3544026399</v>
      </c>
      <c r="F19" s="21">
        <v>343539.46654281899</v>
      </c>
      <c r="G19" s="20">
        <v>18022.416896040701</v>
      </c>
      <c r="H19" s="20">
        <v>299343.30365608801</v>
      </c>
      <c r="I19" s="20">
        <v>22663.1989164601</v>
      </c>
      <c r="J19" s="20">
        <v>3719.2473382278499</v>
      </c>
      <c r="K19" s="46">
        <v>722167.06445219601</v>
      </c>
      <c r="L19" s="20">
        <v>86796.795977201793</v>
      </c>
      <c r="M19" s="20">
        <v>208043.49680111301</v>
      </c>
      <c r="N19" s="20">
        <v>64764.063900738802</v>
      </c>
      <c r="O19" s="20">
        <v>44853.5736947041</v>
      </c>
      <c r="P19" s="20">
        <v>21352.3749463657</v>
      </c>
      <c r="Q19" s="20">
        <v>91230.519555928098</v>
      </c>
      <c r="R19" s="20">
        <v>31521.035563875001</v>
      </c>
      <c r="S19" s="20">
        <v>16966.142179671799</v>
      </c>
      <c r="T19" s="20">
        <v>14481.4370681906</v>
      </c>
      <c r="U19" s="20">
        <v>51113.142780939801</v>
      </c>
      <c r="V19" s="84">
        <v>39242.110813493797</v>
      </c>
      <c r="W19" s="84">
        <v>20057.922437158901</v>
      </c>
      <c r="X19" s="84">
        <v>6163.7024814138003</v>
      </c>
      <c r="Y19" s="84">
        <v>19596.9196632112</v>
      </c>
      <c r="Z19" s="84">
        <v>3391.4345212057401</v>
      </c>
      <c r="AA19" s="17">
        <v>1172352.26989586</v>
      </c>
    </row>
    <row r="20" spans="1:27" s="5" customFormat="1" ht="12.75">
      <c r="A20" s="83">
        <v>1996</v>
      </c>
      <c r="B20" s="19" t="s">
        <v>36</v>
      </c>
      <c r="C20" s="17">
        <v>106996.02956397799</v>
      </c>
      <c r="D20" s="20">
        <v>106996.02956397799</v>
      </c>
      <c r="E20" s="17">
        <v>1078619.6486655499</v>
      </c>
      <c r="F20" s="21">
        <v>347944.53341010201</v>
      </c>
      <c r="G20" s="20">
        <v>18207.208002790499</v>
      </c>
      <c r="H20" s="20">
        <v>301551.237025371</v>
      </c>
      <c r="I20" s="20">
        <v>25060.236727727301</v>
      </c>
      <c r="J20" s="20">
        <v>3671.6561886895402</v>
      </c>
      <c r="K20" s="46">
        <v>729900.92192235601</v>
      </c>
      <c r="L20" s="20">
        <v>80916.105299050105</v>
      </c>
      <c r="M20" s="20">
        <v>207202.40979398199</v>
      </c>
      <c r="N20" s="20">
        <v>67872.275847175595</v>
      </c>
      <c r="O20" s="20">
        <v>43358.234545490202</v>
      </c>
      <c r="P20" s="20">
        <v>21510.680846049301</v>
      </c>
      <c r="Q20" s="20">
        <v>96391.112903816305</v>
      </c>
      <c r="R20" s="20">
        <v>33851.248887470203</v>
      </c>
      <c r="S20" s="20">
        <v>15365.5924051845</v>
      </c>
      <c r="T20" s="20">
        <v>13869.6111772116</v>
      </c>
      <c r="U20" s="20">
        <v>53285.952964292199</v>
      </c>
      <c r="V20" s="84">
        <v>40070.266309238599</v>
      </c>
      <c r="W20" s="84">
        <v>20795.279271988202</v>
      </c>
      <c r="X20" s="84">
        <v>6081.9394833448796</v>
      </c>
      <c r="Y20" s="84">
        <v>19366.922907989599</v>
      </c>
      <c r="Z20" s="84">
        <v>3464.4929066221998</v>
      </c>
      <c r="AA20" s="17">
        <v>1183351.10115812</v>
      </c>
    </row>
    <row r="21" spans="1:27" s="5" customFormat="1" ht="12.75">
      <c r="A21" s="83">
        <v>1996</v>
      </c>
      <c r="B21" s="19" t="s">
        <v>37</v>
      </c>
      <c r="C21" s="17">
        <v>105722.606589405</v>
      </c>
      <c r="D21" s="20">
        <v>105722.606589405</v>
      </c>
      <c r="E21" s="17">
        <v>1077696.43794231</v>
      </c>
      <c r="F21" s="21">
        <v>346814.26780342002</v>
      </c>
      <c r="G21" s="20">
        <v>18017.816164878201</v>
      </c>
      <c r="H21" s="20">
        <v>301354.05091018998</v>
      </c>
      <c r="I21" s="20">
        <v>22800.997004712601</v>
      </c>
      <c r="J21" s="20">
        <v>4271.9790115020396</v>
      </c>
      <c r="K21" s="46">
        <v>728262.202042802</v>
      </c>
      <c r="L21" s="20">
        <v>98956.844607279403</v>
      </c>
      <c r="M21" s="20">
        <v>204357.813830486</v>
      </c>
      <c r="N21" s="20">
        <v>67181.438731991904</v>
      </c>
      <c r="O21" s="20">
        <v>43837.070030310097</v>
      </c>
      <c r="P21" s="20">
        <v>19900.781206578798</v>
      </c>
      <c r="Q21" s="20">
        <v>91988.803624853303</v>
      </c>
      <c r="R21" s="20">
        <v>35015.334216469397</v>
      </c>
      <c r="S21" s="20">
        <v>14377.4447220614</v>
      </c>
      <c r="T21" s="20">
        <v>13403.9057215716</v>
      </c>
      <c r="U21" s="20">
        <v>55335.542140541598</v>
      </c>
      <c r="V21" s="84">
        <v>41084.837806589603</v>
      </c>
      <c r="W21" s="84">
        <v>20662.610544851301</v>
      </c>
      <c r="X21" s="84">
        <v>6099.3370490772204</v>
      </c>
      <c r="Y21" s="84">
        <v>18443.740686072</v>
      </c>
      <c r="Z21" s="84">
        <v>3568.6980241583101</v>
      </c>
      <c r="AA21" s="17">
        <v>1180760.7345503699</v>
      </c>
    </row>
    <row r="22" spans="1:27" s="5" customFormat="1" ht="12.75">
      <c r="A22" s="83">
        <v>1997</v>
      </c>
      <c r="B22" s="19" t="s">
        <v>34</v>
      </c>
      <c r="C22" s="17">
        <v>99611.512177072698</v>
      </c>
      <c r="D22" s="20">
        <v>99611.512177072698</v>
      </c>
      <c r="E22" s="17">
        <v>1032289.35081316</v>
      </c>
      <c r="F22" s="21">
        <v>353505.54710021801</v>
      </c>
      <c r="G22" s="20">
        <v>18808.6505812461</v>
      </c>
      <c r="H22" s="20">
        <v>304620.86214450299</v>
      </c>
      <c r="I22" s="20">
        <v>25465.324267845401</v>
      </c>
      <c r="J22" s="20">
        <v>4266.0900227027196</v>
      </c>
      <c r="K22" s="46">
        <v>681957.00381399598</v>
      </c>
      <c r="L22" s="20">
        <v>65138.296998220598</v>
      </c>
      <c r="M22" s="20">
        <v>206492.40588062201</v>
      </c>
      <c r="N22" s="20">
        <v>68939.006808274498</v>
      </c>
      <c r="O22" s="20">
        <v>43265.526400116003</v>
      </c>
      <c r="P22" s="20">
        <v>20188.614759741398</v>
      </c>
      <c r="Q22" s="20">
        <v>76514.873951720394</v>
      </c>
      <c r="R22" s="20">
        <v>35710.560399749003</v>
      </c>
      <c r="S22" s="20">
        <v>13483.855537301</v>
      </c>
      <c r="T22" s="20">
        <v>13277.2429804655</v>
      </c>
      <c r="U22" s="20">
        <v>55684.654298710797</v>
      </c>
      <c r="V22" s="84">
        <v>41364.144243427101</v>
      </c>
      <c r="W22" s="84">
        <v>20009.8022296905</v>
      </c>
      <c r="X22" s="84">
        <v>5843.55412511755</v>
      </c>
      <c r="Y22" s="84">
        <v>17966.8244155877</v>
      </c>
      <c r="Z22" s="84">
        <v>3674.3756502044298</v>
      </c>
      <c r="AA22" s="17">
        <v>1137404.3948434901</v>
      </c>
    </row>
    <row r="23" spans="1:27" s="5" customFormat="1" ht="12.75">
      <c r="A23" s="83">
        <v>1997</v>
      </c>
      <c r="B23" s="19" t="s">
        <v>35</v>
      </c>
      <c r="C23" s="17">
        <v>103770.358576559</v>
      </c>
      <c r="D23" s="20">
        <v>103770.358576559</v>
      </c>
      <c r="E23" s="17">
        <v>1080197.7782618699</v>
      </c>
      <c r="F23" s="21">
        <v>361563.34046914399</v>
      </c>
      <c r="G23" s="20">
        <v>20567.9365466493</v>
      </c>
      <c r="H23" s="20">
        <v>308639.13171213801</v>
      </c>
      <c r="I23" s="20">
        <v>27741.562901901299</v>
      </c>
      <c r="J23" s="20">
        <v>4486.1661899423798</v>
      </c>
      <c r="K23" s="46">
        <v>718544.05019973498</v>
      </c>
      <c r="L23" s="20">
        <v>70836.021452479807</v>
      </c>
      <c r="M23" s="20">
        <v>211645.55996609799</v>
      </c>
      <c r="N23" s="20">
        <v>69530.474682650703</v>
      </c>
      <c r="O23" s="20">
        <v>44600.812736458902</v>
      </c>
      <c r="P23" s="20">
        <v>21631.879356728099</v>
      </c>
      <c r="Q23" s="20">
        <v>80428.910937682303</v>
      </c>
      <c r="R23" s="20">
        <v>37309.677906281097</v>
      </c>
      <c r="S23" s="20">
        <v>14790.389184718601</v>
      </c>
      <c r="T23" s="20">
        <v>13278.7378144959</v>
      </c>
      <c r="U23" s="20">
        <v>57870.431757470898</v>
      </c>
      <c r="V23" s="84">
        <v>43545.2354146652</v>
      </c>
      <c r="W23" s="84">
        <v>21481.543745798201</v>
      </c>
      <c r="X23" s="84">
        <v>6053.8407385588298</v>
      </c>
      <c r="Y23" s="84">
        <v>18828.7801369195</v>
      </c>
      <c r="Z23" s="84">
        <v>3743.8097879162601</v>
      </c>
      <c r="AA23" s="17">
        <v>1182391.53746909</v>
      </c>
    </row>
    <row r="24" spans="1:27" s="5" customFormat="1" ht="12.75">
      <c r="A24" s="83">
        <v>1997</v>
      </c>
      <c r="B24" s="19" t="s">
        <v>36</v>
      </c>
      <c r="C24" s="17">
        <v>107472.305046806</v>
      </c>
      <c r="D24" s="20">
        <v>107472.305046806</v>
      </c>
      <c r="E24" s="17">
        <v>1092577.78816183</v>
      </c>
      <c r="F24" s="21">
        <v>372290.18908225698</v>
      </c>
      <c r="G24" s="20">
        <v>23540.4554324356</v>
      </c>
      <c r="H24" s="20">
        <v>319495.74242731603</v>
      </c>
      <c r="I24" s="20">
        <v>25104.802989662199</v>
      </c>
      <c r="J24" s="20">
        <v>4528.9152578953999</v>
      </c>
      <c r="K24" s="46">
        <v>719484.20121871796</v>
      </c>
      <c r="L24" s="20">
        <v>70799.040336983802</v>
      </c>
      <c r="M24" s="20">
        <v>213479.86976214399</v>
      </c>
      <c r="N24" s="20">
        <v>69968.816838950705</v>
      </c>
      <c r="O24" s="20">
        <v>42428.0042402611</v>
      </c>
      <c r="P24" s="20">
        <v>23856.8226598488</v>
      </c>
      <c r="Q24" s="20">
        <v>68184.047765181604</v>
      </c>
      <c r="R24" s="20">
        <v>37930.730388278898</v>
      </c>
      <c r="S24" s="20">
        <v>16310.584291753399</v>
      </c>
      <c r="T24" s="20">
        <v>13836.654879645999</v>
      </c>
      <c r="U24" s="20">
        <v>58948.495353658604</v>
      </c>
      <c r="V24" s="84">
        <v>44272.401188554599</v>
      </c>
      <c r="W24" s="84">
        <v>21346.247398060801</v>
      </c>
      <c r="X24" s="84">
        <v>6035.8508236439502</v>
      </c>
      <c r="Y24" s="84">
        <v>20709.643986654501</v>
      </c>
      <c r="Z24" s="84">
        <v>3710.4372078716801</v>
      </c>
      <c r="AA24" s="17">
        <v>1199169.2399740701</v>
      </c>
    </row>
    <row r="25" spans="1:27" s="5" customFormat="1" ht="12.75">
      <c r="A25" s="83">
        <v>1997</v>
      </c>
      <c r="B25" s="19" t="s">
        <v>37</v>
      </c>
      <c r="C25" s="17">
        <v>113152.612482026</v>
      </c>
      <c r="D25" s="20">
        <v>113152.612482026</v>
      </c>
      <c r="E25" s="17">
        <v>1077850.2533074699</v>
      </c>
      <c r="F25" s="21">
        <v>366965.99821641902</v>
      </c>
      <c r="G25" s="20">
        <v>24846.379070381401</v>
      </c>
      <c r="H25" s="20">
        <v>313080.44355482003</v>
      </c>
      <c r="I25" s="20">
        <v>24561.774545285502</v>
      </c>
      <c r="J25" s="20">
        <v>4607.7700359056798</v>
      </c>
      <c r="K25" s="46">
        <v>708509.273484451</v>
      </c>
      <c r="L25" s="20">
        <v>57515.413877632898</v>
      </c>
      <c r="M25" s="20">
        <v>215355.46620271599</v>
      </c>
      <c r="N25" s="20">
        <v>71876.303606347996</v>
      </c>
      <c r="O25" s="20">
        <v>42022.085385708102</v>
      </c>
      <c r="P25" s="20">
        <v>21892.812446584801</v>
      </c>
      <c r="Q25" s="20">
        <v>76239.606424504804</v>
      </c>
      <c r="R25" s="20">
        <v>38300.127978358803</v>
      </c>
      <c r="S25" s="20">
        <v>18615.4347317188</v>
      </c>
      <c r="T25" s="20">
        <v>13574.805170814099</v>
      </c>
      <c r="U25" s="20">
        <v>59760.5289332213</v>
      </c>
      <c r="V25" s="84">
        <v>44237.4126028264</v>
      </c>
      <c r="W25" s="84">
        <v>21442.255710873302</v>
      </c>
      <c r="X25" s="84">
        <v>5937.7260069635404</v>
      </c>
      <c r="Y25" s="84">
        <v>21415.07532068</v>
      </c>
      <c r="Z25" s="84">
        <v>3704.5140668896502</v>
      </c>
      <c r="AA25" s="17">
        <v>1190216.69903974</v>
      </c>
    </row>
    <row r="26" spans="1:27" s="5" customFormat="1" ht="12.75">
      <c r="A26" s="83">
        <v>1998</v>
      </c>
      <c r="B26" s="19" t="s">
        <v>34</v>
      </c>
      <c r="C26" s="17">
        <v>124839.212947238</v>
      </c>
      <c r="D26" s="20">
        <v>124839.212947238</v>
      </c>
      <c r="E26" s="17">
        <v>1083202.67312697</v>
      </c>
      <c r="F26" s="21">
        <v>394491.31495525799</v>
      </c>
      <c r="G26" s="20">
        <v>23552.913696621901</v>
      </c>
      <c r="H26" s="20">
        <v>330310.83821499499</v>
      </c>
      <c r="I26" s="20">
        <v>35334.550429649003</v>
      </c>
      <c r="J26" s="20">
        <v>4847.5260594287001</v>
      </c>
      <c r="K26" s="46">
        <v>690674.56924345903</v>
      </c>
      <c r="L26" s="20">
        <v>51793.557510962397</v>
      </c>
      <c r="M26" s="20">
        <v>209540.936994786</v>
      </c>
      <c r="N26" s="20">
        <v>75939.745980708904</v>
      </c>
      <c r="O26" s="20">
        <v>42074.588165809102</v>
      </c>
      <c r="P26" s="20">
        <v>20382.727928963599</v>
      </c>
      <c r="Q26" s="20">
        <v>61910.928583109599</v>
      </c>
      <c r="R26" s="20">
        <v>40503.570091492104</v>
      </c>
      <c r="S26" s="20">
        <v>19214.388732730498</v>
      </c>
      <c r="T26" s="20">
        <v>12073.010085555699</v>
      </c>
      <c r="U26" s="20">
        <v>62401.477375325703</v>
      </c>
      <c r="V26" s="84">
        <v>46264.607074461303</v>
      </c>
      <c r="W26" s="84">
        <v>21231.6233693584</v>
      </c>
      <c r="X26" s="84">
        <v>5866.7064274669401</v>
      </c>
      <c r="Y26" s="84">
        <v>21324.744768974098</v>
      </c>
      <c r="Z26" s="84">
        <v>3766.0424315136402</v>
      </c>
      <c r="AA26" s="17">
        <v>1213246.65908708</v>
      </c>
    </row>
    <row r="27" spans="1:27" s="5" customFormat="1" ht="12.75">
      <c r="A27" s="83">
        <v>1998</v>
      </c>
      <c r="B27" s="19" t="s">
        <v>35</v>
      </c>
      <c r="C27" s="17">
        <v>113628.861562288</v>
      </c>
      <c r="D27" s="20">
        <v>113628.861562288</v>
      </c>
      <c r="E27" s="17">
        <v>1041886.4331376</v>
      </c>
      <c r="F27" s="21">
        <v>372975.27748758497</v>
      </c>
      <c r="G27" s="20">
        <v>21654.8093759812</v>
      </c>
      <c r="H27" s="20">
        <v>316880.07964579598</v>
      </c>
      <c r="I27" s="20">
        <v>29292.9026874921</v>
      </c>
      <c r="J27" s="20">
        <v>4902.1657169664104</v>
      </c>
      <c r="K27" s="46">
        <v>669862.39241750399</v>
      </c>
      <c r="L27" s="20">
        <v>45351.782566573303</v>
      </c>
      <c r="M27" s="20">
        <v>204371.42488597499</v>
      </c>
      <c r="N27" s="20">
        <v>69883.509860204998</v>
      </c>
      <c r="O27" s="20">
        <v>42474.413184091201</v>
      </c>
      <c r="P27" s="20">
        <v>21016.806549652301</v>
      </c>
      <c r="Q27" s="20">
        <v>54809.613010088702</v>
      </c>
      <c r="R27" s="20">
        <v>43599.316190417703</v>
      </c>
      <c r="S27" s="20">
        <v>14874.8338994162</v>
      </c>
      <c r="T27" s="20">
        <v>10628.379932792501</v>
      </c>
      <c r="U27" s="20">
        <v>63384.520412529702</v>
      </c>
      <c r="V27" s="84">
        <v>46189.925468924099</v>
      </c>
      <c r="W27" s="84">
        <v>22215.449281970999</v>
      </c>
      <c r="X27" s="84">
        <v>5433.3046488312802</v>
      </c>
      <c r="Y27" s="84">
        <v>18436.260733719901</v>
      </c>
      <c r="Z27" s="84">
        <v>3846.4565096640499</v>
      </c>
      <c r="AA27" s="17">
        <v>1152247.6376466299</v>
      </c>
    </row>
    <row r="28" spans="1:27" s="5" customFormat="1" ht="12.75">
      <c r="A28" s="83">
        <v>1998</v>
      </c>
      <c r="B28" s="19" t="s">
        <v>36</v>
      </c>
      <c r="C28" s="17">
        <v>113373.197408195</v>
      </c>
      <c r="D28" s="20">
        <v>113373.197408195</v>
      </c>
      <c r="E28" s="17">
        <v>1042759.95454247</v>
      </c>
      <c r="F28" s="21">
        <v>369789.09270039602</v>
      </c>
      <c r="G28" s="20">
        <v>23412.959203407099</v>
      </c>
      <c r="H28" s="20">
        <v>311104.550285979</v>
      </c>
      <c r="I28" s="20">
        <v>30787.661217338999</v>
      </c>
      <c r="J28" s="20">
        <v>5146.1167503345496</v>
      </c>
      <c r="K28" s="46">
        <v>672981.10734556697</v>
      </c>
      <c r="L28" s="20">
        <v>45301.197421770397</v>
      </c>
      <c r="M28" s="20">
        <v>202348.20621419401</v>
      </c>
      <c r="N28" s="20">
        <v>73409.010493620895</v>
      </c>
      <c r="O28" s="20">
        <v>43350.297244501598</v>
      </c>
      <c r="P28" s="20">
        <v>24419.907028555401</v>
      </c>
      <c r="Q28" s="20">
        <v>51401.856877256701</v>
      </c>
      <c r="R28" s="20">
        <v>44483.207352804799</v>
      </c>
      <c r="S28" s="20">
        <v>13145.352835078</v>
      </c>
      <c r="T28" s="20">
        <v>10626.7046619415</v>
      </c>
      <c r="U28" s="20">
        <v>65701.411971965295</v>
      </c>
      <c r="V28" s="84">
        <v>47630.2830399179</v>
      </c>
      <c r="W28" s="84">
        <v>22745.666495576101</v>
      </c>
      <c r="X28" s="84">
        <v>5263.2171627975804</v>
      </c>
      <c r="Y28" s="84">
        <v>17226.6868210707</v>
      </c>
      <c r="Z28" s="84">
        <v>3890.1861679202202</v>
      </c>
      <c r="AA28" s="17">
        <v>1153996.60313425</v>
      </c>
    </row>
    <row r="29" spans="1:27" s="5" customFormat="1" ht="12.75">
      <c r="A29" s="83">
        <v>1998</v>
      </c>
      <c r="B29" s="19" t="s">
        <v>37</v>
      </c>
      <c r="C29" s="17">
        <v>125547.699345056</v>
      </c>
      <c r="D29" s="20">
        <v>125547.699345056</v>
      </c>
      <c r="E29" s="17">
        <v>1049018.4375272801</v>
      </c>
      <c r="F29" s="21">
        <v>371284.05689878302</v>
      </c>
      <c r="G29" s="20">
        <v>20650.2481130411</v>
      </c>
      <c r="H29" s="20">
        <v>315860.96631173801</v>
      </c>
      <c r="I29" s="20">
        <v>30334.7289991818</v>
      </c>
      <c r="J29" s="20">
        <v>5064.7035571042697</v>
      </c>
      <c r="K29" s="46">
        <v>674168.605006414</v>
      </c>
      <c r="L29" s="20">
        <v>44485.994870791197</v>
      </c>
      <c r="M29" s="20">
        <v>200920.854913961</v>
      </c>
      <c r="N29" s="20">
        <v>76401.177766933906</v>
      </c>
      <c r="O29" s="20">
        <v>43228.317359298402</v>
      </c>
      <c r="P29" s="20">
        <v>20791.727414275501</v>
      </c>
      <c r="Q29" s="20">
        <v>44864.765203090901</v>
      </c>
      <c r="R29" s="20">
        <v>47402.739977172903</v>
      </c>
      <c r="S29" s="20">
        <v>13877.879858010099</v>
      </c>
      <c r="T29" s="20">
        <v>12873.4289803621</v>
      </c>
      <c r="U29" s="20">
        <v>69465.568043474195</v>
      </c>
      <c r="V29" s="84">
        <v>52160.838104923001</v>
      </c>
      <c r="W29" s="84">
        <v>23437.211786743501</v>
      </c>
      <c r="X29" s="84">
        <v>5308.4983253238897</v>
      </c>
      <c r="Y29" s="84">
        <v>17413.562829638398</v>
      </c>
      <c r="Z29" s="84">
        <v>3856.4234721142302</v>
      </c>
      <c r="AA29" s="17">
        <v>1179061.1336590401</v>
      </c>
    </row>
    <row r="30" spans="1:27" s="5" customFormat="1" ht="12.75">
      <c r="A30" s="83">
        <v>1999</v>
      </c>
      <c r="B30" s="19" t="s">
        <v>34</v>
      </c>
      <c r="C30" s="17">
        <v>112440.811307667</v>
      </c>
      <c r="D30" s="20">
        <v>112440.811307667</v>
      </c>
      <c r="E30" s="17">
        <v>1061468.9155170801</v>
      </c>
      <c r="F30" s="21">
        <v>376515.19210751902</v>
      </c>
      <c r="G30" s="20">
        <v>20169.588353397299</v>
      </c>
      <c r="H30" s="20">
        <v>321958.66246848198</v>
      </c>
      <c r="I30" s="20">
        <v>27466.6193007744</v>
      </c>
      <c r="J30" s="20">
        <v>5328.8133273673502</v>
      </c>
      <c r="K30" s="46">
        <v>687421.21221956401</v>
      </c>
      <c r="L30" s="20">
        <v>39014.121320622202</v>
      </c>
      <c r="M30" s="20">
        <v>216134.268304397</v>
      </c>
      <c r="N30" s="20">
        <v>77423.813975860699</v>
      </c>
      <c r="O30" s="20">
        <v>45721.958681743403</v>
      </c>
      <c r="P30" s="20">
        <v>23369.065095462902</v>
      </c>
      <c r="Q30" s="20">
        <v>41872.574642005398</v>
      </c>
      <c r="R30" s="20">
        <v>48320.881403658699</v>
      </c>
      <c r="S30" s="20">
        <v>15715.846176057599</v>
      </c>
      <c r="T30" s="20">
        <v>14317.7181337201</v>
      </c>
      <c r="U30" s="20">
        <v>68071.751337599504</v>
      </c>
      <c r="V30" s="84">
        <v>47467.053749280203</v>
      </c>
      <c r="W30" s="84">
        <v>23661.913484473502</v>
      </c>
      <c r="X30" s="84">
        <v>5753.37248388649</v>
      </c>
      <c r="Y30" s="84">
        <v>18415.297355852199</v>
      </c>
      <c r="Z30" s="84">
        <v>3759.5314975988099</v>
      </c>
      <c r="AA30" s="17">
        <v>1177308.67101303</v>
      </c>
    </row>
    <row r="31" spans="1:27" s="5" customFormat="1" ht="12.75">
      <c r="A31" s="83">
        <v>1999</v>
      </c>
      <c r="B31" s="19" t="s">
        <v>35</v>
      </c>
      <c r="C31" s="17">
        <v>106527.297519931</v>
      </c>
      <c r="D31" s="20">
        <v>106527.297519931</v>
      </c>
      <c r="E31" s="17">
        <v>1068775.1772753799</v>
      </c>
      <c r="F31" s="21">
        <v>381351.85074172501</v>
      </c>
      <c r="G31" s="20">
        <v>21422.952186417999</v>
      </c>
      <c r="H31" s="20">
        <v>328630.70760997501</v>
      </c>
      <c r="I31" s="20">
        <v>26403.8080962452</v>
      </c>
      <c r="J31" s="20">
        <v>5366.8268506846498</v>
      </c>
      <c r="K31" s="46">
        <v>688480.52250308997</v>
      </c>
      <c r="L31" s="20">
        <v>46254.6661495472</v>
      </c>
      <c r="M31" s="20">
        <v>199100.780995629</v>
      </c>
      <c r="N31" s="20">
        <v>77420.780880824605</v>
      </c>
      <c r="O31" s="20">
        <v>45081.443674531802</v>
      </c>
      <c r="P31" s="20">
        <v>23666.278746383199</v>
      </c>
      <c r="Q31" s="20">
        <v>41231.692639806002</v>
      </c>
      <c r="R31" s="20">
        <v>50708.014972001503</v>
      </c>
      <c r="S31" s="20">
        <v>17054.630927875201</v>
      </c>
      <c r="T31" s="20">
        <v>13111.695744229601</v>
      </c>
      <c r="U31" s="20">
        <v>70438.2706405192</v>
      </c>
      <c r="V31" s="84">
        <v>49491.530582649801</v>
      </c>
      <c r="W31" s="84">
        <v>23808.3892953832</v>
      </c>
      <c r="X31" s="84">
        <v>5941.4389674161803</v>
      </c>
      <c r="Y31" s="84">
        <v>18790.0538080021</v>
      </c>
      <c r="Z31" s="84">
        <v>3769.0940114249302</v>
      </c>
      <c r="AA31" s="17">
        <v>1173615.9315200101</v>
      </c>
    </row>
    <row r="32" spans="1:27" s="5" customFormat="1" ht="12.75">
      <c r="A32" s="83">
        <v>1999</v>
      </c>
      <c r="B32" s="19" t="s">
        <v>36</v>
      </c>
      <c r="C32" s="17">
        <v>104459.102878299</v>
      </c>
      <c r="D32" s="20">
        <v>104459.102878299</v>
      </c>
      <c r="E32" s="17">
        <v>1105559.92880309</v>
      </c>
      <c r="F32" s="21">
        <v>399803.09253382601</v>
      </c>
      <c r="G32" s="20">
        <v>22583.4561591948</v>
      </c>
      <c r="H32" s="20">
        <v>344366.24479709298</v>
      </c>
      <c r="I32" s="20">
        <v>27600.4299948347</v>
      </c>
      <c r="J32" s="20">
        <v>5700.62630948682</v>
      </c>
      <c r="K32" s="46">
        <v>705835.08649249899</v>
      </c>
      <c r="L32" s="20">
        <v>42615.965539019999</v>
      </c>
      <c r="M32" s="20">
        <v>205077.331169918</v>
      </c>
      <c r="N32" s="20">
        <v>80605.813988318201</v>
      </c>
      <c r="O32" s="20">
        <v>46368.990048419299</v>
      </c>
      <c r="P32" s="20">
        <v>24460.827786041598</v>
      </c>
      <c r="Q32" s="20">
        <v>43553.716594112397</v>
      </c>
      <c r="R32" s="20">
        <v>55560.8956213848</v>
      </c>
      <c r="S32" s="20">
        <v>17754.437352745801</v>
      </c>
      <c r="T32" s="20">
        <v>12851.9472685852</v>
      </c>
      <c r="U32" s="20">
        <v>71741.6538976718</v>
      </c>
      <c r="V32" s="84">
        <v>49705.753481005602</v>
      </c>
      <c r="W32" s="84">
        <v>24600.070777778801</v>
      </c>
      <c r="X32" s="84">
        <v>6105.9658117825002</v>
      </c>
      <c r="Y32" s="84">
        <v>19711.067812265501</v>
      </c>
      <c r="Z32" s="84">
        <v>3812.3498775490398</v>
      </c>
      <c r="AA32" s="17">
        <v>1211335.13374218</v>
      </c>
    </row>
    <row r="33" spans="1:27" s="5" customFormat="1" ht="12.75">
      <c r="A33" s="83">
        <v>1999</v>
      </c>
      <c r="B33" s="19" t="s">
        <v>37</v>
      </c>
      <c r="C33" s="17">
        <v>103019.85647268999</v>
      </c>
      <c r="D33" s="20">
        <v>103019.85647268999</v>
      </c>
      <c r="E33" s="17">
        <v>1128321.9323609399</v>
      </c>
      <c r="F33" s="21">
        <v>415244.04032596998</v>
      </c>
      <c r="G33" s="20">
        <v>26585.468513065902</v>
      </c>
      <c r="H33" s="20">
        <v>354112.40465679602</v>
      </c>
      <c r="I33" s="20">
        <v>29851.979367399501</v>
      </c>
      <c r="J33" s="20">
        <v>5783.0757208053101</v>
      </c>
      <c r="K33" s="46">
        <v>709113.876001684</v>
      </c>
      <c r="L33" s="20">
        <v>41300.580782020799</v>
      </c>
      <c r="M33" s="20">
        <v>205764.72792137199</v>
      </c>
      <c r="N33" s="20">
        <v>80730.224541030795</v>
      </c>
      <c r="O33" s="20">
        <v>47607.683543389299</v>
      </c>
      <c r="P33" s="20">
        <v>27464.214023287801</v>
      </c>
      <c r="Q33" s="20">
        <v>46235.328808764003</v>
      </c>
      <c r="R33" s="20">
        <v>55780.589638260397</v>
      </c>
      <c r="S33" s="20">
        <v>16411.0282229845</v>
      </c>
      <c r="T33" s="20">
        <v>12653.6338945027</v>
      </c>
      <c r="U33" s="20">
        <v>72654.943674268594</v>
      </c>
      <c r="V33" s="84">
        <v>49659.0586372127</v>
      </c>
      <c r="W33" s="84">
        <v>24564.376910126499</v>
      </c>
      <c r="X33" s="84">
        <v>6175.57112698739</v>
      </c>
      <c r="Y33" s="84">
        <v>19930.822644041898</v>
      </c>
      <c r="Z33" s="84">
        <v>3924.0848080082101</v>
      </c>
      <c r="AA33" s="17">
        <v>1227104.9591555099</v>
      </c>
    </row>
    <row r="34" spans="1:27" s="5" customFormat="1" ht="12.75">
      <c r="A34" s="83">
        <v>2000</v>
      </c>
      <c r="B34" s="19" t="s">
        <v>34</v>
      </c>
      <c r="C34" s="17">
        <v>104036.550396665</v>
      </c>
      <c r="D34" s="20">
        <v>104036.550396665</v>
      </c>
      <c r="E34" s="17">
        <v>1133400.24265347</v>
      </c>
      <c r="F34" s="21">
        <v>409954.826115095</v>
      </c>
      <c r="G34" s="20">
        <v>27787.437577914799</v>
      </c>
      <c r="H34" s="20">
        <v>344738.80326836603</v>
      </c>
      <c r="I34" s="20">
        <v>29736.978379375701</v>
      </c>
      <c r="J34" s="20">
        <v>5965.0457912743404</v>
      </c>
      <c r="K34" s="46">
        <v>726383.64668412204</v>
      </c>
      <c r="L34" s="20">
        <v>43328.478476369601</v>
      </c>
      <c r="M34" s="20">
        <v>208039.54241557201</v>
      </c>
      <c r="N34" s="20">
        <v>79544.384748430093</v>
      </c>
      <c r="O34" s="20">
        <v>48491.580946879003</v>
      </c>
      <c r="P34" s="20">
        <v>26521.796828932798</v>
      </c>
      <c r="Q34" s="20">
        <v>53883.557672149604</v>
      </c>
      <c r="R34" s="20">
        <v>56266.866277380097</v>
      </c>
      <c r="S34" s="20">
        <v>19384.345707919201</v>
      </c>
      <c r="T34" s="20">
        <v>14619.730503970901</v>
      </c>
      <c r="U34" s="20">
        <v>72999.065867098601</v>
      </c>
      <c r="V34" s="84">
        <v>50594.749984967602</v>
      </c>
      <c r="W34" s="84">
        <v>24835.8525872424</v>
      </c>
      <c r="X34" s="84">
        <v>6062.6539419455503</v>
      </c>
      <c r="Y34" s="84">
        <v>18758.1207763114</v>
      </c>
      <c r="Z34" s="84">
        <v>4036.5048923140998</v>
      </c>
      <c r="AA34" s="17">
        <v>1239440.2217012199</v>
      </c>
    </row>
    <row r="35" spans="1:27" s="5" customFormat="1" ht="12.75">
      <c r="A35" s="83">
        <v>2000</v>
      </c>
      <c r="B35" s="19" t="s">
        <v>35</v>
      </c>
      <c r="C35" s="17">
        <v>109223.95480582101</v>
      </c>
      <c r="D35" s="20">
        <v>109223.95480582101</v>
      </c>
      <c r="E35" s="17">
        <v>1141407.19009064</v>
      </c>
      <c r="F35" s="21">
        <v>422561.81322190701</v>
      </c>
      <c r="G35" s="20">
        <v>28298.9867068983</v>
      </c>
      <c r="H35" s="20">
        <v>357439.51151258301</v>
      </c>
      <c r="I35" s="20">
        <v>31317.919524896199</v>
      </c>
      <c r="J35" s="20">
        <v>6181.06056110599</v>
      </c>
      <c r="K35" s="46">
        <v>719126.904598061</v>
      </c>
      <c r="L35" s="20">
        <v>37868.836511128298</v>
      </c>
      <c r="M35" s="20">
        <v>208783.72251131001</v>
      </c>
      <c r="N35" s="20">
        <v>81666.764296005902</v>
      </c>
      <c r="O35" s="20">
        <v>49100.838580185402</v>
      </c>
      <c r="P35" s="20">
        <v>26658.653100889002</v>
      </c>
      <c r="Q35" s="20">
        <v>43935.0635905241</v>
      </c>
      <c r="R35" s="20">
        <v>54436.362813006403</v>
      </c>
      <c r="S35" s="20">
        <v>20666.150627712701</v>
      </c>
      <c r="T35" s="20">
        <v>16385.347831501302</v>
      </c>
      <c r="U35" s="20">
        <v>73809.089015935097</v>
      </c>
      <c r="V35" s="84">
        <v>50116.719201608903</v>
      </c>
      <c r="W35" s="84">
        <v>24312.3975883284</v>
      </c>
      <c r="X35" s="84">
        <v>6163.1169777678097</v>
      </c>
      <c r="Y35" s="84">
        <v>18840.816052720202</v>
      </c>
      <c r="Z35" s="84">
        <v>4174.7314780448396</v>
      </c>
      <c r="AA35" s="17">
        <v>1250726.37865646</v>
      </c>
    </row>
    <row r="36" spans="1:27" s="5" customFormat="1" ht="12.75">
      <c r="A36" s="83">
        <v>2000</v>
      </c>
      <c r="B36" s="19" t="s">
        <v>36</v>
      </c>
      <c r="C36" s="17">
        <v>110356.71263135799</v>
      </c>
      <c r="D36" s="20">
        <v>110356.71263135799</v>
      </c>
      <c r="E36" s="17">
        <v>1161792.17118947</v>
      </c>
      <c r="F36" s="21">
        <v>430332.52014126902</v>
      </c>
      <c r="G36" s="20">
        <v>29473.3958647164</v>
      </c>
      <c r="H36" s="20">
        <v>365470.77574736002</v>
      </c>
      <c r="I36" s="20">
        <v>29098.492400014398</v>
      </c>
      <c r="J36" s="20">
        <v>6227.3790797746497</v>
      </c>
      <c r="K36" s="46">
        <v>731411.11630450096</v>
      </c>
      <c r="L36" s="20">
        <v>36156.102127542203</v>
      </c>
      <c r="M36" s="20">
        <v>212752.62030300999</v>
      </c>
      <c r="N36" s="20">
        <v>83805.195753808206</v>
      </c>
      <c r="O36" s="20">
        <v>50127.573040958399</v>
      </c>
      <c r="P36" s="20">
        <v>27492.513114162699</v>
      </c>
      <c r="Q36" s="20">
        <v>46518.0026300768</v>
      </c>
      <c r="R36" s="20">
        <v>52749.9056652336</v>
      </c>
      <c r="S36" s="20">
        <v>23360.606074068401</v>
      </c>
      <c r="T36" s="20">
        <v>17459.778709182301</v>
      </c>
      <c r="U36" s="20">
        <v>75105.7252178216</v>
      </c>
      <c r="V36" s="84">
        <v>50681.4873607111</v>
      </c>
      <c r="W36" s="84">
        <v>25778.8028908546</v>
      </c>
      <c r="X36" s="84">
        <v>6274.5248866417896</v>
      </c>
      <c r="Y36" s="84">
        <v>19718.726532553399</v>
      </c>
      <c r="Z36" s="84">
        <v>4274.9554464249804</v>
      </c>
      <c r="AA36" s="17">
        <v>1273036.90766393</v>
      </c>
    </row>
    <row r="37" spans="1:27" s="5" customFormat="1" ht="12.75">
      <c r="A37" s="83">
        <v>2000</v>
      </c>
      <c r="B37" s="19" t="s">
        <v>37</v>
      </c>
      <c r="C37" s="17">
        <v>107979.64658314599</v>
      </c>
      <c r="D37" s="20">
        <v>107979.64658314599</v>
      </c>
      <c r="E37" s="17">
        <v>1202622.37120067</v>
      </c>
      <c r="F37" s="21">
        <v>444605.00355545199</v>
      </c>
      <c r="G37" s="20">
        <v>33367.231749250903</v>
      </c>
      <c r="H37" s="20">
        <v>371500.57918002701</v>
      </c>
      <c r="I37" s="20">
        <v>34194.633357039398</v>
      </c>
      <c r="J37" s="20">
        <v>6483.8625130667297</v>
      </c>
      <c r="K37" s="46">
        <v>755705.70872696501</v>
      </c>
      <c r="L37" s="20">
        <v>35083.5975474363</v>
      </c>
      <c r="M37" s="20">
        <v>216766.57913707601</v>
      </c>
      <c r="N37" s="20">
        <v>86043.552684167196</v>
      </c>
      <c r="O37" s="20">
        <v>50968.346083852601</v>
      </c>
      <c r="P37" s="20">
        <v>28598.320212860101</v>
      </c>
      <c r="Q37" s="20">
        <v>49228.3011653059</v>
      </c>
      <c r="R37" s="20">
        <v>53278.3415073082</v>
      </c>
      <c r="S37" s="20">
        <v>31189.024648886501</v>
      </c>
      <c r="T37" s="20">
        <v>18717.176631192</v>
      </c>
      <c r="U37" s="20">
        <v>77877.318267633003</v>
      </c>
      <c r="V37" s="84">
        <v>51947.798789204098</v>
      </c>
      <c r="W37" s="84">
        <v>26264.568968521398</v>
      </c>
      <c r="X37" s="84">
        <v>6181.9364858812796</v>
      </c>
      <c r="Y37" s="84">
        <v>19590.779469573801</v>
      </c>
      <c r="Z37" s="84">
        <v>4341.6904711615398</v>
      </c>
      <c r="AA37" s="17">
        <v>1306611.5412705</v>
      </c>
    </row>
    <row r="38" spans="1:27" s="5" customFormat="1" ht="12.75">
      <c r="A38" s="83">
        <v>2001</v>
      </c>
      <c r="B38" s="19" t="s">
        <v>34</v>
      </c>
      <c r="C38" s="17">
        <v>108730.426895114</v>
      </c>
      <c r="D38" s="20">
        <v>108730.426895114</v>
      </c>
      <c r="E38" s="17">
        <v>1201022.3578524101</v>
      </c>
      <c r="F38" s="21">
        <v>439394.83644492202</v>
      </c>
      <c r="G38" s="20">
        <v>30115.519709362499</v>
      </c>
      <c r="H38" s="20">
        <v>366605.58757869399</v>
      </c>
      <c r="I38" s="20">
        <v>34859.586958082597</v>
      </c>
      <c r="J38" s="20">
        <v>6525.7330056956198</v>
      </c>
      <c r="K38" s="46">
        <v>763425.94386664999</v>
      </c>
      <c r="L38" s="20">
        <v>39465.829249987401</v>
      </c>
      <c r="M38" s="20">
        <v>220434.44138765801</v>
      </c>
      <c r="N38" s="20">
        <v>86897.986142804497</v>
      </c>
      <c r="O38" s="20">
        <v>51744.138854764198</v>
      </c>
      <c r="P38" s="20">
        <v>30503.256847161701</v>
      </c>
      <c r="Q38" s="20">
        <v>57060.595847962402</v>
      </c>
      <c r="R38" s="20">
        <v>51657.168428880002</v>
      </c>
      <c r="S38" s="20">
        <v>21875.649482217701</v>
      </c>
      <c r="T38" s="20">
        <v>18648.584554193199</v>
      </c>
      <c r="U38" s="20">
        <v>76900.290952226802</v>
      </c>
      <c r="V38" s="84">
        <v>50949.114678904298</v>
      </c>
      <c r="W38" s="84">
        <v>26509.8943812201</v>
      </c>
      <c r="X38" s="84">
        <v>6028.5913447692301</v>
      </c>
      <c r="Y38" s="84">
        <v>20148.272386423399</v>
      </c>
      <c r="Z38" s="84">
        <v>4511.6556988348202</v>
      </c>
      <c r="AA38" s="17">
        <v>1310473.7315692401</v>
      </c>
    </row>
    <row r="39" spans="1:27" s="5" customFormat="1" ht="12.75">
      <c r="A39" s="83">
        <v>2001</v>
      </c>
      <c r="B39" s="19" t="s">
        <v>35</v>
      </c>
      <c r="C39" s="17">
        <v>113394.47302419999</v>
      </c>
      <c r="D39" s="20">
        <v>113394.47302419999</v>
      </c>
      <c r="E39" s="17">
        <v>1228625.1114374001</v>
      </c>
      <c r="F39" s="21">
        <v>452049.58503561799</v>
      </c>
      <c r="G39" s="20">
        <v>33859.163029635602</v>
      </c>
      <c r="H39" s="20">
        <v>376489.86829667602</v>
      </c>
      <c r="I39" s="20">
        <v>35618.437580641999</v>
      </c>
      <c r="J39" s="20">
        <v>6535.2249955103798</v>
      </c>
      <c r="K39" s="46">
        <v>776719.17280115595</v>
      </c>
      <c r="L39" s="20">
        <v>36014.9816023073</v>
      </c>
      <c r="M39" s="20">
        <v>221834.67603251201</v>
      </c>
      <c r="N39" s="20">
        <v>90361.630667604695</v>
      </c>
      <c r="O39" s="20">
        <v>52117.802366231997</v>
      </c>
      <c r="P39" s="20">
        <v>32205.5851252621</v>
      </c>
      <c r="Q39" s="20">
        <v>58925.3709299482</v>
      </c>
      <c r="R39" s="20">
        <v>51215.609893591602</v>
      </c>
      <c r="S39" s="20">
        <v>23747.325043914701</v>
      </c>
      <c r="T39" s="20">
        <v>20478.476418714301</v>
      </c>
      <c r="U39" s="20">
        <v>78260.189150466496</v>
      </c>
      <c r="V39" s="84">
        <v>51795.083810849799</v>
      </c>
      <c r="W39" s="84">
        <v>26819.9051196728</v>
      </c>
      <c r="X39" s="84">
        <v>6056.6359878991898</v>
      </c>
      <c r="Y39" s="84">
        <v>20652.877545562998</v>
      </c>
      <c r="Z39" s="84">
        <v>4546.46534601844</v>
      </c>
      <c r="AA39" s="17">
        <v>1343434.3773078199</v>
      </c>
    </row>
    <row r="40" spans="1:27" s="5" customFormat="1" ht="12.75">
      <c r="A40" s="83">
        <v>2001</v>
      </c>
      <c r="B40" s="19" t="s">
        <v>36</v>
      </c>
      <c r="C40" s="17">
        <v>115876.227604535</v>
      </c>
      <c r="D40" s="20">
        <v>115876.227604535</v>
      </c>
      <c r="E40" s="17">
        <v>1228574.0137390001</v>
      </c>
      <c r="F40" s="21">
        <v>451577.488348927</v>
      </c>
      <c r="G40" s="20">
        <v>33066.826163156802</v>
      </c>
      <c r="H40" s="20">
        <v>373963.71031351603</v>
      </c>
      <c r="I40" s="20">
        <v>37814.884781206398</v>
      </c>
      <c r="J40" s="20">
        <v>6922.0206028401299</v>
      </c>
      <c r="K40" s="46">
        <v>776431.00264981401</v>
      </c>
      <c r="L40" s="20">
        <v>39931.652565529301</v>
      </c>
      <c r="M40" s="20">
        <v>220066.94764999801</v>
      </c>
      <c r="N40" s="20">
        <v>89148.252629991504</v>
      </c>
      <c r="O40" s="20">
        <v>51894.231372895701</v>
      </c>
      <c r="P40" s="20">
        <v>33528.174600448903</v>
      </c>
      <c r="Q40" s="20">
        <v>53488.895804419903</v>
      </c>
      <c r="R40" s="20">
        <v>51930.887834974201</v>
      </c>
      <c r="S40" s="20">
        <v>23463.472142977698</v>
      </c>
      <c r="T40" s="20">
        <v>20672.8235221387</v>
      </c>
      <c r="U40" s="20">
        <v>80168.338649411598</v>
      </c>
      <c r="V40" s="84">
        <v>53100.670557254904</v>
      </c>
      <c r="W40" s="84">
        <v>27872.945673734699</v>
      </c>
      <c r="X40" s="84">
        <v>5896.9728862096999</v>
      </c>
      <c r="Y40" s="84">
        <v>20292.8409133471</v>
      </c>
      <c r="Z40" s="84">
        <v>4536.3274179558803</v>
      </c>
      <c r="AA40" s="17">
        <v>1344893.07801135</v>
      </c>
    </row>
    <row r="41" spans="1:27" s="5" customFormat="1" ht="12.75">
      <c r="A41" s="83">
        <v>2001</v>
      </c>
      <c r="B41" s="19" t="s">
        <v>37</v>
      </c>
      <c r="C41" s="17">
        <v>119281.74674823</v>
      </c>
      <c r="D41" s="20">
        <v>119281.74674823</v>
      </c>
      <c r="E41" s="17">
        <v>1228066.7850637301</v>
      </c>
      <c r="F41" s="21">
        <v>444854.58181899798</v>
      </c>
      <c r="G41" s="20">
        <v>30921.800615510601</v>
      </c>
      <c r="H41" s="20">
        <v>371195.38448733097</v>
      </c>
      <c r="I41" s="20">
        <v>36217.005971434599</v>
      </c>
      <c r="J41" s="20">
        <v>6647.1252662126999</v>
      </c>
      <c r="K41" s="46">
        <v>783290.31857413403</v>
      </c>
      <c r="L41" s="20">
        <v>39781.428117735297</v>
      </c>
      <c r="M41" s="20">
        <v>220191.662924609</v>
      </c>
      <c r="N41" s="20">
        <v>85789.7897916035</v>
      </c>
      <c r="O41" s="20">
        <v>51908.080850983097</v>
      </c>
      <c r="P41" s="20">
        <v>34896.333798533102</v>
      </c>
      <c r="Q41" s="20">
        <v>62155.4346768713</v>
      </c>
      <c r="R41" s="20">
        <v>53217.014429473304</v>
      </c>
      <c r="S41" s="20">
        <v>22205.3061906861</v>
      </c>
      <c r="T41" s="20">
        <v>20062.628338018199</v>
      </c>
      <c r="U41" s="20">
        <v>82107.102710777006</v>
      </c>
      <c r="V41" s="84">
        <v>53759.793391395797</v>
      </c>
      <c r="W41" s="84">
        <v>28649.624556877799</v>
      </c>
      <c r="X41" s="84">
        <v>5737.0079981613699</v>
      </c>
      <c r="Y41" s="84">
        <v>20392.482673984701</v>
      </c>
      <c r="Z41" s="84">
        <v>4574.1998045006803</v>
      </c>
      <c r="AA41" s="17">
        <v>1346676.58697409</v>
      </c>
    </row>
    <row r="42" spans="1:27" s="5" customFormat="1" ht="12.75">
      <c r="A42" s="83">
        <v>2002</v>
      </c>
      <c r="B42" s="19" t="s">
        <v>34</v>
      </c>
      <c r="C42" s="17">
        <v>123514.042489773</v>
      </c>
      <c r="D42" s="20">
        <v>123514.042489773</v>
      </c>
      <c r="E42" s="17">
        <v>1271485.3977216801</v>
      </c>
      <c r="F42" s="21">
        <v>460444.57344367198</v>
      </c>
      <c r="G42" s="20">
        <v>32643.043100380601</v>
      </c>
      <c r="H42" s="20">
        <v>382321.06054415897</v>
      </c>
      <c r="I42" s="20">
        <v>38510.142806913602</v>
      </c>
      <c r="J42" s="20">
        <v>6579.1839843788603</v>
      </c>
      <c r="K42" s="46">
        <v>810613.84481207596</v>
      </c>
      <c r="L42" s="20">
        <v>41859.355973664002</v>
      </c>
      <c r="M42" s="20">
        <v>223295.71540416501</v>
      </c>
      <c r="N42" s="20">
        <v>90698.856351602299</v>
      </c>
      <c r="O42" s="20">
        <v>54457.019956122502</v>
      </c>
      <c r="P42" s="20">
        <v>34107.802204782602</v>
      </c>
      <c r="Q42" s="20">
        <v>67755.350535511097</v>
      </c>
      <c r="R42" s="20">
        <v>56225.423811646899</v>
      </c>
      <c r="S42" s="20">
        <v>22280.462378206201</v>
      </c>
      <c r="T42" s="20">
        <v>21112.484834016799</v>
      </c>
      <c r="U42" s="20">
        <v>84281.988878613804</v>
      </c>
      <c r="V42" s="84">
        <v>53428.032564729598</v>
      </c>
      <c r="W42" s="84">
        <v>29448.9248292556</v>
      </c>
      <c r="X42" s="84">
        <v>5906.14430994947</v>
      </c>
      <c r="Y42" s="84">
        <v>20838.787398390901</v>
      </c>
      <c r="Z42" s="84">
        <v>4462.7623719310604</v>
      </c>
      <c r="AA42" s="17">
        <v>1394877.72383134</v>
      </c>
    </row>
    <row r="43" spans="1:27" s="5" customFormat="1" ht="12.75">
      <c r="A43" s="83">
        <v>2002</v>
      </c>
      <c r="B43" s="19" t="s">
        <v>35</v>
      </c>
      <c r="C43" s="17">
        <v>127839.290391804</v>
      </c>
      <c r="D43" s="20">
        <v>127839.290391804</v>
      </c>
      <c r="E43" s="17">
        <v>1306960.6802023801</v>
      </c>
      <c r="F43" s="21">
        <v>480459.70161314402</v>
      </c>
      <c r="G43" s="20">
        <v>34436.183907453698</v>
      </c>
      <c r="H43" s="20">
        <v>402801.588573699</v>
      </c>
      <c r="I43" s="20">
        <v>36706.817532061403</v>
      </c>
      <c r="J43" s="20">
        <v>6742.3164583968801</v>
      </c>
      <c r="K43" s="46">
        <v>827232.68679714797</v>
      </c>
      <c r="L43" s="20">
        <v>43226.062188888602</v>
      </c>
      <c r="M43" s="20">
        <v>224165.029853096</v>
      </c>
      <c r="N43" s="20">
        <v>93945.429308833001</v>
      </c>
      <c r="O43" s="20">
        <v>53941.207944322101</v>
      </c>
      <c r="P43" s="20">
        <v>34156.0517224328</v>
      </c>
      <c r="Q43" s="20">
        <v>69409.923347927295</v>
      </c>
      <c r="R43" s="20">
        <v>56927.6894252739</v>
      </c>
      <c r="S43" s="20">
        <v>24585.5369532859</v>
      </c>
      <c r="T43" s="20">
        <v>25890.5115182271</v>
      </c>
      <c r="U43" s="20">
        <v>85148.965016742397</v>
      </c>
      <c r="V43" s="84">
        <v>54019.4001728843</v>
      </c>
      <c r="W43" s="84">
        <v>29637.1255318568</v>
      </c>
      <c r="X43" s="84">
        <v>5901.2006554929903</v>
      </c>
      <c r="Y43" s="84">
        <v>20750.037087952402</v>
      </c>
      <c r="Z43" s="84">
        <v>4348.71176552426</v>
      </c>
      <c r="AA43" s="17">
        <v>1435792.9695881901</v>
      </c>
    </row>
    <row r="44" spans="1:27" s="5" customFormat="1" ht="12.75">
      <c r="A44" s="83">
        <v>2002</v>
      </c>
      <c r="B44" s="19" t="s">
        <v>36</v>
      </c>
      <c r="C44" s="17">
        <v>126951.188385955</v>
      </c>
      <c r="D44" s="20">
        <v>126951.188385955</v>
      </c>
      <c r="E44" s="17">
        <v>1326111.42266686</v>
      </c>
      <c r="F44" s="21">
        <v>501983.28095973702</v>
      </c>
      <c r="G44" s="20">
        <v>35204.373366203203</v>
      </c>
      <c r="H44" s="20">
        <v>422622.47596407298</v>
      </c>
      <c r="I44" s="20">
        <v>37703.116829081497</v>
      </c>
      <c r="J44" s="20">
        <v>6742.89668812746</v>
      </c>
      <c r="K44" s="46">
        <v>824329.65588359896</v>
      </c>
      <c r="L44" s="20">
        <v>40597.704018202297</v>
      </c>
      <c r="M44" s="20">
        <v>224649.250319057</v>
      </c>
      <c r="N44" s="20">
        <v>93853.994808497999</v>
      </c>
      <c r="O44" s="20">
        <v>53376.373439020601</v>
      </c>
      <c r="P44" s="20">
        <v>34589.459794816597</v>
      </c>
      <c r="Q44" s="20">
        <v>69422.325486379603</v>
      </c>
      <c r="R44" s="20">
        <v>57893.659926236003</v>
      </c>
      <c r="S44" s="20">
        <v>25038.4668070968</v>
      </c>
      <c r="T44" s="20">
        <v>24498.244756821201</v>
      </c>
      <c r="U44" s="20">
        <v>84638.905355891897</v>
      </c>
      <c r="V44" s="84">
        <v>53597.921411987503</v>
      </c>
      <c r="W44" s="84">
        <v>29645.779412641601</v>
      </c>
      <c r="X44" s="84">
        <v>5998.6393295469798</v>
      </c>
      <c r="Y44" s="84">
        <v>21608.060979625599</v>
      </c>
      <c r="Z44" s="84">
        <v>4375.0985173530498</v>
      </c>
      <c r="AA44" s="17">
        <v>1452425.3398931699</v>
      </c>
    </row>
    <row r="45" spans="1:27" s="5" customFormat="1" ht="12.75">
      <c r="A45" s="83">
        <v>2002</v>
      </c>
      <c r="B45" s="19" t="s">
        <v>37</v>
      </c>
      <c r="C45" s="17">
        <v>123636.108607289</v>
      </c>
      <c r="D45" s="20">
        <v>123636.108607289</v>
      </c>
      <c r="E45" s="17">
        <v>1365625.5157067699</v>
      </c>
      <c r="F45" s="21">
        <v>521766.96745820099</v>
      </c>
      <c r="G45" s="20">
        <v>34758.790451302797</v>
      </c>
      <c r="H45" s="20">
        <v>439849.76050667302</v>
      </c>
      <c r="I45" s="20">
        <v>40142.043591820497</v>
      </c>
      <c r="J45" s="20">
        <v>6864.14333945424</v>
      </c>
      <c r="K45" s="46">
        <v>843741.34417149494</v>
      </c>
      <c r="L45" s="20">
        <v>40852.955938694096</v>
      </c>
      <c r="M45" s="20">
        <v>233597.71494183401</v>
      </c>
      <c r="N45" s="20">
        <v>94349.111448579002</v>
      </c>
      <c r="O45" s="20">
        <v>54331.6339485434</v>
      </c>
      <c r="P45" s="20">
        <v>38411.267782482901</v>
      </c>
      <c r="Q45" s="20">
        <v>69953.770015041096</v>
      </c>
      <c r="R45" s="20">
        <v>59239.153542591899</v>
      </c>
      <c r="S45" s="20">
        <v>25778.670210064502</v>
      </c>
      <c r="T45" s="20">
        <v>24706.0734634441</v>
      </c>
      <c r="U45" s="20">
        <v>86685.072886906593</v>
      </c>
      <c r="V45" s="84">
        <v>53796.056387030498</v>
      </c>
      <c r="W45" s="84">
        <v>30276.4617658756</v>
      </c>
      <c r="X45" s="84">
        <v>5971.4852356983802</v>
      </c>
      <c r="Y45" s="84">
        <v>22060.353008401398</v>
      </c>
      <c r="Z45" s="84">
        <v>4411.8301666895004</v>
      </c>
      <c r="AA45" s="17">
        <v>1487614.9122179199</v>
      </c>
    </row>
    <row r="46" spans="1:27" s="5" customFormat="1" ht="12.75">
      <c r="A46" s="83">
        <v>2003</v>
      </c>
      <c r="B46" s="19" t="s">
        <v>34</v>
      </c>
      <c r="C46" s="17">
        <v>144636.71839229501</v>
      </c>
      <c r="D46" s="20">
        <v>144636.71839229501</v>
      </c>
      <c r="E46" s="17">
        <v>1391987.26648019</v>
      </c>
      <c r="F46" s="21">
        <v>540375.856642748</v>
      </c>
      <c r="G46" s="20">
        <v>37852.961313543397</v>
      </c>
      <c r="H46" s="20">
        <v>456571.76295924198</v>
      </c>
      <c r="I46" s="20">
        <v>38631.820962040198</v>
      </c>
      <c r="J46" s="20">
        <v>6958.6775822890704</v>
      </c>
      <c r="K46" s="46">
        <v>850374.85781925404</v>
      </c>
      <c r="L46" s="20">
        <v>40792.527536049303</v>
      </c>
      <c r="M46" s="20">
        <v>231750.615880887</v>
      </c>
      <c r="N46" s="20">
        <v>95218.439739373294</v>
      </c>
      <c r="O46" s="20">
        <v>55930.307228393402</v>
      </c>
      <c r="P46" s="20">
        <v>37185.536027012</v>
      </c>
      <c r="Q46" s="20">
        <v>72797.298680383901</v>
      </c>
      <c r="R46" s="20">
        <v>59968.8852577371</v>
      </c>
      <c r="S46" s="20">
        <v>26843.515648102999</v>
      </c>
      <c r="T46" s="20">
        <v>26251.420395826899</v>
      </c>
      <c r="U46" s="20">
        <v>87316.903341960904</v>
      </c>
      <c r="V46" s="84">
        <v>54718.758178022399</v>
      </c>
      <c r="W46" s="84">
        <v>29397.527383333199</v>
      </c>
      <c r="X46" s="84">
        <v>5928.41614463718</v>
      </c>
      <c r="Y46" s="84">
        <v>21844.818788252302</v>
      </c>
      <c r="Z46" s="84">
        <v>4837.3710424617902</v>
      </c>
      <c r="AA46" s="17">
        <v>1535433.5764494101</v>
      </c>
    </row>
    <row r="47" spans="1:27" s="5" customFormat="1" ht="12.75">
      <c r="A47" s="83">
        <v>2003</v>
      </c>
      <c r="B47" s="19" t="s">
        <v>35</v>
      </c>
      <c r="C47" s="17">
        <v>147539.950228979</v>
      </c>
      <c r="D47" s="20">
        <v>147539.950228979</v>
      </c>
      <c r="E47" s="17">
        <v>1406016.2141420301</v>
      </c>
      <c r="F47" s="21">
        <v>550125.47410487104</v>
      </c>
      <c r="G47" s="20">
        <v>38002.971970258499</v>
      </c>
      <c r="H47" s="20">
        <v>462704.217846632</v>
      </c>
      <c r="I47" s="20">
        <v>42292.083603135703</v>
      </c>
      <c r="J47" s="20">
        <v>7047.9625092529704</v>
      </c>
      <c r="K47" s="46">
        <v>856800.85265272995</v>
      </c>
      <c r="L47" s="20">
        <v>43840.4495682364</v>
      </c>
      <c r="M47" s="20">
        <v>234253.84972596299</v>
      </c>
      <c r="N47" s="20">
        <v>91270.941040304097</v>
      </c>
      <c r="O47" s="20">
        <v>46817.029434823999</v>
      </c>
      <c r="P47" s="20">
        <v>37887.567277924201</v>
      </c>
      <c r="Q47" s="20">
        <v>76531.722897280604</v>
      </c>
      <c r="R47" s="20">
        <v>60512.925457063597</v>
      </c>
      <c r="S47" s="20">
        <v>28265.199926657799</v>
      </c>
      <c r="T47" s="20">
        <v>27131.3198730113</v>
      </c>
      <c r="U47" s="20">
        <v>89479.964885096706</v>
      </c>
      <c r="V47" s="84">
        <v>55944.810534308199</v>
      </c>
      <c r="W47" s="84">
        <v>29643.9491132121</v>
      </c>
      <c r="X47" s="84">
        <v>6577.09141852214</v>
      </c>
      <c r="Y47" s="84">
        <v>22410.0472671073</v>
      </c>
      <c r="Z47" s="84">
        <v>4866.3292159010098</v>
      </c>
      <c r="AA47" s="17">
        <v>1552913.92502517</v>
      </c>
    </row>
    <row r="48" spans="1:27" s="5" customFormat="1" ht="12.75">
      <c r="A48" s="83">
        <v>2003</v>
      </c>
      <c r="B48" s="19" t="s">
        <v>36</v>
      </c>
      <c r="C48" s="17">
        <v>152239.885976613</v>
      </c>
      <c r="D48" s="20">
        <v>152239.885976613</v>
      </c>
      <c r="E48" s="17">
        <v>1443384.1523629399</v>
      </c>
      <c r="F48" s="21">
        <v>555610.52827065706</v>
      </c>
      <c r="G48" s="20">
        <v>38949.425690924298</v>
      </c>
      <c r="H48" s="20">
        <v>466178.30309622298</v>
      </c>
      <c r="I48" s="20">
        <v>43491.621327136803</v>
      </c>
      <c r="J48" s="20">
        <v>7338.7295386125797</v>
      </c>
      <c r="K48" s="46">
        <v>888802.37732802203</v>
      </c>
      <c r="L48" s="20">
        <v>45451.450901129101</v>
      </c>
      <c r="M48" s="20">
        <v>237969.46555963301</v>
      </c>
      <c r="N48" s="20">
        <v>95031.850274336393</v>
      </c>
      <c r="O48" s="20">
        <v>53942.991324814298</v>
      </c>
      <c r="P48" s="20">
        <v>38298.058271591399</v>
      </c>
      <c r="Q48" s="20">
        <v>83436.957621605499</v>
      </c>
      <c r="R48" s="20">
        <v>61312.519140414501</v>
      </c>
      <c r="S48" s="20">
        <v>27320.422059346402</v>
      </c>
      <c r="T48" s="20">
        <v>29037.171713047799</v>
      </c>
      <c r="U48" s="20">
        <v>91921.188377850107</v>
      </c>
      <c r="V48" s="84">
        <v>57748.160173486198</v>
      </c>
      <c r="W48" s="84">
        <v>30481.141711729299</v>
      </c>
      <c r="X48" s="84">
        <v>7763.1104537793499</v>
      </c>
      <c r="Y48" s="84">
        <v>22618.081542960499</v>
      </c>
      <c r="Z48" s="84">
        <v>4911.8586673215495</v>
      </c>
      <c r="AA48" s="17">
        <v>1593144.38047699</v>
      </c>
    </row>
    <row r="49" spans="1:27" s="5" customFormat="1" ht="12.75">
      <c r="A49" s="83">
        <v>2003</v>
      </c>
      <c r="B49" s="19" t="s">
        <v>37</v>
      </c>
      <c r="C49" s="17">
        <v>150665.41278227299</v>
      </c>
      <c r="D49" s="20">
        <v>150665.41278227299</v>
      </c>
      <c r="E49" s="17">
        <v>1482107.9985058701</v>
      </c>
      <c r="F49" s="21">
        <v>575922.33797899098</v>
      </c>
      <c r="G49" s="20">
        <v>40610.975260490501</v>
      </c>
      <c r="H49" s="20">
        <v>485032.095287323</v>
      </c>
      <c r="I49" s="20">
        <v>42571.345483157602</v>
      </c>
      <c r="J49" s="20">
        <v>7565.8778084706</v>
      </c>
      <c r="K49" s="46">
        <v>904938.18380110397</v>
      </c>
      <c r="L49" s="20">
        <v>45465.081049694702</v>
      </c>
      <c r="M49" s="20">
        <v>245119.15028480999</v>
      </c>
      <c r="N49" s="20">
        <v>96679.702890512999</v>
      </c>
      <c r="O49" s="20">
        <v>56666.882586452302</v>
      </c>
      <c r="P49" s="20">
        <v>40081.472416676101</v>
      </c>
      <c r="Q49" s="20">
        <v>84253.770346724297</v>
      </c>
      <c r="R49" s="20">
        <v>59145.577872491303</v>
      </c>
      <c r="S49" s="20">
        <v>28557.644082717601</v>
      </c>
      <c r="T49" s="20">
        <v>30328.115499772801</v>
      </c>
      <c r="U49" s="20">
        <v>91371.557811142906</v>
      </c>
      <c r="V49" s="84">
        <v>59370.527864259602</v>
      </c>
      <c r="W49" s="84">
        <v>31402.009102625601</v>
      </c>
      <c r="X49" s="84">
        <v>8835.9522235009899</v>
      </c>
      <c r="Y49" s="84">
        <v>23724.393733556401</v>
      </c>
      <c r="Z49" s="84">
        <v>4930.7921606515902</v>
      </c>
      <c r="AA49" s="17">
        <v>1636641.9841128101</v>
      </c>
    </row>
    <row r="50" spans="1:27" s="5" customFormat="1" ht="12.75">
      <c r="A50" s="83">
        <v>2004</v>
      </c>
      <c r="B50" s="19" t="s">
        <v>34</v>
      </c>
      <c r="C50" s="17">
        <v>151247.885311736</v>
      </c>
      <c r="D50" s="20">
        <v>151247.885311736</v>
      </c>
      <c r="E50" s="17">
        <v>1501967.4459124701</v>
      </c>
      <c r="F50" s="21">
        <v>582918.51430569403</v>
      </c>
      <c r="G50" s="20">
        <v>40989.133503171302</v>
      </c>
      <c r="H50" s="20">
        <v>487748.91343626502</v>
      </c>
      <c r="I50" s="20">
        <v>46622.175442691703</v>
      </c>
      <c r="J50" s="20">
        <v>7655.6943388577902</v>
      </c>
      <c r="K50" s="46">
        <v>918091.55302545696</v>
      </c>
      <c r="L50" s="20">
        <v>46153.262909758399</v>
      </c>
      <c r="M50" s="20">
        <v>248747.81077530701</v>
      </c>
      <c r="N50" s="20">
        <v>99262.660579723204</v>
      </c>
      <c r="O50" s="20">
        <v>56431.554460297797</v>
      </c>
      <c r="P50" s="20">
        <v>41339.990272757401</v>
      </c>
      <c r="Q50" s="20">
        <v>84157.080633673293</v>
      </c>
      <c r="R50" s="20">
        <v>60727.858969720699</v>
      </c>
      <c r="S50" s="20">
        <v>29514.835821319899</v>
      </c>
      <c r="T50" s="20">
        <v>30636.415431778802</v>
      </c>
      <c r="U50" s="20">
        <v>91909.7320878061</v>
      </c>
      <c r="V50" s="84">
        <v>59869.4040058596</v>
      </c>
      <c r="W50" s="84">
        <v>31992.762076953699</v>
      </c>
      <c r="X50" s="84">
        <v>9137.1430751500593</v>
      </c>
      <c r="Y50" s="84">
        <v>24615.563697650799</v>
      </c>
      <c r="Z50" s="84">
        <v>4769.87981160666</v>
      </c>
      <c r="AA50" s="17">
        <v>1651365.6398087</v>
      </c>
    </row>
    <row r="51" spans="1:27" s="5" customFormat="1" ht="12.75">
      <c r="A51" s="83">
        <v>2004</v>
      </c>
      <c r="B51" s="19" t="s">
        <v>35</v>
      </c>
      <c r="C51" s="17">
        <v>155817.15099460201</v>
      </c>
      <c r="D51" s="20">
        <v>155817.15099460201</v>
      </c>
      <c r="E51" s="17">
        <v>1559339.8211687601</v>
      </c>
      <c r="F51" s="21">
        <v>594219.63876378105</v>
      </c>
      <c r="G51" s="20">
        <v>41903.229340874503</v>
      </c>
      <c r="H51" s="20">
        <v>497228.93576404301</v>
      </c>
      <c r="I51" s="20">
        <v>46596.582707431997</v>
      </c>
      <c r="J51" s="20">
        <v>8132.64633240068</v>
      </c>
      <c r="K51" s="46">
        <v>966675.22108626505</v>
      </c>
      <c r="L51" s="20">
        <v>47593.125621272098</v>
      </c>
      <c r="M51" s="20">
        <v>255178.75239683699</v>
      </c>
      <c r="N51" s="20">
        <v>102643.254336282</v>
      </c>
      <c r="O51" s="20">
        <v>58135.025256260502</v>
      </c>
      <c r="P51" s="20">
        <v>42640.711019185102</v>
      </c>
      <c r="Q51" s="20">
        <v>92053.576052139804</v>
      </c>
      <c r="R51" s="20">
        <v>61792.997972206402</v>
      </c>
      <c r="S51" s="20">
        <v>31284.935162200101</v>
      </c>
      <c r="T51" s="20">
        <v>32224.064164282099</v>
      </c>
      <c r="U51" s="20">
        <v>100917.371847324</v>
      </c>
      <c r="V51" s="84">
        <v>67646.580382594693</v>
      </c>
      <c r="W51" s="84">
        <v>33877.521010996301</v>
      </c>
      <c r="X51" s="84">
        <v>8628.1301689654902</v>
      </c>
      <c r="Y51" s="84">
        <v>25830.9589679333</v>
      </c>
      <c r="Z51" s="84">
        <v>4679.7249844180496</v>
      </c>
      <c r="AA51" s="17">
        <v>1714839.0246097301</v>
      </c>
    </row>
    <row r="52" spans="1:27" s="5" customFormat="1" ht="12.75">
      <c r="A52" s="83">
        <v>2004</v>
      </c>
      <c r="B52" s="19" t="s">
        <v>36</v>
      </c>
      <c r="C52" s="17">
        <v>165337.802666551</v>
      </c>
      <c r="D52" s="20">
        <v>165337.802666551</v>
      </c>
      <c r="E52" s="17">
        <v>1593269.5012278699</v>
      </c>
      <c r="F52" s="21">
        <v>614318.71985156497</v>
      </c>
      <c r="G52" s="20">
        <v>44898.715736824299</v>
      </c>
      <c r="H52" s="20">
        <v>517015.813613732</v>
      </c>
      <c r="I52" s="20">
        <v>45047.073172393801</v>
      </c>
      <c r="J52" s="20">
        <v>7661.2726389711597</v>
      </c>
      <c r="K52" s="46">
        <v>979369.71100924094</v>
      </c>
      <c r="L52" s="20">
        <v>49696.817084469098</v>
      </c>
      <c r="M52" s="20">
        <v>259659.07956382699</v>
      </c>
      <c r="N52" s="20">
        <v>104241.82253565</v>
      </c>
      <c r="O52" s="20">
        <v>58533.472270865699</v>
      </c>
      <c r="P52" s="20">
        <v>42818.531301772098</v>
      </c>
      <c r="Q52" s="20">
        <v>92750.511801647401</v>
      </c>
      <c r="R52" s="20">
        <v>62585.5038762076</v>
      </c>
      <c r="S52" s="20">
        <v>32711.8508653926</v>
      </c>
      <c r="T52" s="20">
        <v>34088.775422033097</v>
      </c>
      <c r="U52" s="20">
        <v>100361.116053377</v>
      </c>
      <c r="V52" s="84">
        <v>66456.170820386702</v>
      </c>
      <c r="W52" s="84">
        <v>34416.776693242697</v>
      </c>
      <c r="X52" s="84">
        <v>9034.7566620771904</v>
      </c>
      <c r="Y52" s="84">
        <v>26639.026867872799</v>
      </c>
      <c r="Z52" s="84">
        <v>4608.0141839443004</v>
      </c>
      <c r="AA52" s="17">
        <v>1756444.15403826</v>
      </c>
    </row>
    <row r="53" spans="1:27" s="5" customFormat="1" ht="12.75">
      <c r="A53" s="83">
        <v>2004</v>
      </c>
      <c r="B53" s="19" t="s">
        <v>37</v>
      </c>
      <c r="C53" s="17">
        <v>169966.13905215301</v>
      </c>
      <c r="D53" s="20">
        <v>169966.13905215301</v>
      </c>
      <c r="E53" s="17">
        <v>1657706.7027293299</v>
      </c>
      <c r="F53" s="21">
        <v>651168.72423011402</v>
      </c>
      <c r="G53" s="20">
        <v>47732.8158091359</v>
      </c>
      <c r="H53" s="20">
        <v>547507.75622967002</v>
      </c>
      <c r="I53" s="20">
        <v>47928.733485579403</v>
      </c>
      <c r="J53" s="20">
        <v>7993.5466328750299</v>
      </c>
      <c r="K53" s="46">
        <v>1006164.8727498699</v>
      </c>
      <c r="L53" s="20">
        <v>54941.290428514803</v>
      </c>
      <c r="M53" s="20">
        <v>265322.160349485</v>
      </c>
      <c r="N53" s="20">
        <v>110645.798201101</v>
      </c>
      <c r="O53" s="20">
        <v>56968.354709974701</v>
      </c>
      <c r="P53" s="20">
        <v>42654.486003980703</v>
      </c>
      <c r="Q53" s="20">
        <v>98287.040164826903</v>
      </c>
      <c r="R53" s="20">
        <v>63500.087583096501</v>
      </c>
      <c r="S53" s="20">
        <v>34867.432463523503</v>
      </c>
      <c r="T53" s="20">
        <v>35439.569038044901</v>
      </c>
      <c r="U53" s="20">
        <v>100652.835259908</v>
      </c>
      <c r="V53" s="84">
        <v>67826.262389804397</v>
      </c>
      <c r="W53" s="84">
        <v>35413.107713062498</v>
      </c>
      <c r="X53" s="84">
        <v>9833.9191914876301</v>
      </c>
      <c r="Y53" s="84">
        <v>27574.869974010599</v>
      </c>
      <c r="Z53" s="84">
        <v>4535.0745010545297</v>
      </c>
      <c r="AA53" s="17">
        <v>1833121.1343439899</v>
      </c>
    </row>
    <row r="54" spans="1:27" s="5" customFormat="1" ht="12.75">
      <c r="A54" s="83">
        <v>2005</v>
      </c>
      <c r="B54" s="19" t="s">
        <v>34</v>
      </c>
      <c r="C54" s="17">
        <v>161171.98626027201</v>
      </c>
      <c r="D54" s="20">
        <v>161171.98626027201</v>
      </c>
      <c r="E54" s="17">
        <v>1661474.6979751401</v>
      </c>
      <c r="F54" s="21">
        <v>643492.88608609303</v>
      </c>
      <c r="G54" s="20">
        <v>48289.701234178901</v>
      </c>
      <c r="H54" s="20">
        <v>537749.60992601397</v>
      </c>
      <c r="I54" s="20">
        <v>49669.967546725798</v>
      </c>
      <c r="J54" s="20">
        <v>7869.5565467441002</v>
      </c>
      <c r="K54" s="46">
        <v>1016414.07892739</v>
      </c>
      <c r="L54" s="20">
        <v>55000.9129617285</v>
      </c>
      <c r="M54" s="20">
        <v>268248.123905599</v>
      </c>
      <c r="N54" s="20">
        <v>104762.020341232</v>
      </c>
      <c r="O54" s="20">
        <v>53537.869290422401</v>
      </c>
      <c r="P54" s="20">
        <v>45092.782660322096</v>
      </c>
      <c r="Q54" s="20">
        <v>100698.675623086</v>
      </c>
      <c r="R54" s="20">
        <v>63678.678871603501</v>
      </c>
      <c r="S54" s="20">
        <v>34435.009808742703</v>
      </c>
      <c r="T54" s="20">
        <v>34649.731917021199</v>
      </c>
      <c r="U54" s="20">
        <v>106853.191714692</v>
      </c>
      <c r="V54" s="84">
        <v>70984.523165119594</v>
      </c>
      <c r="W54" s="84">
        <v>35790.883728258901</v>
      </c>
      <c r="X54" s="84">
        <v>10319.9410842202</v>
      </c>
      <c r="Y54" s="84">
        <v>28158.031713935801</v>
      </c>
      <c r="Z54" s="84">
        <v>4520.3238201701097</v>
      </c>
      <c r="AA54" s="17">
        <v>1820643.5757444201</v>
      </c>
    </row>
    <row r="55" spans="1:27" s="5" customFormat="1" ht="12.75">
      <c r="A55" s="83">
        <v>2005</v>
      </c>
      <c r="B55" s="19" t="s">
        <v>35</v>
      </c>
      <c r="C55" s="17">
        <v>157163.349871727</v>
      </c>
      <c r="D55" s="20">
        <v>157163.349871727</v>
      </c>
      <c r="E55" s="17">
        <v>1704217.1563411399</v>
      </c>
      <c r="F55" s="21">
        <v>665378.70670828398</v>
      </c>
      <c r="G55" s="20">
        <v>49602.245879974602</v>
      </c>
      <c r="H55" s="20">
        <v>556052.88806974003</v>
      </c>
      <c r="I55" s="20">
        <v>51319.894589295502</v>
      </c>
      <c r="J55" s="20">
        <v>7893.5550228430802</v>
      </c>
      <c r="K55" s="46">
        <v>1040403.60389051</v>
      </c>
      <c r="L55" s="20">
        <v>55372.855467866902</v>
      </c>
      <c r="M55" s="20">
        <v>273766.459624368</v>
      </c>
      <c r="N55" s="20">
        <v>109996.5484137</v>
      </c>
      <c r="O55" s="20">
        <v>57878.3812160206</v>
      </c>
      <c r="P55" s="20">
        <v>44987.471711847997</v>
      </c>
      <c r="Q55" s="20">
        <v>102605.67520103299</v>
      </c>
      <c r="R55" s="20">
        <v>64350.249730809999</v>
      </c>
      <c r="S55" s="20">
        <v>35630.596817846599</v>
      </c>
      <c r="T55" s="20">
        <v>35245.462174492997</v>
      </c>
      <c r="U55" s="20">
        <v>107983.430651715</v>
      </c>
      <c r="V55" s="84">
        <v>71628.718823941701</v>
      </c>
      <c r="W55" s="84">
        <v>35549.359329164203</v>
      </c>
      <c r="X55" s="84">
        <v>11365.7528582499</v>
      </c>
      <c r="Y55" s="84">
        <v>28471.453779984</v>
      </c>
      <c r="Z55" s="84">
        <v>4511.5763327029099</v>
      </c>
      <c r="AA55" s="17">
        <v>1862689.3963464999</v>
      </c>
    </row>
    <row r="56" spans="1:27" s="5" customFormat="1" ht="12.75">
      <c r="A56" s="83">
        <v>2005</v>
      </c>
      <c r="B56" s="19" t="s">
        <v>36</v>
      </c>
      <c r="C56" s="17">
        <v>186535.235990927</v>
      </c>
      <c r="D56" s="20">
        <v>186535.235990927</v>
      </c>
      <c r="E56" s="17">
        <v>1755293.9421456</v>
      </c>
      <c r="F56" s="21">
        <v>687587.06754242105</v>
      </c>
      <c r="G56" s="20">
        <v>61010.310769941199</v>
      </c>
      <c r="H56" s="20">
        <v>572398.58821403095</v>
      </c>
      <c r="I56" s="20">
        <v>45891.006741675803</v>
      </c>
      <c r="J56" s="20">
        <v>8416.4930530426609</v>
      </c>
      <c r="K56" s="46">
        <v>1067026.86695439</v>
      </c>
      <c r="L56" s="20">
        <v>57492.177577388698</v>
      </c>
      <c r="M56" s="20">
        <v>277828.80248105503</v>
      </c>
      <c r="N56" s="20">
        <v>117859.387013682</v>
      </c>
      <c r="O56" s="20">
        <v>60022.778196008097</v>
      </c>
      <c r="P56" s="20">
        <v>45513.171975810197</v>
      </c>
      <c r="Q56" s="20">
        <v>106103.714314475</v>
      </c>
      <c r="R56" s="20">
        <v>65016.023888309202</v>
      </c>
      <c r="S56" s="20">
        <v>38007.690706231202</v>
      </c>
      <c r="T56" s="20">
        <v>36405.102453295098</v>
      </c>
      <c r="U56" s="20">
        <v>108548.132876555</v>
      </c>
      <c r="V56" s="84">
        <v>71378.565409505303</v>
      </c>
      <c r="W56" s="84">
        <v>36279.163260221103</v>
      </c>
      <c r="X56" s="84">
        <v>11229.2616294248</v>
      </c>
      <c r="Y56" s="84">
        <v>28936.085825260099</v>
      </c>
      <c r="Z56" s="84">
        <v>4410.5497893532101</v>
      </c>
      <c r="AA56" s="17">
        <v>1937676.0479755499</v>
      </c>
    </row>
    <row r="57" spans="1:27" s="5" customFormat="1" ht="12.75">
      <c r="A57" s="83">
        <v>2005</v>
      </c>
      <c r="B57" s="19" t="s">
        <v>37</v>
      </c>
      <c r="C57" s="17">
        <v>190009.826072155</v>
      </c>
      <c r="D57" s="20">
        <v>190009.826072155</v>
      </c>
      <c r="E57" s="17">
        <v>1796797.4579100399</v>
      </c>
      <c r="F57" s="21">
        <v>713774.97022833</v>
      </c>
      <c r="G57" s="20">
        <v>62997.151611305198</v>
      </c>
      <c r="H57" s="20">
        <v>593260.61961925798</v>
      </c>
      <c r="I57" s="20">
        <v>49318.012556317502</v>
      </c>
      <c r="J57" s="20">
        <v>7782.0750917158502</v>
      </c>
      <c r="K57" s="46">
        <v>1085574.4334943199</v>
      </c>
      <c r="L57" s="20">
        <v>59118.1538154726</v>
      </c>
      <c r="M57" s="20">
        <v>281473.951336461</v>
      </c>
      <c r="N57" s="20">
        <v>119851.83944267299</v>
      </c>
      <c r="O57" s="20">
        <v>60220.304142309396</v>
      </c>
      <c r="P57" s="20">
        <v>46541.986445570699</v>
      </c>
      <c r="Q57" s="20">
        <v>107134.92965705101</v>
      </c>
      <c r="R57" s="20">
        <v>65369.1487553392</v>
      </c>
      <c r="S57" s="20">
        <v>38018.572410127003</v>
      </c>
      <c r="T57" s="20">
        <v>37748.789762969798</v>
      </c>
      <c r="U57" s="20">
        <v>114833.10116750401</v>
      </c>
      <c r="V57" s="84">
        <v>75337.1625553544</v>
      </c>
      <c r="W57" s="84">
        <v>37630.9521448585</v>
      </c>
      <c r="X57" s="84">
        <v>11135.6797170804</v>
      </c>
      <c r="Y57" s="84">
        <v>29689.933553171901</v>
      </c>
      <c r="Z57" s="84">
        <v>4223.9644544213797</v>
      </c>
      <c r="AA57" s="17">
        <v>1995326.2899198399</v>
      </c>
    </row>
    <row r="58" spans="1:27" s="5" customFormat="1" ht="12.75">
      <c r="A58" s="83">
        <v>2006</v>
      </c>
      <c r="B58" s="19" t="s">
        <v>34</v>
      </c>
      <c r="C58" s="17">
        <v>200146.739289085</v>
      </c>
      <c r="D58" s="20">
        <v>200146.739289085</v>
      </c>
      <c r="E58" s="17">
        <v>1867431.61631321</v>
      </c>
      <c r="F58" s="21">
        <v>748677.85012022604</v>
      </c>
      <c r="G58" s="20">
        <v>67121.560133162304</v>
      </c>
      <c r="H58" s="20">
        <v>624741.37596861296</v>
      </c>
      <c r="I58" s="20">
        <v>49464.9009725418</v>
      </c>
      <c r="J58" s="20">
        <v>7598.4201529403099</v>
      </c>
      <c r="K58" s="46">
        <v>1115405.55196231</v>
      </c>
      <c r="L58" s="20">
        <v>60976.822626333997</v>
      </c>
      <c r="M58" s="20">
        <v>290228.60201814602</v>
      </c>
      <c r="N58" s="20">
        <v>121590.281750599</v>
      </c>
      <c r="O58" s="20">
        <v>61495.110321147899</v>
      </c>
      <c r="P58" s="20">
        <v>47321.688056450002</v>
      </c>
      <c r="Q58" s="20">
        <v>109582.55839737901</v>
      </c>
      <c r="R58" s="20">
        <v>68840.846604535895</v>
      </c>
      <c r="S58" s="20">
        <v>39441.295178569002</v>
      </c>
      <c r="T58" s="20">
        <v>37994.847148209301</v>
      </c>
      <c r="U58" s="20">
        <v>115749.313951091</v>
      </c>
      <c r="V58" s="84">
        <v>76721.349289201506</v>
      </c>
      <c r="W58" s="84">
        <v>38310.840343358301</v>
      </c>
      <c r="X58" s="84">
        <v>11646.3770011955</v>
      </c>
      <c r="Y58" s="84">
        <v>30987.072616617799</v>
      </c>
      <c r="Z58" s="84">
        <v>4123.0642722226703</v>
      </c>
      <c r="AA58" s="17">
        <v>2064650.5168969701</v>
      </c>
    </row>
    <row r="59" spans="1:27" s="5" customFormat="1" ht="12.75">
      <c r="A59" s="83">
        <v>2006</v>
      </c>
      <c r="B59" s="19" t="s">
        <v>35</v>
      </c>
      <c r="C59" s="17">
        <v>190865.37918273799</v>
      </c>
      <c r="D59" s="20">
        <v>190865.37918273799</v>
      </c>
      <c r="E59" s="17">
        <v>1890761.0578500701</v>
      </c>
      <c r="F59" s="21">
        <v>755186.092791492</v>
      </c>
      <c r="G59" s="20">
        <v>66865.295262744199</v>
      </c>
      <c r="H59" s="20">
        <v>629167.03370890801</v>
      </c>
      <c r="I59" s="20">
        <v>51586.268938303001</v>
      </c>
      <c r="J59" s="20">
        <v>7462.0620805606304</v>
      </c>
      <c r="K59" s="46">
        <v>1137130.1364899201</v>
      </c>
      <c r="L59" s="20">
        <v>61721.683331771703</v>
      </c>
      <c r="M59" s="20">
        <v>293680.40543253103</v>
      </c>
      <c r="N59" s="20">
        <v>124925.967495031</v>
      </c>
      <c r="O59" s="20">
        <v>63746.407963663201</v>
      </c>
      <c r="P59" s="20">
        <v>46638.1293044958</v>
      </c>
      <c r="Q59" s="20">
        <v>110752.51633507</v>
      </c>
      <c r="R59" s="20">
        <v>69843.768652177605</v>
      </c>
      <c r="S59" s="20">
        <v>40212.724933115598</v>
      </c>
      <c r="T59" s="20">
        <v>39501.6991064342</v>
      </c>
      <c r="U59" s="20">
        <v>120338.700295779</v>
      </c>
      <c r="V59" s="84">
        <v>80347.627190290994</v>
      </c>
      <c r="W59" s="84">
        <v>38706.915855677602</v>
      </c>
      <c r="X59" s="84">
        <v>11157.7003216291</v>
      </c>
      <c r="Y59" s="84">
        <v>30780.6309190225</v>
      </c>
      <c r="Z59" s="84">
        <v>4154.1153222339499</v>
      </c>
      <c r="AA59" s="17">
        <v>2081173.35541191</v>
      </c>
    </row>
    <row r="60" spans="1:27" s="5" customFormat="1" ht="12.75">
      <c r="A60" s="83">
        <v>2006</v>
      </c>
      <c r="B60" s="19" t="s">
        <v>36</v>
      </c>
      <c r="C60" s="17">
        <v>197716.201590707</v>
      </c>
      <c r="D60" s="20">
        <v>197716.201590707</v>
      </c>
      <c r="E60" s="17">
        <v>1916359.7088422801</v>
      </c>
      <c r="F60" s="21">
        <v>763808.78054721002</v>
      </c>
      <c r="G60" s="20">
        <v>66637.520047038895</v>
      </c>
      <c r="H60" s="20">
        <v>632760.74454457499</v>
      </c>
      <c r="I60" s="20">
        <v>57594.754602020002</v>
      </c>
      <c r="J60" s="20">
        <v>7415.6038027341501</v>
      </c>
      <c r="K60" s="46">
        <v>1149363.9357364599</v>
      </c>
      <c r="L60" s="20">
        <v>61553.099181044003</v>
      </c>
      <c r="M60" s="20">
        <v>295415.87258482899</v>
      </c>
      <c r="N60" s="20">
        <v>126148.97464950199</v>
      </c>
      <c r="O60" s="20">
        <v>64633.485660923303</v>
      </c>
      <c r="P60" s="20">
        <v>49043.901753963</v>
      </c>
      <c r="Q60" s="20">
        <v>112457.054251298</v>
      </c>
      <c r="R60" s="20">
        <v>70594.413241382194</v>
      </c>
      <c r="S60" s="20">
        <v>41499.921161514299</v>
      </c>
      <c r="T60" s="20">
        <v>37748.919569996702</v>
      </c>
      <c r="U60" s="20">
        <v>122365.744287642</v>
      </c>
      <c r="V60" s="84">
        <v>80653.110762366894</v>
      </c>
      <c r="W60" s="84">
        <v>39061.763949594701</v>
      </c>
      <c r="X60" s="84">
        <v>11151.6960647373</v>
      </c>
      <c r="Y60" s="84">
        <v>31034.884567327601</v>
      </c>
      <c r="Z60" s="84">
        <v>4178.8103607610301</v>
      </c>
      <c r="AA60" s="17">
        <v>2109057.6511761202</v>
      </c>
    </row>
    <row r="61" spans="1:27" s="5" customFormat="1" ht="12.75">
      <c r="A61" s="83">
        <v>2006</v>
      </c>
      <c r="B61" s="19" t="s">
        <v>37</v>
      </c>
      <c r="C61" s="17">
        <v>200708.687286514</v>
      </c>
      <c r="D61" s="20">
        <v>200708.687286514</v>
      </c>
      <c r="E61" s="17">
        <v>1939367.7795491</v>
      </c>
      <c r="F61" s="21">
        <v>778814.38638623001</v>
      </c>
      <c r="G61" s="20">
        <v>64204.060517575599</v>
      </c>
      <c r="H61" s="20">
        <v>650207.70234294399</v>
      </c>
      <c r="I61" s="20">
        <v>55683.5842692074</v>
      </c>
      <c r="J61" s="20">
        <v>7501.3648437391503</v>
      </c>
      <c r="K61" s="46">
        <v>1165986.5348197001</v>
      </c>
      <c r="L61" s="20">
        <v>60487.646439237098</v>
      </c>
      <c r="M61" s="20">
        <v>299720.08018427901</v>
      </c>
      <c r="N61" s="20">
        <v>131310.84348329299</v>
      </c>
      <c r="O61" s="20">
        <v>65914.158206334498</v>
      </c>
      <c r="P61" s="20">
        <v>48614.627643899999</v>
      </c>
      <c r="Q61" s="20">
        <v>115470.99788106199</v>
      </c>
      <c r="R61" s="20">
        <v>70760.324113357405</v>
      </c>
      <c r="S61" s="20">
        <v>40378.0588323954</v>
      </c>
      <c r="T61" s="20">
        <v>46192.5804234069</v>
      </c>
      <c r="U61" s="20">
        <v>124231.024751687</v>
      </c>
      <c r="V61" s="84">
        <v>81258.958771671401</v>
      </c>
      <c r="W61" s="84">
        <v>38992.063150450304</v>
      </c>
      <c r="X61" s="84">
        <v>10046.3606561139</v>
      </c>
      <c r="Y61" s="84">
        <v>30627.976235792499</v>
      </c>
      <c r="Z61" s="84">
        <v>4218.9540208976396</v>
      </c>
      <c r="AA61" s="17">
        <v>2148978.9428374502</v>
      </c>
    </row>
    <row r="62" spans="1:27" s="5" customFormat="1" ht="12.75">
      <c r="A62" s="83">
        <v>2007</v>
      </c>
      <c r="B62" s="19" t="s">
        <v>34</v>
      </c>
      <c r="C62" s="17">
        <v>206094.51423690101</v>
      </c>
      <c r="D62" s="20">
        <v>206094.51423690101</v>
      </c>
      <c r="E62" s="17">
        <v>2001975.4784641301</v>
      </c>
      <c r="F62" s="21">
        <v>802905.30849270197</v>
      </c>
      <c r="G62" s="20">
        <v>68871.597595036597</v>
      </c>
      <c r="H62" s="20">
        <v>671631.63203972799</v>
      </c>
      <c r="I62" s="20">
        <v>54758.610358473401</v>
      </c>
      <c r="J62" s="20">
        <v>7554.6805324075603</v>
      </c>
      <c r="K62" s="46">
        <v>1197452.08610556</v>
      </c>
      <c r="L62" s="20">
        <v>63495.946259984798</v>
      </c>
      <c r="M62" s="20">
        <v>308002.48356090998</v>
      </c>
      <c r="N62" s="20">
        <v>137409.35911301</v>
      </c>
      <c r="O62" s="20">
        <v>68201.258481679906</v>
      </c>
      <c r="P62" s="20">
        <v>49518.7642975485</v>
      </c>
      <c r="Q62" s="20">
        <v>116772.082759543</v>
      </c>
      <c r="R62" s="20">
        <v>68721.951310434903</v>
      </c>
      <c r="S62" s="20">
        <v>44361.410638965703</v>
      </c>
      <c r="T62" s="20">
        <v>40205.5782569855</v>
      </c>
      <c r="U62" s="20">
        <v>129920.78381229901</v>
      </c>
      <c r="V62" s="84">
        <v>85656.776840376697</v>
      </c>
      <c r="W62" s="84">
        <v>39808.7578268098</v>
      </c>
      <c r="X62" s="84">
        <v>9607.2575739983404</v>
      </c>
      <c r="Y62" s="84">
        <v>30561.092040860702</v>
      </c>
      <c r="Z62" s="84">
        <v>4316.0239951078802</v>
      </c>
      <c r="AA62" s="17">
        <v>2204810.2191224601</v>
      </c>
    </row>
    <row r="63" spans="1:27" s="5" customFormat="1" ht="12.75">
      <c r="A63" s="83">
        <v>2007</v>
      </c>
      <c r="B63" s="19" t="s">
        <v>35</v>
      </c>
      <c r="C63" s="17">
        <v>204813.32702158601</v>
      </c>
      <c r="D63" s="20">
        <v>204813.32702158601</v>
      </c>
      <c r="E63" s="17">
        <v>2013751.5788481301</v>
      </c>
      <c r="F63" s="21">
        <v>803613.48218150495</v>
      </c>
      <c r="G63" s="20">
        <v>69210.107358608599</v>
      </c>
      <c r="H63" s="20">
        <v>671616.07040190999</v>
      </c>
      <c r="I63" s="20">
        <v>55740.9357526315</v>
      </c>
      <c r="J63" s="20">
        <v>7633.0399435550598</v>
      </c>
      <c r="K63" s="46">
        <v>1209442.3953477</v>
      </c>
      <c r="L63" s="20">
        <v>63961.353774129697</v>
      </c>
      <c r="M63" s="20">
        <v>311348.85876526101</v>
      </c>
      <c r="N63" s="20">
        <v>137303.142846136</v>
      </c>
      <c r="O63" s="20">
        <v>68118.413142855803</v>
      </c>
      <c r="P63" s="20">
        <v>51010.946988715601</v>
      </c>
      <c r="Q63" s="20">
        <v>121562.51495628701</v>
      </c>
      <c r="R63" s="20">
        <v>71339.411568273703</v>
      </c>
      <c r="S63" s="20">
        <v>43881.857490962102</v>
      </c>
      <c r="T63" s="20">
        <v>39611.9366236723</v>
      </c>
      <c r="U63" s="20">
        <v>130342.912235141</v>
      </c>
      <c r="V63" s="84">
        <v>85900.016104467606</v>
      </c>
      <c r="W63" s="84">
        <v>40485.4243366132</v>
      </c>
      <c r="X63" s="84">
        <v>9542.0147870426208</v>
      </c>
      <c r="Y63" s="84">
        <v>31261.3869253339</v>
      </c>
      <c r="Z63" s="84">
        <v>4414.1123888233096</v>
      </c>
      <c r="AA63" s="17">
        <v>2218873.3989683399</v>
      </c>
    </row>
    <row r="64" spans="1:27" s="5" customFormat="1" ht="12.75">
      <c r="A64" s="83">
        <v>2007</v>
      </c>
      <c r="B64" s="19" t="s">
        <v>36</v>
      </c>
      <c r="C64" s="17">
        <v>205953.079891481</v>
      </c>
      <c r="D64" s="20">
        <v>205953.079891481</v>
      </c>
      <c r="E64" s="17">
        <v>2071015.0521285599</v>
      </c>
      <c r="F64" s="21">
        <v>824128.48960270698</v>
      </c>
      <c r="G64" s="20">
        <v>69726.552763057407</v>
      </c>
      <c r="H64" s="20">
        <v>691772.22372322797</v>
      </c>
      <c r="I64" s="20">
        <v>56111.5333216285</v>
      </c>
      <c r="J64" s="20">
        <v>7533.6445235913297</v>
      </c>
      <c r="K64" s="46">
        <v>1242305.9180057701</v>
      </c>
      <c r="L64" s="20">
        <v>66433.789856986696</v>
      </c>
      <c r="M64" s="20">
        <v>322114.03665243799</v>
      </c>
      <c r="N64" s="20">
        <v>139165.621357311</v>
      </c>
      <c r="O64" s="20">
        <v>68977.823679535999</v>
      </c>
      <c r="P64" s="20">
        <v>51473.9455249729</v>
      </c>
      <c r="Q64" s="20">
        <v>127180.692049091</v>
      </c>
      <c r="R64" s="20">
        <v>70743.887928421405</v>
      </c>
      <c r="S64" s="20">
        <v>46037.603834276502</v>
      </c>
      <c r="T64" s="20">
        <v>38003.939582372601</v>
      </c>
      <c r="U64" s="20">
        <v>134344.741294217</v>
      </c>
      <c r="V64" s="84">
        <v>89214.6963352366</v>
      </c>
      <c r="W64" s="84">
        <v>41219.078610352197</v>
      </c>
      <c r="X64" s="84">
        <v>9117.2968868661392</v>
      </c>
      <c r="Y64" s="84">
        <v>31033.209595283799</v>
      </c>
      <c r="Z64" s="84">
        <v>4596.9145370320002</v>
      </c>
      <c r="AA64" s="17">
        <v>2271291.8390903599</v>
      </c>
    </row>
    <row r="65" spans="1:27" s="5" customFormat="1" ht="12.75">
      <c r="A65" s="83">
        <v>2007</v>
      </c>
      <c r="B65" s="19" t="s">
        <v>37</v>
      </c>
      <c r="C65" s="17">
        <v>227943.22653561999</v>
      </c>
      <c r="D65" s="20">
        <v>227943.22653561999</v>
      </c>
      <c r="E65" s="17">
        <v>2146853.2204420702</v>
      </c>
      <c r="F65" s="21">
        <v>890271.572585096</v>
      </c>
      <c r="G65" s="20">
        <v>78780.709399327898</v>
      </c>
      <c r="H65" s="20">
        <v>745733.61030251905</v>
      </c>
      <c r="I65" s="20">
        <v>55883.623609625698</v>
      </c>
      <c r="J65" s="20">
        <v>7994.5022073916998</v>
      </c>
      <c r="K65" s="46">
        <v>1263516.78199134</v>
      </c>
      <c r="L65" s="20">
        <v>69895.527481728306</v>
      </c>
      <c r="M65" s="20">
        <v>323915.43887786299</v>
      </c>
      <c r="N65" s="20">
        <v>145498.390310994</v>
      </c>
      <c r="O65" s="20">
        <v>72858.216827916898</v>
      </c>
      <c r="P65" s="20">
        <v>54823.964146958097</v>
      </c>
      <c r="Q65" s="20">
        <v>127013.935009065</v>
      </c>
      <c r="R65" s="20">
        <v>72161.906858830698</v>
      </c>
      <c r="S65" s="20">
        <v>46982.7858341807</v>
      </c>
      <c r="T65" s="20">
        <v>40530.883278057998</v>
      </c>
      <c r="U65" s="20">
        <v>135068.02554049299</v>
      </c>
      <c r="V65" s="84">
        <v>88698.317774366005</v>
      </c>
      <c r="W65" s="84">
        <v>41777.720936230602</v>
      </c>
      <c r="X65" s="84">
        <v>9232.4518744920497</v>
      </c>
      <c r="Y65" s="84">
        <v>32166.999634410698</v>
      </c>
      <c r="Z65" s="84">
        <v>4685.3121637206496</v>
      </c>
      <c r="AA65" s="17">
        <v>2387494.5592704699</v>
      </c>
    </row>
    <row r="66" spans="1:27" s="5" customFormat="1" ht="12.75">
      <c r="A66" s="83">
        <v>2008</v>
      </c>
      <c r="B66" s="19" t="s">
        <v>34</v>
      </c>
      <c r="C66" s="17">
        <v>235077.54854110599</v>
      </c>
      <c r="D66" s="20">
        <v>235077.54854110599</v>
      </c>
      <c r="E66" s="17">
        <v>2156625.9270390202</v>
      </c>
      <c r="F66" s="21">
        <v>879317.21164538304</v>
      </c>
      <c r="G66" s="20">
        <v>79835.807565236901</v>
      </c>
      <c r="H66" s="20">
        <v>733509.77391576394</v>
      </c>
      <c r="I66" s="20">
        <v>57469.089403851598</v>
      </c>
      <c r="J66" s="20">
        <v>8235.6400151846992</v>
      </c>
      <c r="K66" s="46">
        <v>1278877.54646366</v>
      </c>
      <c r="L66" s="20">
        <v>67301.803244371695</v>
      </c>
      <c r="M66" s="20">
        <v>326443.63160287199</v>
      </c>
      <c r="N66" s="20">
        <v>142698.48445704899</v>
      </c>
      <c r="O66" s="20">
        <v>76327.461119188505</v>
      </c>
      <c r="P66" s="20">
        <v>55393.755936255598</v>
      </c>
      <c r="Q66" s="20">
        <v>129728.315519778</v>
      </c>
      <c r="R66" s="20">
        <v>73156.360650064104</v>
      </c>
      <c r="S66" s="20">
        <v>48029.330521460099</v>
      </c>
      <c r="T66" s="20">
        <v>44656.236280054603</v>
      </c>
      <c r="U66" s="20">
        <v>138580.74025825501</v>
      </c>
      <c r="V66" s="84">
        <v>88780.341339453997</v>
      </c>
      <c r="W66" s="84">
        <v>42296.538964248197</v>
      </c>
      <c r="X66" s="84">
        <v>9316.7474386236809</v>
      </c>
      <c r="Y66" s="84">
        <v>33214.747860669799</v>
      </c>
      <c r="Z66" s="84">
        <v>4349.4738947703199</v>
      </c>
      <c r="AA66" s="17">
        <v>2385719.7357930401</v>
      </c>
    </row>
    <row r="67" spans="1:27" s="5" customFormat="1" ht="12.75">
      <c r="A67" s="83">
        <v>2008</v>
      </c>
      <c r="B67" s="19" t="s">
        <v>35</v>
      </c>
      <c r="C67" s="17">
        <v>253459.216434403</v>
      </c>
      <c r="D67" s="20">
        <v>253459.216434403</v>
      </c>
      <c r="E67" s="17">
        <v>2222350.5161240399</v>
      </c>
      <c r="F67" s="21">
        <v>912181.35500589095</v>
      </c>
      <c r="G67" s="20">
        <v>88363.671726815897</v>
      </c>
      <c r="H67" s="20">
        <v>759834.05051565298</v>
      </c>
      <c r="I67" s="20">
        <v>57350.030477838904</v>
      </c>
      <c r="J67" s="20">
        <v>7970.0602523679099</v>
      </c>
      <c r="K67" s="46">
        <v>1305954.42794155</v>
      </c>
      <c r="L67" s="20">
        <v>68471.067296727502</v>
      </c>
      <c r="M67" s="20">
        <v>335700.25383070699</v>
      </c>
      <c r="N67" s="20">
        <v>146557.564350086</v>
      </c>
      <c r="O67" s="20">
        <v>76917.931512738694</v>
      </c>
      <c r="P67" s="20">
        <v>55506.038141097299</v>
      </c>
      <c r="Q67" s="20">
        <v>130719.845291335</v>
      </c>
      <c r="R67" s="20">
        <v>72196.699048947499</v>
      </c>
      <c r="S67" s="20">
        <v>50624.076846173302</v>
      </c>
      <c r="T67" s="20">
        <v>42429.7790402092</v>
      </c>
      <c r="U67" s="20">
        <v>143931.104617006</v>
      </c>
      <c r="V67" s="84">
        <v>92559.453702798899</v>
      </c>
      <c r="W67" s="84">
        <v>43421.297294942102</v>
      </c>
      <c r="X67" s="84">
        <v>9352.7881949636994</v>
      </c>
      <c r="Y67" s="84">
        <v>33348.240689381702</v>
      </c>
      <c r="Z67" s="84">
        <v>4151.7803239755503</v>
      </c>
      <c r="AA67" s="17">
        <v>2475373.8914687098</v>
      </c>
    </row>
    <row r="68" spans="1:27" s="5" customFormat="1" ht="12.75">
      <c r="A68" s="83">
        <v>2008</v>
      </c>
      <c r="B68" s="19" t="s">
        <v>36</v>
      </c>
      <c r="C68" s="17">
        <v>255653.21975038701</v>
      </c>
      <c r="D68" s="20">
        <v>255653.21975038701</v>
      </c>
      <c r="E68" s="17">
        <v>2258211.7236218499</v>
      </c>
      <c r="F68" s="21">
        <v>941497.97101847304</v>
      </c>
      <c r="G68" s="20">
        <v>91735.661752787099</v>
      </c>
      <c r="H68" s="20">
        <v>782090.88336395798</v>
      </c>
      <c r="I68" s="20">
        <v>60188.031392563702</v>
      </c>
      <c r="J68" s="20">
        <v>8069.2278768860597</v>
      </c>
      <c r="K68" s="46">
        <v>1311109.97464341</v>
      </c>
      <c r="L68" s="20">
        <v>67877.087222641698</v>
      </c>
      <c r="M68" s="20">
        <v>343622.44224247598</v>
      </c>
      <c r="N68" s="20">
        <v>145986.44205863</v>
      </c>
      <c r="O68" s="20">
        <v>75863.690548104903</v>
      </c>
      <c r="P68" s="20">
        <v>54385.670342254401</v>
      </c>
      <c r="Q68" s="20">
        <v>132560.01733865999</v>
      </c>
      <c r="R68" s="20">
        <v>71267.772233393101</v>
      </c>
      <c r="S68" s="20">
        <v>47974.321063596799</v>
      </c>
      <c r="T68" s="20">
        <v>42611.917715024902</v>
      </c>
      <c r="U68" s="20">
        <v>143606.96139257899</v>
      </c>
      <c r="V68" s="84">
        <v>92921.340202306601</v>
      </c>
      <c r="W68" s="84">
        <v>43660.982240566897</v>
      </c>
      <c r="X68" s="84">
        <v>9446.3363939647006</v>
      </c>
      <c r="Y68" s="84">
        <v>33370.0135772629</v>
      </c>
      <c r="Z68" s="84">
        <v>4076.8645523025598</v>
      </c>
      <c r="AA68" s="17">
        <v>2505162.7411971302</v>
      </c>
    </row>
    <row r="69" spans="1:27" s="5" customFormat="1" ht="12.75">
      <c r="A69" s="83">
        <v>2008</v>
      </c>
      <c r="B69" s="19" t="s">
        <v>37</v>
      </c>
      <c r="C69" s="17">
        <v>240420.91172844701</v>
      </c>
      <c r="D69" s="20">
        <v>240420.91172844701</v>
      </c>
      <c r="E69" s="17">
        <v>2094063.0321462101</v>
      </c>
      <c r="F69" s="21">
        <v>834718.11745294905</v>
      </c>
      <c r="G69" s="20">
        <v>69616.220171796202</v>
      </c>
      <c r="H69" s="20">
        <v>693597.62182601495</v>
      </c>
      <c r="I69" s="20">
        <v>61306.188632387297</v>
      </c>
      <c r="J69" s="20">
        <v>8859.28557528692</v>
      </c>
      <c r="K69" s="46">
        <v>1267526.1941225501</v>
      </c>
      <c r="L69" s="20">
        <v>61599.593821573399</v>
      </c>
      <c r="M69" s="20">
        <v>331307.99959379301</v>
      </c>
      <c r="N69" s="20">
        <v>131711.11448207099</v>
      </c>
      <c r="O69" s="20">
        <v>70151.5300416229</v>
      </c>
      <c r="P69" s="20">
        <v>53074.624982313799</v>
      </c>
      <c r="Q69" s="20">
        <v>130228.871924783</v>
      </c>
      <c r="R69" s="20">
        <v>70083.048165177694</v>
      </c>
      <c r="S69" s="20">
        <v>43379.736670775703</v>
      </c>
      <c r="T69" s="20">
        <v>39378.261498956999</v>
      </c>
      <c r="U69" s="20">
        <v>151128.065519375</v>
      </c>
      <c r="V69" s="84">
        <v>97790.3830607032</v>
      </c>
      <c r="W69" s="84">
        <v>43171.359585252998</v>
      </c>
      <c r="X69" s="84">
        <v>9373.4962009500596</v>
      </c>
      <c r="Y69" s="84">
        <v>31967.993214320199</v>
      </c>
      <c r="Z69" s="84">
        <v>4103.5455716336301</v>
      </c>
      <c r="AA69" s="17">
        <v>2349275.22860316</v>
      </c>
    </row>
    <row r="70" spans="1:27" s="5" customFormat="1" ht="12.75">
      <c r="A70" s="83">
        <v>2009</v>
      </c>
      <c r="B70" s="19" t="s">
        <v>34</v>
      </c>
      <c r="C70" s="17">
        <v>226189.151382268</v>
      </c>
      <c r="D70" s="20">
        <v>226189.151382268</v>
      </c>
      <c r="E70" s="17">
        <v>2073079.0597900699</v>
      </c>
      <c r="F70" s="21">
        <v>797101.89369994204</v>
      </c>
      <c r="G70" s="20">
        <v>72268.116429672198</v>
      </c>
      <c r="H70" s="20">
        <v>656017.66678087995</v>
      </c>
      <c r="I70" s="20">
        <v>60318.900797117698</v>
      </c>
      <c r="J70" s="20">
        <v>8801.4801388127798</v>
      </c>
      <c r="K70" s="46">
        <v>1277309.9969474999</v>
      </c>
      <c r="L70" s="20">
        <v>64571.879030632699</v>
      </c>
      <c r="M70" s="20">
        <v>341697.26820733701</v>
      </c>
      <c r="N70" s="20">
        <v>140090.61421415501</v>
      </c>
      <c r="O70" s="20">
        <v>67872.805986459105</v>
      </c>
      <c r="P70" s="20">
        <v>51892.363245166103</v>
      </c>
      <c r="Q70" s="20">
        <v>131643.69693301999</v>
      </c>
      <c r="R70" s="20">
        <v>69406.498230995407</v>
      </c>
      <c r="S70" s="20">
        <v>40176.4348104241</v>
      </c>
      <c r="T70" s="20">
        <v>37682.743165728403</v>
      </c>
      <c r="U70" s="20">
        <v>146745.205271471</v>
      </c>
      <c r="V70" s="84">
        <v>94769.205042603397</v>
      </c>
      <c r="W70" s="84">
        <v>46849.863492927303</v>
      </c>
      <c r="X70" s="84">
        <v>8888.5757908310497</v>
      </c>
      <c r="Y70" s="84">
        <v>30785.725979404298</v>
      </c>
      <c r="Z70" s="84">
        <v>4286.18747705231</v>
      </c>
      <c r="AA70" s="17">
        <v>2293009.2649692898</v>
      </c>
    </row>
    <row r="71" spans="1:27" s="5" customFormat="1" ht="12.75">
      <c r="A71" s="83">
        <v>2009</v>
      </c>
      <c r="B71" s="19" t="s">
        <v>35</v>
      </c>
      <c r="C71" s="17">
        <v>236270.64998914901</v>
      </c>
      <c r="D71" s="20">
        <v>236270.64998914901</v>
      </c>
      <c r="E71" s="17">
        <v>2131170.7048329101</v>
      </c>
      <c r="F71" s="21">
        <v>834802.99529716198</v>
      </c>
      <c r="G71" s="20">
        <v>76338.488464408598</v>
      </c>
      <c r="H71" s="20">
        <v>687031.64860985801</v>
      </c>
      <c r="I71" s="20">
        <v>63358.863262949599</v>
      </c>
      <c r="J71" s="20">
        <v>8903.2566380135304</v>
      </c>
      <c r="K71" s="46">
        <v>1292784.8025561001</v>
      </c>
      <c r="L71" s="20">
        <v>66952.366768646607</v>
      </c>
      <c r="M71" s="20">
        <v>340561.70164956897</v>
      </c>
      <c r="N71" s="20">
        <v>139648.08882878101</v>
      </c>
      <c r="O71" s="20">
        <v>70844.881380887498</v>
      </c>
      <c r="P71" s="20">
        <v>51654.441277493999</v>
      </c>
      <c r="Q71" s="20">
        <v>137739.01454047201</v>
      </c>
      <c r="R71" s="20">
        <v>69339.718347862494</v>
      </c>
      <c r="S71" s="20">
        <v>41650.581222781497</v>
      </c>
      <c r="T71" s="20">
        <v>38153.361283650003</v>
      </c>
      <c r="U71" s="20">
        <v>150200.30708651899</v>
      </c>
      <c r="V71" s="84">
        <v>96434.904913338803</v>
      </c>
      <c r="W71" s="84">
        <v>47186.779809620501</v>
      </c>
      <c r="X71" s="84">
        <v>8891.7375880517902</v>
      </c>
      <c r="Y71" s="84">
        <v>29878.337327074601</v>
      </c>
      <c r="Z71" s="84">
        <v>4300.6730144122403</v>
      </c>
      <c r="AA71" s="17">
        <v>2368883.8871188299</v>
      </c>
    </row>
    <row r="72" spans="1:27" s="5" customFormat="1" ht="12.75">
      <c r="A72" s="83">
        <v>2009</v>
      </c>
      <c r="B72" s="19" t="s">
        <v>36</v>
      </c>
      <c r="C72" s="17">
        <v>236169.02812701499</v>
      </c>
      <c r="D72" s="20">
        <v>236169.02812701499</v>
      </c>
      <c r="E72" s="17">
        <v>2207577.5204010098</v>
      </c>
      <c r="F72" s="21">
        <v>883592.83811464102</v>
      </c>
      <c r="G72" s="20">
        <v>86211.145272420399</v>
      </c>
      <c r="H72" s="20">
        <v>725551.51577894099</v>
      </c>
      <c r="I72" s="20">
        <v>62217.347623459304</v>
      </c>
      <c r="J72" s="20">
        <v>9419.2740663282402</v>
      </c>
      <c r="K72" s="46">
        <v>1319544.3008097</v>
      </c>
      <c r="L72" s="20">
        <v>68290.208886932407</v>
      </c>
      <c r="M72" s="20">
        <v>342942.96033690602</v>
      </c>
      <c r="N72" s="20">
        <v>144703.002042871</v>
      </c>
      <c r="O72" s="20">
        <v>70666.151020955906</v>
      </c>
      <c r="P72" s="20">
        <v>52034.496991034997</v>
      </c>
      <c r="Q72" s="20">
        <v>140445.00763629799</v>
      </c>
      <c r="R72" s="20">
        <v>69433.689257282007</v>
      </c>
      <c r="S72" s="20">
        <v>40943.180366281304</v>
      </c>
      <c r="T72" s="20">
        <v>39223.603345747797</v>
      </c>
      <c r="U72" s="20">
        <v>153194.95795454399</v>
      </c>
      <c r="V72" s="84">
        <v>100667.70388229001</v>
      </c>
      <c r="W72" s="84">
        <v>49025.623495368302</v>
      </c>
      <c r="X72" s="84">
        <v>9110.1172876543696</v>
      </c>
      <c r="Y72" s="84">
        <v>31387.4130716933</v>
      </c>
      <c r="Z72" s="84">
        <v>4374.6884899980896</v>
      </c>
      <c r="AA72" s="17">
        <v>2439183.4850449902</v>
      </c>
    </row>
    <row r="73" spans="1:27" s="5" customFormat="1" ht="12.75">
      <c r="A73" s="83">
        <v>2009</v>
      </c>
      <c r="B73" s="19" t="s">
        <v>37</v>
      </c>
      <c r="C73" s="17">
        <v>248670.69683921299</v>
      </c>
      <c r="D73" s="20">
        <v>248670.69683921299</v>
      </c>
      <c r="E73" s="17">
        <v>2308231.66201348</v>
      </c>
      <c r="F73" s="21">
        <v>955017.10565172404</v>
      </c>
      <c r="G73" s="20">
        <v>91754.141204591695</v>
      </c>
      <c r="H73" s="20">
        <v>788689.71845963399</v>
      </c>
      <c r="I73" s="20">
        <v>63857.7463245162</v>
      </c>
      <c r="J73" s="20">
        <v>9116.3490289688707</v>
      </c>
      <c r="K73" s="46">
        <v>1366542.4287189101</v>
      </c>
      <c r="L73" s="20">
        <v>71553.556525146298</v>
      </c>
      <c r="M73" s="20">
        <v>355622.91114018101</v>
      </c>
      <c r="N73" s="20">
        <v>154237.77689103101</v>
      </c>
      <c r="O73" s="20">
        <v>76118.190668408002</v>
      </c>
      <c r="P73" s="20">
        <v>52834.781588517297</v>
      </c>
      <c r="Q73" s="20">
        <v>144242.93580748799</v>
      </c>
      <c r="R73" s="20">
        <v>70409.345891594494</v>
      </c>
      <c r="S73" s="20">
        <v>47326.140142166303</v>
      </c>
      <c r="T73" s="20">
        <v>40888.254477793598</v>
      </c>
      <c r="U73" s="20">
        <v>156017.28285942299</v>
      </c>
      <c r="V73" s="84">
        <v>101689.02290126801</v>
      </c>
      <c r="W73" s="84">
        <v>50435.628656396701</v>
      </c>
      <c r="X73" s="84">
        <v>9608.53550386192</v>
      </c>
      <c r="Y73" s="84">
        <v>31592.480296843001</v>
      </c>
      <c r="Z73" s="84">
        <v>4421.8192636642598</v>
      </c>
      <c r="AA73" s="17">
        <v>2564389.7365170601</v>
      </c>
    </row>
    <row r="74" spans="1:27" s="5" customFormat="1" ht="12.75">
      <c r="A74" s="83">
        <v>2010</v>
      </c>
      <c r="B74" s="19" t="s">
        <v>34</v>
      </c>
      <c r="C74" s="17">
        <v>271379.988625767</v>
      </c>
      <c r="D74" s="20">
        <v>271379.988625767</v>
      </c>
      <c r="E74" s="17">
        <v>2401458.12343963</v>
      </c>
      <c r="F74" s="21">
        <v>1010159.1059554199</v>
      </c>
      <c r="G74" s="20">
        <v>93039.170017453405</v>
      </c>
      <c r="H74" s="20">
        <v>840827.79290602205</v>
      </c>
      <c r="I74" s="20">
        <v>66796.198894619098</v>
      </c>
      <c r="J74" s="20">
        <v>9350.0091228051206</v>
      </c>
      <c r="K74" s="46">
        <v>1382745.96135654</v>
      </c>
      <c r="L74" s="20">
        <v>73232.806149241107</v>
      </c>
      <c r="M74" s="20">
        <v>362590.42960141401</v>
      </c>
      <c r="N74" s="20">
        <v>152388.52347684</v>
      </c>
      <c r="O74" s="20">
        <v>77904.607381559705</v>
      </c>
      <c r="P74" s="20">
        <v>54356.776087466496</v>
      </c>
      <c r="Q74" s="20">
        <v>143485.99710788601</v>
      </c>
      <c r="R74" s="20">
        <v>72687.124475217206</v>
      </c>
      <c r="S74" s="20">
        <v>47555.915930845302</v>
      </c>
      <c r="T74" s="20">
        <v>41461.955443533399</v>
      </c>
      <c r="U74" s="20">
        <v>158021.54287757201</v>
      </c>
      <c r="V74" s="84">
        <v>103164.819310875</v>
      </c>
      <c r="W74" s="84">
        <v>51499.203393386902</v>
      </c>
      <c r="X74" s="84">
        <v>10257.253946103199</v>
      </c>
      <c r="Y74" s="84">
        <v>31370.245431912299</v>
      </c>
      <c r="Z74" s="84">
        <v>4395.8252849915098</v>
      </c>
      <c r="AA74" s="17">
        <v>2667875.6752316402</v>
      </c>
    </row>
    <row r="75" spans="1:27" s="5" customFormat="1" ht="12.75">
      <c r="A75" s="83">
        <v>2010</v>
      </c>
      <c r="B75" s="19" t="s">
        <v>35</v>
      </c>
      <c r="C75" s="17">
        <v>288109.40114312299</v>
      </c>
      <c r="D75" s="20">
        <v>288109.40114312299</v>
      </c>
      <c r="E75" s="17">
        <v>2394073.1530256998</v>
      </c>
      <c r="F75" s="21">
        <v>999658.27085365704</v>
      </c>
      <c r="G75" s="20">
        <v>91577.321921969793</v>
      </c>
      <c r="H75" s="20">
        <v>833828.83221604303</v>
      </c>
      <c r="I75" s="20">
        <v>65880.039234500204</v>
      </c>
      <c r="J75" s="20">
        <v>9663.3075138948698</v>
      </c>
      <c r="K75" s="46">
        <v>1391641.3686278199</v>
      </c>
      <c r="L75" s="20">
        <v>79324.128109778496</v>
      </c>
      <c r="M75" s="20">
        <v>379702.79581014102</v>
      </c>
      <c r="N75" s="20">
        <v>147853.32027216</v>
      </c>
      <c r="O75" s="20">
        <v>71366.147203790097</v>
      </c>
      <c r="P75" s="20">
        <v>54755.702709965401</v>
      </c>
      <c r="Q75" s="20">
        <v>142890.565333306</v>
      </c>
      <c r="R75" s="20">
        <v>71066.554608624399</v>
      </c>
      <c r="S75" s="20">
        <v>46225.242739940397</v>
      </c>
      <c r="T75" s="20">
        <v>41534.746662582504</v>
      </c>
      <c r="U75" s="20">
        <v>156972.99314030999</v>
      </c>
      <c r="V75" s="84">
        <v>102341.600908578</v>
      </c>
      <c r="W75" s="84">
        <v>51054.391871110602</v>
      </c>
      <c r="X75" s="84">
        <v>10849.5823147518</v>
      </c>
      <c r="Y75" s="84">
        <v>32135.294280253602</v>
      </c>
      <c r="Z75" s="84">
        <v>4406.0595133618699</v>
      </c>
      <c r="AA75" s="17">
        <v>2682281.7000426101</v>
      </c>
    </row>
    <row r="76" spans="1:27" s="5" customFormat="1" ht="12.75">
      <c r="A76" s="83">
        <v>2010</v>
      </c>
      <c r="B76" s="19" t="s">
        <v>36</v>
      </c>
      <c r="C76" s="17">
        <v>295408.02858191798</v>
      </c>
      <c r="D76" s="20">
        <v>295408.02858191798</v>
      </c>
      <c r="E76" s="17">
        <v>2420936.8265865999</v>
      </c>
      <c r="F76" s="21">
        <v>998664.94896625297</v>
      </c>
      <c r="G76" s="20">
        <v>89777.601317177803</v>
      </c>
      <c r="H76" s="20">
        <v>833387.88178178295</v>
      </c>
      <c r="I76" s="20">
        <v>66435.984399370296</v>
      </c>
      <c r="J76" s="20">
        <v>9257.1051702230307</v>
      </c>
      <c r="K76" s="46">
        <v>1421506.1707299801</v>
      </c>
      <c r="L76" s="20">
        <v>73379.807411102302</v>
      </c>
      <c r="M76" s="20">
        <v>385004.02284503699</v>
      </c>
      <c r="N76" s="20">
        <v>150354.53545774601</v>
      </c>
      <c r="O76" s="20">
        <v>78545.727813972204</v>
      </c>
      <c r="P76" s="20">
        <v>55941.295023226499</v>
      </c>
      <c r="Q76" s="20">
        <v>143955.58208837899</v>
      </c>
      <c r="R76" s="20">
        <v>74339.472495034395</v>
      </c>
      <c r="S76" s="20">
        <v>49572.807717833603</v>
      </c>
      <c r="T76" s="20">
        <v>42266.408611776598</v>
      </c>
      <c r="U76" s="20">
        <v>161317.11975472499</v>
      </c>
      <c r="V76" s="84">
        <v>104877.34656223599</v>
      </c>
      <c r="W76" s="84">
        <v>51411.911152967499</v>
      </c>
      <c r="X76" s="84">
        <v>11375.7635958175</v>
      </c>
      <c r="Y76" s="84">
        <v>32228.307368202601</v>
      </c>
      <c r="Z76" s="84">
        <v>4447.0262780412904</v>
      </c>
      <c r="AA76" s="17">
        <v>2710630.2528139502</v>
      </c>
    </row>
    <row r="77" spans="1:27" s="5" customFormat="1" ht="12.75">
      <c r="A77" s="83">
        <v>2010</v>
      </c>
      <c r="B77" s="19" t="s">
        <v>37</v>
      </c>
      <c r="C77" s="17">
        <v>287609.614809055</v>
      </c>
      <c r="D77" s="20">
        <v>287609.614809055</v>
      </c>
      <c r="E77" s="17">
        <v>2454294.11693893</v>
      </c>
      <c r="F77" s="21">
        <v>1003100.98066635</v>
      </c>
      <c r="G77" s="20">
        <v>92576.296047491094</v>
      </c>
      <c r="H77" s="20">
        <v>834480.09404321201</v>
      </c>
      <c r="I77" s="20">
        <v>65467.482192893403</v>
      </c>
      <c r="J77" s="20">
        <v>9451.36192618735</v>
      </c>
      <c r="K77" s="46">
        <v>1463563.9119746899</v>
      </c>
      <c r="L77" s="20">
        <v>76888.678175930399</v>
      </c>
      <c r="M77" s="20">
        <v>389518.37658570101</v>
      </c>
      <c r="N77" s="20">
        <v>157054.66864265999</v>
      </c>
      <c r="O77" s="20">
        <v>83885.935288350607</v>
      </c>
      <c r="P77" s="20">
        <v>57188.167194184498</v>
      </c>
      <c r="Q77" s="20">
        <v>150810.178615187</v>
      </c>
      <c r="R77" s="20">
        <v>75889.085037706696</v>
      </c>
      <c r="S77" s="20">
        <v>52250.5127282842</v>
      </c>
      <c r="T77" s="20">
        <v>46604.136146051002</v>
      </c>
      <c r="U77" s="20">
        <v>163501.18036609801</v>
      </c>
      <c r="V77" s="84">
        <v>107515.36885011</v>
      </c>
      <c r="W77" s="84">
        <v>52500.759645629099</v>
      </c>
      <c r="X77" s="84">
        <v>12004.428324811401</v>
      </c>
      <c r="Y77" s="84">
        <v>33816.951195948001</v>
      </c>
      <c r="Z77" s="84">
        <v>4667.2519861204901</v>
      </c>
      <c r="AA77" s="17">
        <v>2747493.63127159</v>
      </c>
    </row>
    <row r="78" spans="1:27" s="5" customFormat="1" ht="12.75">
      <c r="A78" s="83">
        <v>2011</v>
      </c>
      <c r="B78" s="19" t="s">
        <v>34</v>
      </c>
      <c r="C78" s="17">
        <v>337489.02698470198</v>
      </c>
      <c r="D78" s="20">
        <v>337489.02698470198</v>
      </c>
      <c r="E78" s="17">
        <v>2532859.2749318602</v>
      </c>
      <c r="F78" s="21">
        <v>1041469.15765344</v>
      </c>
      <c r="G78" s="20">
        <v>96389.375948900895</v>
      </c>
      <c r="H78" s="20">
        <v>867820.03105684801</v>
      </c>
      <c r="I78" s="20">
        <v>67374.7991182767</v>
      </c>
      <c r="J78" s="20">
        <v>9525.0369902705606</v>
      </c>
      <c r="K78" s="46">
        <v>1479380.3308113699</v>
      </c>
      <c r="L78" s="20">
        <v>75354.558841283404</v>
      </c>
      <c r="M78" s="20">
        <v>388112.279954125</v>
      </c>
      <c r="N78" s="20">
        <v>159788.44977293001</v>
      </c>
      <c r="O78" s="20">
        <v>86170.799343602601</v>
      </c>
      <c r="P78" s="20">
        <v>59098.402708260597</v>
      </c>
      <c r="Q78" s="20">
        <v>154848.310020167</v>
      </c>
      <c r="R78" s="20">
        <v>75492.736866591702</v>
      </c>
      <c r="S78" s="20">
        <v>54049.855755171797</v>
      </c>
      <c r="T78" s="20">
        <v>46638.717730825003</v>
      </c>
      <c r="U78" s="20">
        <v>166516.793075808</v>
      </c>
      <c r="V78" s="84">
        <v>109024.53381175701</v>
      </c>
      <c r="W78" s="84">
        <v>53273.098179403103</v>
      </c>
      <c r="X78" s="84">
        <v>12413.865694379399</v>
      </c>
      <c r="Y78" s="84">
        <v>35146.405835824502</v>
      </c>
      <c r="Z78" s="84">
        <v>4903.0499919482099</v>
      </c>
      <c r="AA78" s="17">
        <v>2868907.52356902</v>
      </c>
    </row>
    <row r="79" spans="1:27" s="5" customFormat="1" ht="12.75">
      <c r="A79" s="83">
        <v>2011</v>
      </c>
      <c r="B79" s="19" t="s">
        <v>35</v>
      </c>
      <c r="C79" s="17">
        <v>333303.17838577199</v>
      </c>
      <c r="D79" s="20">
        <v>333303.17838577199</v>
      </c>
      <c r="E79" s="17">
        <v>2517536.7541612098</v>
      </c>
      <c r="F79" s="21">
        <v>1017900.5660931499</v>
      </c>
      <c r="G79" s="20">
        <v>101995.89423577</v>
      </c>
      <c r="H79" s="20">
        <v>840989.533302097</v>
      </c>
      <c r="I79" s="20">
        <v>66323.104491313003</v>
      </c>
      <c r="J79" s="20">
        <v>9519.2578545723609</v>
      </c>
      <c r="K79" s="46">
        <v>1499905.80731133</v>
      </c>
      <c r="L79" s="20">
        <v>73985.288233022395</v>
      </c>
      <c r="M79" s="20">
        <v>388573.81217256997</v>
      </c>
      <c r="N79" s="20">
        <v>159464.81835395299</v>
      </c>
      <c r="O79" s="20">
        <v>89029.509345350307</v>
      </c>
      <c r="P79" s="20">
        <v>60705.769201950599</v>
      </c>
      <c r="Q79" s="20">
        <v>158811.40406188901</v>
      </c>
      <c r="R79" s="20">
        <v>77424.162249693196</v>
      </c>
      <c r="S79" s="20">
        <v>54212.051361612001</v>
      </c>
      <c r="T79" s="20">
        <v>49332.560527920301</v>
      </c>
      <c r="U79" s="20">
        <v>170195.40149085101</v>
      </c>
      <c r="V79" s="84">
        <v>112362.090343483</v>
      </c>
      <c r="W79" s="84">
        <v>54309.621283884</v>
      </c>
      <c r="X79" s="84">
        <v>12625.917238673999</v>
      </c>
      <c r="Y79" s="84">
        <v>36076.519412136302</v>
      </c>
      <c r="Z79" s="84">
        <v>5080.00688555751</v>
      </c>
      <c r="AA79" s="17">
        <v>2847370.4702880899</v>
      </c>
    </row>
    <row r="80" spans="1:27" s="5" customFormat="1" ht="12.75">
      <c r="A80" s="83">
        <v>2011</v>
      </c>
      <c r="B80" s="19" t="s">
        <v>36</v>
      </c>
      <c r="C80" s="17">
        <v>330205.76214553101</v>
      </c>
      <c r="D80" s="20">
        <v>330205.76214553101</v>
      </c>
      <c r="E80" s="17">
        <v>2588465.75244082</v>
      </c>
      <c r="F80" s="21">
        <v>1047880.2838961401</v>
      </c>
      <c r="G80" s="20">
        <v>99367.471992330597</v>
      </c>
      <c r="H80" s="20">
        <v>868272.45678653405</v>
      </c>
      <c r="I80" s="20">
        <v>69980.976287194499</v>
      </c>
      <c r="J80" s="20">
        <v>9876.76169328375</v>
      </c>
      <c r="K80" s="46">
        <v>1543137.6654948201</v>
      </c>
      <c r="L80" s="20">
        <v>77562.222131002403</v>
      </c>
      <c r="M80" s="20">
        <v>401542.76062931999</v>
      </c>
      <c r="N80" s="20">
        <v>155626.82778549101</v>
      </c>
      <c r="O80" s="20">
        <v>91868.758063517496</v>
      </c>
      <c r="P80" s="20">
        <v>62786.495749249698</v>
      </c>
      <c r="Q80" s="20">
        <v>166010.589876641</v>
      </c>
      <c r="R80" s="20">
        <v>77179.646137899501</v>
      </c>
      <c r="S80" s="20">
        <v>56078.550550931497</v>
      </c>
      <c r="T80" s="20">
        <v>48755.245052007602</v>
      </c>
      <c r="U80" s="20">
        <v>174739.89727005101</v>
      </c>
      <c r="V80" s="84">
        <v>115404.66249546201</v>
      </c>
      <c r="W80" s="84">
        <v>56219.5356144666</v>
      </c>
      <c r="X80" s="84">
        <v>12940.6379645254</v>
      </c>
      <c r="Y80" s="84">
        <v>36700.6170621735</v>
      </c>
      <c r="Z80" s="84">
        <v>5165.5673434642704</v>
      </c>
      <c r="AA80" s="17">
        <v>2914388.6761314101</v>
      </c>
    </row>
    <row r="81" spans="1:27" s="5" customFormat="1" ht="12.75">
      <c r="A81" s="83">
        <v>2011</v>
      </c>
      <c r="B81" s="19" t="s">
        <v>37</v>
      </c>
      <c r="C81" s="17">
        <v>313964.84137798398</v>
      </c>
      <c r="D81" s="20">
        <v>313964.84137798398</v>
      </c>
      <c r="E81" s="17">
        <v>2349772.4854955799</v>
      </c>
      <c r="F81" s="21">
        <v>867243.84964182402</v>
      </c>
      <c r="G81" s="20">
        <v>102580.200108998</v>
      </c>
      <c r="H81" s="20">
        <v>688526.32430055796</v>
      </c>
      <c r="I81" s="20">
        <v>66899.600089330401</v>
      </c>
      <c r="J81" s="20">
        <v>9386.0546859512706</v>
      </c>
      <c r="K81" s="46">
        <v>1485477.1067966099</v>
      </c>
      <c r="L81" s="20">
        <v>79524.131690915601</v>
      </c>
      <c r="M81" s="20">
        <v>392149.00502979301</v>
      </c>
      <c r="N81" s="20">
        <v>142749.454093209</v>
      </c>
      <c r="O81" s="20">
        <v>82763.763345881904</v>
      </c>
      <c r="P81" s="20">
        <v>60337.952853032199</v>
      </c>
      <c r="Q81" s="20">
        <v>165093.588439491</v>
      </c>
      <c r="R81" s="20">
        <v>75922.554446917406</v>
      </c>
      <c r="S81" s="20">
        <v>50304.551006116599</v>
      </c>
      <c r="T81" s="20">
        <v>44581.06486441</v>
      </c>
      <c r="U81" s="20">
        <v>169176.841968931</v>
      </c>
      <c r="V81" s="84">
        <v>117430.811896107</v>
      </c>
      <c r="W81" s="84">
        <v>55367.776984480202</v>
      </c>
      <c r="X81" s="84">
        <v>12691.7306813878</v>
      </c>
      <c r="Y81" s="84">
        <v>34377.739847327102</v>
      </c>
      <c r="Z81" s="84">
        <v>5359.5388414680001</v>
      </c>
      <c r="AA81" s="17">
        <v>2672112.9312191601</v>
      </c>
    </row>
    <row r="82" spans="1:27" s="5" customFormat="1" ht="12.75">
      <c r="A82" s="83">
        <v>2012</v>
      </c>
      <c r="B82" s="19" t="s">
        <v>34</v>
      </c>
      <c r="C82" s="17">
        <v>336802.92695017898</v>
      </c>
      <c r="D82" s="20">
        <v>336802.92695017898</v>
      </c>
      <c r="E82" s="17">
        <v>2616870.58731766</v>
      </c>
      <c r="F82" s="21">
        <v>1005694.17416171</v>
      </c>
      <c r="G82" s="20">
        <v>111320.04112106599</v>
      </c>
      <c r="H82" s="20">
        <v>814093.87263494905</v>
      </c>
      <c r="I82" s="20">
        <v>71486.5653361367</v>
      </c>
      <c r="J82" s="20">
        <v>10100.8500899052</v>
      </c>
      <c r="K82" s="46">
        <v>1605549.4430215801</v>
      </c>
      <c r="L82" s="20">
        <v>81360.829005818494</v>
      </c>
      <c r="M82" s="20">
        <v>409359.67077142099</v>
      </c>
      <c r="N82" s="20">
        <v>161360.41886752201</v>
      </c>
      <c r="O82" s="20">
        <v>95899.210006534195</v>
      </c>
      <c r="P82" s="20">
        <v>64129.8006978876</v>
      </c>
      <c r="Q82" s="20">
        <v>172971.75012962599</v>
      </c>
      <c r="R82" s="20">
        <v>79069.714983741505</v>
      </c>
      <c r="S82" s="20">
        <v>63723.798370064302</v>
      </c>
      <c r="T82" s="20">
        <v>53297.820736260299</v>
      </c>
      <c r="U82" s="20">
        <v>182332.83946088099</v>
      </c>
      <c r="V82" s="85">
        <v>124709.131201556</v>
      </c>
      <c r="W82" s="85">
        <v>58028.162498766498</v>
      </c>
      <c r="X82" s="85">
        <v>13907.7891607537</v>
      </c>
      <c r="Y82" s="85">
        <v>42220.5659228031</v>
      </c>
      <c r="Z82" s="85">
        <v>5590.2060847843204</v>
      </c>
      <c r="AA82" s="17">
        <v>2954985.1670335801</v>
      </c>
    </row>
    <row r="83" spans="1:27" s="5" customFormat="1" ht="12.75">
      <c r="A83" s="83">
        <v>2012</v>
      </c>
      <c r="B83" s="19" t="s">
        <v>35</v>
      </c>
      <c r="C83" s="17">
        <v>340747.95079898601</v>
      </c>
      <c r="D83" s="20">
        <v>340747.95079898601</v>
      </c>
      <c r="E83" s="17">
        <v>2703808.82597232</v>
      </c>
      <c r="F83" s="21">
        <v>1049862.2154618399</v>
      </c>
      <c r="G83" s="20">
        <v>118848.548690628</v>
      </c>
      <c r="H83" s="20">
        <v>849950.16626323794</v>
      </c>
      <c r="I83" s="20">
        <v>70642.977784671297</v>
      </c>
      <c r="J83" s="20">
        <v>10770.8552474196</v>
      </c>
      <c r="K83" s="46">
        <v>1653826.2486658699</v>
      </c>
      <c r="L83" s="20">
        <v>82183.486269693502</v>
      </c>
      <c r="M83" s="20">
        <v>428961.63006900699</v>
      </c>
      <c r="N83" s="20">
        <v>166602.20840960499</v>
      </c>
      <c r="O83" s="20">
        <v>102469.33048228901</v>
      </c>
      <c r="P83" s="20">
        <v>66426.708913517301</v>
      </c>
      <c r="Q83" s="20">
        <v>182431.18466585799</v>
      </c>
      <c r="R83" s="20">
        <v>78844.745800713397</v>
      </c>
      <c r="S83" s="20">
        <v>65368.275169311099</v>
      </c>
      <c r="T83" s="20">
        <v>56912.8515320109</v>
      </c>
      <c r="U83" s="20">
        <v>182060.499018676</v>
      </c>
      <c r="V83" s="85">
        <v>124386.540496424</v>
      </c>
      <c r="W83" s="85">
        <v>58595.617615269097</v>
      </c>
      <c r="X83" s="85">
        <v>14923.2039739309</v>
      </c>
      <c r="Y83" s="85">
        <v>39338.812535874597</v>
      </c>
      <c r="Z83" s="85">
        <v>5740.7048994836296</v>
      </c>
      <c r="AA83" s="17">
        <v>3040266.5782882301</v>
      </c>
    </row>
    <row r="84" spans="1:27" s="5" customFormat="1" ht="12.75">
      <c r="A84" s="83">
        <v>2012</v>
      </c>
      <c r="B84" s="19" t="s">
        <v>36</v>
      </c>
      <c r="C84" s="17">
        <v>361101.10650084098</v>
      </c>
      <c r="D84" s="20">
        <v>361101.10650084098</v>
      </c>
      <c r="E84" s="17">
        <v>2761988.1455396302</v>
      </c>
      <c r="F84" s="21">
        <v>1077902.3308959</v>
      </c>
      <c r="G84" s="20">
        <v>123945.435740532</v>
      </c>
      <c r="H84" s="20">
        <v>870059.70804647403</v>
      </c>
      <c r="I84" s="20">
        <v>72120.294788567102</v>
      </c>
      <c r="J84" s="20">
        <v>10304.852345624</v>
      </c>
      <c r="K84" s="46">
        <v>1689007.11896249</v>
      </c>
      <c r="L84" s="20">
        <v>87282.062532624899</v>
      </c>
      <c r="M84" s="20">
        <v>440746.08750645502</v>
      </c>
      <c r="N84" s="20">
        <v>168554.69188088601</v>
      </c>
      <c r="O84" s="20">
        <v>104292.05391533799</v>
      </c>
      <c r="P84" s="20">
        <v>68089.758954255405</v>
      </c>
      <c r="Q84" s="20">
        <v>190574.42525520301</v>
      </c>
      <c r="R84" s="20">
        <v>79876.663282761205</v>
      </c>
      <c r="S84" s="20">
        <v>64595.9813047965</v>
      </c>
      <c r="T84" s="20">
        <v>59016.096067375598</v>
      </c>
      <c r="U84" s="20">
        <v>180058.84052197699</v>
      </c>
      <c r="V84" s="85">
        <v>123688.03026237</v>
      </c>
      <c r="W84" s="85">
        <v>57938.046814003203</v>
      </c>
      <c r="X84" s="85">
        <v>15884.1692945661</v>
      </c>
      <c r="Y84" s="85">
        <v>38855.875389657202</v>
      </c>
      <c r="Z84" s="85">
        <v>5639.6831457307599</v>
      </c>
      <c r="AA84" s="17">
        <v>3118468.9052809598</v>
      </c>
    </row>
    <row r="85" spans="1:27" s="5" customFormat="1" ht="12.75">
      <c r="A85" s="83">
        <v>2012</v>
      </c>
      <c r="B85" s="19" t="s">
        <v>37</v>
      </c>
      <c r="C85" s="17">
        <v>376666.758097385</v>
      </c>
      <c r="D85" s="20">
        <v>376666.758097385</v>
      </c>
      <c r="E85" s="17">
        <v>2848975.2811990702</v>
      </c>
      <c r="F85" s="21">
        <v>1132073.9567888901</v>
      </c>
      <c r="G85" s="20">
        <v>128921.28665572101</v>
      </c>
      <c r="H85" s="20">
        <v>914253.525679513</v>
      </c>
      <c r="I85" s="20">
        <v>78594.200530301197</v>
      </c>
      <c r="J85" s="20">
        <v>10689.092321358001</v>
      </c>
      <c r="K85" s="46">
        <v>1713459.64289372</v>
      </c>
      <c r="L85" s="20">
        <v>90483.988309822904</v>
      </c>
      <c r="M85" s="20">
        <v>430411.32986610697</v>
      </c>
      <c r="N85" s="20">
        <v>170753.56085578201</v>
      </c>
      <c r="O85" s="20">
        <v>110654.38915294599</v>
      </c>
      <c r="P85" s="20">
        <v>66485.258984152402</v>
      </c>
      <c r="Q85" s="20">
        <v>199327.72597403199</v>
      </c>
      <c r="R85" s="20">
        <v>79820.306741164604</v>
      </c>
      <c r="S85" s="20">
        <v>65140.178000935499</v>
      </c>
      <c r="T85" s="20">
        <v>58845.169362127701</v>
      </c>
      <c r="U85" s="20">
        <v>187637.68170616499</v>
      </c>
      <c r="V85" s="85">
        <v>130694.961287557</v>
      </c>
      <c r="W85" s="85">
        <v>61031.960253053898</v>
      </c>
      <c r="X85" s="85">
        <v>15615.884572622899</v>
      </c>
      <c r="Y85" s="85">
        <v>41969.568014510201</v>
      </c>
      <c r="Z85" s="85">
        <v>5640.33475830922</v>
      </c>
      <c r="AA85" s="17">
        <v>3235409.0052580698</v>
      </c>
    </row>
    <row r="86" spans="1:27" s="5" customFormat="1" ht="12.75">
      <c r="A86" s="86">
        <v>2013</v>
      </c>
      <c r="B86" s="19" t="s">
        <v>34</v>
      </c>
      <c r="C86" s="17">
        <v>363724.29586908902</v>
      </c>
      <c r="D86" s="20">
        <v>363724.29586908902</v>
      </c>
      <c r="E86" s="17">
        <v>2836169.3813732401</v>
      </c>
      <c r="F86" s="21">
        <v>1094138.7337620801</v>
      </c>
      <c r="G86" s="20">
        <v>125374.62198893</v>
      </c>
      <c r="H86" s="20">
        <v>879148.55510152702</v>
      </c>
      <c r="I86" s="20">
        <v>79237.760310988306</v>
      </c>
      <c r="J86" s="20">
        <v>11371.316677041301</v>
      </c>
      <c r="K86" s="46">
        <v>1742720.9196299</v>
      </c>
      <c r="L86" s="20">
        <v>89085.146157188094</v>
      </c>
      <c r="M86" s="20">
        <v>445556.19166374201</v>
      </c>
      <c r="N86" s="20">
        <v>170385.020345711</v>
      </c>
      <c r="O86" s="20">
        <v>112684.795321043</v>
      </c>
      <c r="P86" s="20">
        <v>72079.467220892897</v>
      </c>
      <c r="Q86" s="20">
        <v>209559.68172888199</v>
      </c>
      <c r="R86" s="20">
        <v>78789.901528001006</v>
      </c>
      <c r="S86" s="20">
        <v>67004.637893368796</v>
      </c>
      <c r="T86" s="20">
        <v>59248.789598776202</v>
      </c>
      <c r="U86" s="20">
        <v>187052.811066961</v>
      </c>
      <c r="V86" s="85">
        <v>127375.250061257</v>
      </c>
      <c r="W86" s="85">
        <v>60468.838760179497</v>
      </c>
      <c r="X86" s="85">
        <v>16446.461990571501</v>
      </c>
      <c r="Y86" s="85">
        <v>43761.223627347303</v>
      </c>
      <c r="Z86" s="85">
        <v>5709.7488318045098</v>
      </c>
      <c r="AA86" s="17">
        <v>3201012.4657345102</v>
      </c>
    </row>
    <row r="87" spans="1:27" s="5" customFormat="1" ht="12.75">
      <c r="A87" s="86">
        <v>2013</v>
      </c>
      <c r="B87" s="19" t="s">
        <v>35</v>
      </c>
      <c r="C87" s="17">
        <v>356884.87176739698</v>
      </c>
      <c r="D87" s="20">
        <v>356884.87176739698</v>
      </c>
      <c r="E87" s="17">
        <v>2843081.73870885</v>
      </c>
      <c r="F87" s="21">
        <v>1092099.2959066799</v>
      </c>
      <c r="G87" s="20">
        <v>121408.97261397399</v>
      </c>
      <c r="H87" s="20">
        <v>880996.59811514395</v>
      </c>
      <c r="I87" s="20">
        <v>78263.459181564802</v>
      </c>
      <c r="J87" s="20">
        <v>11533.634731670199</v>
      </c>
      <c r="K87" s="46">
        <v>1750918.7501767101</v>
      </c>
      <c r="L87" s="20">
        <v>86740.471785596295</v>
      </c>
      <c r="M87" s="20">
        <v>430105.10834815702</v>
      </c>
      <c r="N87" s="20">
        <v>170444.170092616</v>
      </c>
      <c r="O87" s="20">
        <v>116416.755945554</v>
      </c>
      <c r="P87" s="20">
        <v>73344.640065565298</v>
      </c>
      <c r="Q87" s="20">
        <v>215017.53166300099</v>
      </c>
      <c r="R87" s="20">
        <v>80126.736063614793</v>
      </c>
      <c r="S87" s="20">
        <v>66196.449833990904</v>
      </c>
      <c r="T87" s="20">
        <v>58806.042446259598</v>
      </c>
      <c r="U87" s="20">
        <v>192094.6767939</v>
      </c>
      <c r="V87" s="85">
        <v>132599.951953393</v>
      </c>
      <c r="W87" s="85">
        <v>63849.992555123601</v>
      </c>
      <c r="X87" s="85">
        <v>16595.766804658499</v>
      </c>
      <c r="Y87" s="85">
        <v>43787.926617161902</v>
      </c>
      <c r="Z87" s="85">
        <v>5779.2782328312596</v>
      </c>
      <c r="AA87" s="17">
        <v>3195414.1961810901</v>
      </c>
    </row>
    <row r="88" spans="1:27" s="5" customFormat="1" ht="12.75">
      <c r="A88" s="86">
        <v>2013</v>
      </c>
      <c r="B88" s="19" t="s">
        <v>36</v>
      </c>
      <c r="C88" s="17">
        <v>368815.274210045</v>
      </c>
      <c r="D88" s="20">
        <v>368815.274210045</v>
      </c>
      <c r="E88" s="17">
        <v>2879540.4030098701</v>
      </c>
      <c r="F88" s="21">
        <v>1108923.5936427801</v>
      </c>
      <c r="G88" s="20">
        <v>123194.944951654</v>
      </c>
      <c r="H88" s="20">
        <v>893208.37816110195</v>
      </c>
      <c r="I88" s="20">
        <v>78683.917900968605</v>
      </c>
      <c r="J88" s="20">
        <v>12293.415694503599</v>
      </c>
      <c r="K88" s="46">
        <v>1773240.5661854099</v>
      </c>
      <c r="L88" s="20">
        <v>85761.433365137098</v>
      </c>
      <c r="M88" s="20">
        <v>423770.47263084003</v>
      </c>
      <c r="N88" s="20">
        <v>175623.21485919299</v>
      </c>
      <c r="O88" s="20">
        <v>122023.734570185</v>
      </c>
      <c r="P88" s="20">
        <v>73254.163587989795</v>
      </c>
      <c r="Q88" s="20">
        <v>220904.52409857599</v>
      </c>
      <c r="R88" s="20">
        <v>80359.014108031406</v>
      </c>
      <c r="S88" s="20">
        <v>66683.181964784701</v>
      </c>
      <c r="T88" s="20">
        <v>59514.177029103397</v>
      </c>
      <c r="U88" s="20">
        <v>195061.875212674</v>
      </c>
      <c r="V88" s="85">
        <v>135436.64012732901</v>
      </c>
      <c r="W88" s="85">
        <v>64881.321123296198</v>
      </c>
      <c r="X88" s="85">
        <v>16186.033674787201</v>
      </c>
      <c r="Y88" s="85">
        <v>43426.5232917592</v>
      </c>
      <c r="Z88" s="85">
        <v>5897.5872419623001</v>
      </c>
      <c r="AA88" s="17">
        <v>3242889.6189196501</v>
      </c>
    </row>
    <row r="89" spans="1:27" s="5" customFormat="1" ht="12.75">
      <c r="A89" s="86">
        <v>2013</v>
      </c>
      <c r="B89" s="19" t="s">
        <v>37</v>
      </c>
      <c r="C89" s="17">
        <v>369977.973105465</v>
      </c>
      <c r="D89" s="20">
        <v>369977.973105465</v>
      </c>
      <c r="E89" s="17">
        <v>2882062.7325007501</v>
      </c>
      <c r="F89" s="21">
        <v>1115428.0268872899</v>
      </c>
      <c r="G89" s="20">
        <v>126525.26364252099</v>
      </c>
      <c r="H89" s="20">
        <v>899970.24924781197</v>
      </c>
      <c r="I89" s="20">
        <v>77090.2203334855</v>
      </c>
      <c r="J89" s="20">
        <v>12421.097755233901</v>
      </c>
      <c r="K89" s="46">
        <v>1762445.85507392</v>
      </c>
      <c r="L89" s="20">
        <v>82935.325852019407</v>
      </c>
      <c r="M89" s="20">
        <v>424565.96933885099</v>
      </c>
      <c r="N89" s="20">
        <v>178211.88356185201</v>
      </c>
      <c r="O89" s="20">
        <v>122359.645094776</v>
      </c>
      <c r="P89" s="20">
        <v>72009.881029052704</v>
      </c>
      <c r="Q89" s="20">
        <v>226253.829784701</v>
      </c>
      <c r="R89" s="20">
        <v>79588.441562131004</v>
      </c>
      <c r="S89" s="20">
        <v>67127.601159297294</v>
      </c>
      <c r="T89" s="20">
        <v>56895.976612259299</v>
      </c>
      <c r="U89" s="20">
        <v>191315.58740471301</v>
      </c>
      <c r="V89" s="85">
        <v>132439.51720467099</v>
      </c>
      <c r="W89" s="85">
        <v>61514.087324754299</v>
      </c>
      <c r="X89" s="85">
        <v>16199.550363738501</v>
      </c>
      <c r="Y89" s="85">
        <v>44144.355307046302</v>
      </c>
      <c r="Z89" s="85">
        <v>5892.4379013160096</v>
      </c>
      <c r="AA89" s="17">
        <v>3262483.7345530302</v>
      </c>
    </row>
    <row r="90" spans="1:27" s="5" customFormat="1" ht="12.75">
      <c r="A90" s="86">
        <v>2014</v>
      </c>
      <c r="B90" s="19" t="s">
        <v>34</v>
      </c>
      <c r="C90" s="17">
        <v>351508.67303072597</v>
      </c>
      <c r="D90" s="20">
        <v>351508.67303072597</v>
      </c>
      <c r="E90" s="17">
        <v>2899649.81366261</v>
      </c>
      <c r="F90" s="21">
        <v>1114698.27205974</v>
      </c>
      <c r="G90" s="20">
        <v>127397.724702261</v>
      </c>
      <c r="H90" s="20">
        <v>896113.62824335403</v>
      </c>
      <c r="I90" s="20">
        <v>78767.031277111804</v>
      </c>
      <c r="J90" s="20">
        <v>12590.9164059944</v>
      </c>
      <c r="K90" s="46">
        <v>1787749.3203489699</v>
      </c>
      <c r="L90" s="20">
        <v>79658.3155537696</v>
      </c>
      <c r="M90" s="20">
        <v>439742.20942198299</v>
      </c>
      <c r="N90" s="20">
        <v>175989.75530569101</v>
      </c>
      <c r="O90" s="20">
        <v>117441.16797807399</v>
      </c>
      <c r="P90" s="20">
        <v>72734.1162273706</v>
      </c>
      <c r="Q90" s="20">
        <v>233575.222005936</v>
      </c>
      <c r="R90" s="20">
        <v>79540.897975099593</v>
      </c>
      <c r="S90" s="20">
        <v>66426.161896351201</v>
      </c>
      <c r="T90" s="20">
        <v>57546.568839928899</v>
      </c>
      <c r="U90" s="20">
        <v>196165.356461569</v>
      </c>
      <c r="V90" s="85">
        <v>139206.0018921</v>
      </c>
      <c r="W90" s="85">
        <v>67191.125962234</v>
      </c>
      <c r="X90" s="85">
        <v>15864.949284458</v>
      </c>
      <c r="Y90" s="85">
        <v>44258.260060779801</v>
      </c>
      <c r="Z90" s="85">
        <v>6001.76327312592</v>
      </c>
      <c r="AA90" s="17">
        <v>3250788.4424891402</v>
      </c>
    </row>
    <row r="91" spans="1:27" s="5" customFormat="1" ht="12.75">
      <c r="A91" s="86">
        <v>2014</v>
      </c>
      <c r="B91" s="19" t="s">
        <v>35</v>
      </c>
      <c r="C91" s="17">
        <v>341928.79777873098</v>
      </c>
      <c r="D91" s="20">
        <v>341928.79777873098</v>
      </c>
      <c r="E91" s="17">
        <v>2965034.5902809799</v>
      </c>
      <c r="F91" s="21">
        <v>1142578.0304630799</v>
      </c>
      <c r="G91" s="20">
        <v>126475.58859864699</v>
      </c>
      <c r="H91" s="20">
        <v>921429.79545694601</v>
      </c>
      <c r="I91" s="20">
        <v>82066.331952349006</v>
      </c>
      <c r="J91" s="20">
        <v>13576.1158529043</v>
      </c>
      <c r="K91" s="46">
        <v>1820745.6393490301</v>
      </c>
      <c r="L91" s="20">
        <v>84901.452503822497</v>
      </c>
      <c r="M91" s="20">
        <v>446334.29254095798</v>
      </c>
      <c r="N91" s="20">
        <v>178198.67364491799</v>
      </c>
      <c r="O91" s="20">
        <v>119079.56192089101</v>
      </c>
      <c r="P91" s="20">
        <v>74175.289100231603</v>
      </c>
      <c r="Q91" s="20">
        <v>237508.48855047699</v>
      </c>
      <c r="R91" s="20">
        <v>81896.3316552162</v>
      </c>
      <c r="S91" s="20">
        <v>66881.640808888493</v>
      </c>
      <c r="T91" s="20">
        <v>56927.192759190097</v>
      </c>
      <c r="U91" s="20">
        <v>199636.25644268599</v>
      </c>
      <c r="V91" s="84">
        <v>140393.56833573099</v>
      </c>
      <c r="W91" s="84">
        <v>67415.798068021002</v>
      </c>
      <c r="X91" s="84">
        <v>16058.3659937961</v>
      </c>
      <c r="Y91" s="84">
        <v>45247.498202036601</v>
      </c>
      <c r="Z91" s="84">
        <v>6118.1850090309199</v>
      </c>
      <c r="AA91" s="17">
        <v>3305597.7824104801</v>
      </c>
    </row>
    <row r="92" spans="1:27" s="5" customFormat="1" ht="12.75">
      <c r="A92" s="86">
        <v>2014</v>
      </c>
      <c r="B92" s="19" t="s">
        <v>36</v>
      </c>
      <c r="C92" s="17">
        <v>320558.33862541302</v>
      </c>
      <c r="D92" s="20">
        <v>320558.33862541302</v>
      </c>
      <c r="E92" s="17">
        <v>2995156.6810679198</v>
      </c>
      <c r="F92" s="21">
        <v>1137875.24367084</v>
      </c>
      <c r="G92" s="20">
        <v>123098.82208205199</v>
      </c>
      <c r="H92" s="20">
        <v>915410.226522043</v>
      </c>
      <c r="I92" s="20">
        <v>85235.296568022604</v>
      </c>
      <c r="J92" s="20">
        <v>11998.2786692519</v>
      </c>
      <c r="K92" s="46">
        <v>1859104.7113854401</v>
      </c>
      <c r="L92" s="20">
        <v>86758.843755721493</v>
      </c>
      <c r="M92" s="20">
        <v>457309.72780346998</v>
      </c>
      <c r="N92" s="20">
        <v>181231.67227802999</v>
      </c>
      <c r="O92" s="20">
        <v>125928.40809536701</v>
      </c>
      <c r="P92" s="20">
        <v>75427.260202806399</v>
      </c>
      <c r="Q92" s="20">
        <v>244477.175615435</v>
      </c>
      <c r="R92" s="20">
        <v>82274.825083904201</v>
      </c>
      <c r="S92" s="20">
        <v>67040.591902677697</v>
      </c>
      <c r="T92" s="20">
        <v>57767.881154451301</v>
      </c>
      <c r="U92" s="20">
        <v>201480.61965154501</v>
      </c>
      <c r="V92" s="85">
        <v>141583.794423454</v>
      </c>
      <c r="W92" s="85">
        <v>68211.367753473096</v>
      </c>
      <c r="X92" s="85">
        <v>16458.739937671398</v>
      </c>
      <c r="Y92" s="85">
        <v>46417.264115609803</v>
      </c>
      <c r="Z92" s="85">
        <v>6237.2004460890903</v>
      </c>
      <c r="AA92" s="17">
        <v>3315712.7813880998</v>
      </c>
    </row>
    <row r="93" spans="1:27" s="5" customFormat="1" ht="12.75">
      <c r="A93" s="86">
        <v>2014</v>
      </c>
      <c r="B93" s="19" t="s">
        <v>37</v>
      </c>
      <c r="C93" s="17">
        <v>322324.78991758899</v>
      </c>
      <c r="D93" s="20">
        <v>322324.78991758899</v>
      </c>
      <c r="E93" s="17">
        <v>3023804.1444399101</v>
      </c>
      <c r="F93" s="21">
        <v>1125103.79533585</v>
      </c>
      <c r="G93" s="20">
        <v>118526.930131888</v>
      </c>
      <c r="H93" s="20">
        <v>908868.61104739702</v>
      </c>
      <c r="I93" s="20">
        <v>85575.265682301193</v>
      </c>
      <c r="J93" s="20">
        <v>13452.5484366902</v>
      </c>
      <c r="K93" s="46">
        <v>1897379.9281373001</v>
      </c>
      <c r="L93" s="20">
        <v>86383.990360457799</v>
      </c>
      <c r="M93" s="20">
        <v>467420.42813013098</v>
      </c>
      <c r="N93" s="20">
        <v>186464.51968525301</v>
      </c>
      <c r="O93" s="20">
        <v>136076.868369873</v>
      </c>
      <c r="P93" s="20">
        <v>78430.976673655503</v>
      </c>
      <c r="Q93" s="20">
        <v>245565.98962597499</v>
      </c>
      <c r="R93" s="20">
        <v>80689.346422528994</v>
      </c>
      <c r="S93" s="20">
        <v>67365.4719765177</v>
      </c>
      <c r="T93" s="20">
        <v>59308.422340623903</v>
      </c>
      <c r="U93" s="20">
        <v>205012.114320742</v>
      </c>
      <c r="V93" s="84">
        <v>143858.02860651401</v>
      </c>
      <c r="W93" s="84">
        <v>67439.231084337807</v>
      </c>
      <c r="X93" s="84">
        <v>17195.688969500599</v>
      </c>
      <c r="Y93" s="84">
        <v>45529.5989279243</v>
      </c>
      <c r="Z93" s="84">
        <v>6394.3936986917297</v>
      </c>
      <c r="AA93" s="17">
        <v>3346864.9340785602</v>
      </c>
    </row>
    <row r="94" spans="1:27" s="5" customFormat="1" ht="12.75">
      <c r="A94" s="86">
        <v>2015</v>
      </c>
      <c r="B94" s="19" t="s">
        <v>34</v>
      </c>
      <c r="C94" s="17">
        <v>314993.23340148502</v>
      </c>
      <c r="D94" s="20">
        <v>314993.23340148502</v>
      </c>
      <c r="E94" s="17">
        <v>3059484.8394075702</v>
      </c>
      <c r="F94" s="21">
        <v>1134683.1399974099</v>
      </c>
      <c r="G94" s="20">
        <v>107376.102524741</v>
      </c>
      <c r="H94" s="20">
        <v>926013.99176923302</v>
      </c>
      <c r="I94" s="20">
        <v>87369.225957725503</v>
      </c>
      <c r="J94" s="20">
        <v>13423.110745632701</v>
      </c>
      <c r="K94" s="46">
        <v>1924643.60125433</v>
      </c>
      <c r="L94" s="20">
        <v>92338.102959489406</v>
      </c>
      <c r="M94" s="20">
        <v>468397.32114692102</v>
      </c>
      <c r="N94" s="20">
        <v>193472.953131872</v>
      </c>
      <c r="O94" s="20">
        <v>147481.94311182699</v>
      </c>
      <c r="P94" s="20">
        <v>79094.640401484707</v>
      </c>
      <c r="Q94" s="20">
        <v>256117.99496845901</v>
      </c>
      <c r="R94" s="20">
        <v>82064.567702776403</v>
      </c>
      <c r="S94" s="20">
        <v>65131.392186716002</v>
      </c>
      <c r="T94" s="20">
        <v>59081.467489381197</v>
      </c>
      <c r="U94" s="20">
        <v>202077.43132810501</v>
      </c>
      <c r="V94" s="84">
        <v>143605.91895149701</v>
      </c>
      <c r="W94" s="84">
        <v>69308.537283683603</v>
      </c>
      <c r="X94" s="84">
        <v>17699.739556080898</v>
      </c>
      <c r="Y94" s="84">
        <v>45553.885930504002</v>
      </c>
      <c r="Z94" s="84">
        <v>6679.8715294387102</v>
      </c>
      <c r="AA94" s="17">
        <v>3374133.9054345302</v>
      </c>
    </row>
    <row r="95" spans="1:27" s="5" customFormat="1" ht="12.75">
      <c r="A95" s="86">
        <v>2015</v>
      </c>
      <c r="B95" s="19" t="s">
        <v>35</v>
      </c>
      <c r="C95" s="17">
        <v>300621.081081332</v>
      </c>
      <c r="D95" s="20">
        <v>300621.081081332</v>
      </c>
      <c r="E95" s="17">
        <v>3098675.1121497098</v>
      </c>
      <c r="F95" s="21">
        <v>1129910.3761624</v>
      </c>
      <c r="G95" s="20">
        <v>111505.20398218901</v>
      </c>
      <c r="H95" s="20">
        <v>925063.14825910097</v>
      </c>
      <c r="I95" s="20">
        <v>81582.0299280787</v>
      </c>
      <c r="J95" s="20">
        <v>13743.7555919065</v>
      </c>
      <c r="K95" s="46">
        <v>1969149.21193136</v>
      </c>
      <c r="L95" s="20">
        <v>94355.848043861493</v>
      </c>
      <c r="M95" s="20">
        <v>486037.38427461497</v>
      </c>
      <c r="N95" s="20">
        <v>194555.388505682</v>
      </c>
      <c r="O95" s="20">
        <v>152150.122820541</v>
      </c>
      <c r="P95" s="20">
        <v>81111.146983550003</v>
      </c>
      <c r="Q95" s="20">
        <v>255926.72657625101</v>
      </c>
      <c r="R95" s="20">
        <v>80965.995562085096</v>
      </c>
      <c r="S95" s="20">
        <v>65479.815908093798</v>
      </c>
      <c r="T95" s="20">
        <v>59034.513397948103</v>
      </c>
      <c r="U95" s="20">
        <v>210704.92392364901</v>
      </c>
      <c r="V95" s="84">
        <v>146835.27184813601</v>
      </c>
      <c r="W95" s="84">
        <v>70268.823682509494</v>
      </c>
      <c r="X95" s="84">
        <v>17955.617432765099</v>
      </c>
      <c r="Y95" s="84">
        <v>46551.544582150898</v>
      </c>
      <c r="Z95" s="84">
        <v>6879.4937437046901</v>
      </c>
      <c r="AA95" s="17">
        <v>3400499.1382343601</v>
      </c>
    </row>
    <row r="96" spans="1:27" s="5" customFormat="1" ht="12.75">
      <c r="A96" s="86">
        <v>2015</v>
      </c>
      <c r="B96" s="19" t="s">
        <v>36</v>
      </c>
      <c r="C96" s="17">
        <v>304046.17566075601</v>
      </c>
      <c r="D96" s="20">
        <v>304046.17566075601</v>
      </c>
      <c r="E96" s="17">
        <v>3162934.3513348498</v>
      </c>
      <c r="F96" s="21">
        <v>1168245.6919434499</v>
      </c>
      <c r="G96" s="20">
        <v>110176.91457400699</v>
      </c>
      <c r="H96" s="20">
        <v>954822.88337506505</v>
      </c>
      <c r="I96" s="20">
        <v>86928.057205674006</v>
      </c>
      <c r="J96" s="20">
        <v>14207.2094699359</v>
      </c>
      <c r="K96" s="46">
        <v>1994242.84564164</v>
      </c>
      <c r="L96" s="20">
        <v>93564.754995084295</v>
      </c>
      <c r="M96" s="20">
        <v>495131.159238461</v>
      </c>
      <c r="N96" s="20">
        <v>193700.61707380199</v>
      </c>
      <c r="O96" s="20">
        <v>150967.61200202801</v>
      </c>
      <c r="P96" s="20">
        <v>83300.481362527498</v>
      </c>
      <c r="Q96" s="20">
        <v>261009.41310370699</v>
      </c>
      <c r="R96" s="20">
        <v>83162.469346176396</v>
      </c>
      <c r="S96" s="20">
        <v>65351.834499884499</v>
      </c>
      <c r="T96" s="20">
        <v>59069.267138386997</v>
      </c>
      <c r="U96" s="20">
        <v>215264.271200691</v>
      </c>
      <c r="V96" s="84">
        <v>151991.047563181</v>
      </c>
      <c r="W96" s="84">
        <v>72569.851725939297</v>
      </c>
      <c r="X96" s="84">
        <v>16397.803561935201</v>
      </c>
      <c r="Y96" s="84">
        <v>46731.497871119398</v>
      </c>
      <c r="Z96" s="84">
        <v>7085.9749514499199</v>
      </c>
      <c r="AA96" s="17">
        <v>3469645.1814563698</v>
      </c>
    </row>
    <row r="97" spans="1:27" s="5" customFormat="1" ht="12.75">
      <c r="A97" s="86">
        <v>2015</v>
      </c>
      <c r="B97" s="19" t="s">
        <v>37</v>
      </c>
      <c r="C97" s="17">
        <v>303352.15823880897</v>
      </c>
      <c r="D97" s="20">
        <v>303352.15823880897</v>
      </c>
      <c r="E97" s="17">
        <v>3189990.2863444099</v>
      </c>
      <c r="F97" s="21">
        <v>1153544.99449419</v>
      </c>
      <c r="G97" s="20">
        <v>102085.658955194</v>
      </c>
      <c r="H97" s="20">
        <v>950043.88687851804</v>
      </c>
      <c r="I97" s="20">
        <v>88377.653609704299</v>
      </c>
      <c r="J97" s="20">
        <v>13917.3293042442</v>
      </c>
      <c r="K97" s="46">
        <v>2038162.57078723</v>
      </c>
      <c r="L97" s="20">
        <v>101192.014176599</v>
      </c>
      <c r="M97" s="20">
        <v>511043.82870430598</v>
      </c>
      <c r="N97" s="20">
        <v>198371.835733791</v>
      </c>
      <c r="O97" s="20">
        <v>150354.054519272</v>
      </c>
      <c r="P97" s="20">
        <v>83435.884120449395</v>
      </c>
      <c r="Q97" s="20">
        <v>264722.20334679203</v>
      </c>
      <c r="R97" s="20">
        <v>85926.3266428934</v>
      </c>
      <c r="S97" s="20">
        <v>65447.414340526899</v>
      </c>
      <c r="T97" s="20">
        <v>59775.496443558703</v>
      </c>
      <c r="U97" s="20">
        <v>215086.532150668</v>
      </c>
      <c r="V97" s="84">
        <v>151621.61056112501</v>
      </c>
      <c r="W97" s="84">
        <v>75694.8919023505</v>
      </c>
      <c r="X97" s="84">
        <v>18031.4639365556</v>
      </c>
      <c r="Y97" s="84">
        <v>46737.980890163897</v>
      </c>
      <c r="Z97" s="84">
        <v>7140.50704170889</v>
      </c>
      <c r="AA97" s="17">
        <v>3489905.99341508</v>
      </c>
    </row>
    <row r="98" spans="1:27" s="5" customFormat="1" ht="12.75">
      <c r="A98" s="86">
        <v>2016</v>
      </c>
      <c r="B98" s="19" t="s">
        <v>34</v>
      </c>
      <c r="C98" s="17">
        <v>293368.95259119303</v>
      </c>
      <c r="D98" s="20">
        <v>293368.95259119303</v>
      </c>
      <c r="E98" s="17">
        <v>3256261.0572578302</v>
      </c>
      <c r="F98" s="21">
        <v>1173718.4616752199</v>
      </c>
      <c r="G98" s="20">
        <v>100594.173823383</v>
      </c>
      <c r="H98" s="20">
        <v>966191.80869117402</v>
      </c>
      <c r="I98" s="20">
        <v>92334.466689518697</v>
      </c>
      <c r="J98" s="20">
        <v>14333.124705919699</v>
      </c>
      <c r="K98" s="46">
        <v>2081193.7887313401</v>
      </c>
      <c r="L98" s="20">
        <v>99517.125422351499</v>
      </c>
      <c r="M98" s="20">
        <v>522379.31546668301</v>
      </c>
      <c r="N98" s="20">
        <v>212052.41851418099</v>
      </c>
      <c r="O98" s="20">
        <v>168125.18597317001</v>
      </c>
      <c r="P98" s="20">
        <v>81204.910062286901</v>
      </c>
      <c r="Q98" s="20">
        <v>273284.307469944</v>
      </c>
      <c r="R98" s="20">
        <v>87126.411589777897</v>
      </c>
      <c r="S98" s="20">
        <v>63132.436023136899</v>
      </c>
      <c r="T98" s="20">
        <v>59707.085271611097</v>
      </c>
      <c r="U98" s="20">
        <v>217207.64303115199</v>
      </c>
      <c r="V98" s="84">
        <v>151317.63571276399</v>
      </c>
      <c r="W98" s="84">
        <v>74515.583355223702</v>
      </c>
      <c r="X98" s="84">
        <v>19212.3041698706</v>
      </c>
      <c r="Y98" s="84">
        <v>47165.352454124499</v>
      </c>
      <c r="Z98" s="84">
        <v>6930.4286902968797</v>
      </c>
      <c r="AA98" s="17">
        <v>3548692.5310046398</v>
      </c>
    </row>
    <row r="99" spans="1:27" s="5" customFormat="1" ht="12.75">
      <c r="A99" s="86">
        <v>2016</v>
      </c>
      <c r="B99" s="19" t="s">
        <v>35</v>
      </c>
      <c r="C99" s="17">
        <v>303444.564870484</v>
      </c>
      <c r="D99" s="20">
        <v>303444.564870484</v>
      </c>
      <c r="E99" s="17">
        <v>3326861.4358132998</v>
      </c>
      <c r="F99" s="21">
        <v>1203970.52943329</v>
      </c>
      <c r="G99" s="20">
        <v>102283.295523612</v>
      </c>
      <c r="H99" s="20">
        <v>991019.97376695403</v>
      </c>
      <c r="I99" s="20">
        <v>97085.034295422694</v>
      </c>
      <c r="J99" s="20">
        <v>14331.860064066201</v>
      </c>
      <c r="K99" s="46">
        <v>2122071.1251358902</v>
      </c>
      <c r="L99" s="20">
        <v>101273.668496333</v>
      </c>
      <c r="M99" s="20">
        <v>537918.34097963094</v>
      </c>
      <c r="N99" s="20">
        <v>214378.670513071</v>
      </c>
      <c r="O99" s="20">
        <v>174515.38278756401</v>
      </c>
      <c r="P99" s="20">
        <v>83747.164284567596</v>
      </c>
      <c r="Q99" s="20">
        <v>278254.13903134398</v>
      </c>
      <c r="R99" s="20">
        <v>88015.457286141798</v>
      </c>
      <c r="S99" s="20">
        <v>63800.873614600299</v>
      </c>
      <c r="T99" s="20">
        <v>59918.9526247791</v>
      </c>
      <c r="U99" s="20">
        <v>217580.57091372399</v>
      </c>
      <c r="V99" s="84">
        <v>151296.01619383399</v>
      </c>
      <c r="W99" s="84">
        <v>75898.742834070101</v>
      </c>
      <c r="X99" s="84">
        <v>20577.825435331</v>
      </c>
      <c r="Y99" s="84">
        <v>48079.571293738401</v>
      </c>
      <c r="Z99" s="84">
        <v>6884.9285731365799</v>
      </c>
      <c r="AA99" s="17">
        <v>3632631.7082036599</v>
      </c>
    </row>
    <row r="100" spans="1:27" s="5" customFormat="1" ht="12.75">
      <c r="A100" s="86">
        <v>2016</v>
      </c>
      <c r="B100" s="19" t="s">
        <v>36</v>
      </c>
      <c r="C100" s="17">
        <v>315691.62524161598</v>
      </c>
      <c r="D100" s="20">
        <v>315691.62524161598</v>
      </c>
      <c r="E100" s="17">
        <v>3363178.5748571102</v>
      </c>
      <c r="F100" s="21">
        <v>1202466.76611121</v>
      </c>
      <c r="G100" s="20">
        <v>99660.4687842493</v>
      </c>
      <c r="H100" s="20">
        <v>993619.51124457002</v>
      </c>
      <c r="I100" s="20">
        <v>92248.117508420706</v>
      </c>
      <c r="J100" s="20">
        <v>15024.3365565981</v>
      </c>
      <c r="K100" s="46">
        <v>2161533.8413497801</v>
      </c>
      <c r="L100" s="20">
        <v>98070.706273131102</v>
      </c>
      <c r="M100" s="20">
        <v>556074.85937572003</v>
      </c>
      <c r="N100" s="20">
        <v>218678.82613321801</v>
      </c>
      <c r="O100" s="20">
        <v>180755.05534509799</v>
      </c>
      <c r="P100" s="20">
        <v>85119.181557639706</v>
      </c>
      <c r="Q100" s="20">
        <v>281232.77473349398</v>
      </c>
      <c r="R100" s="20">
        <v>88320.761124149401</v>
      </c>
      <c r="S100" s="20">
        <v>63685.589061958097</v>
      </c>
      <c r="T100" s="20">
        <v>60711.894701864301</v>
      </c>
      <c r="U100" s="20">
        <v>221469.023017136</v>
      </c>
      <c r="V100" s="84">
        <v>154310.31727883499</v>
      </c>
      <c r="W100" s="84">
        <v>77204.342244233601</v>
      </c>
      <c r="X100" s="84">
        <v>21090.648837990899</v>
      </c>
      <c r="Y100" s="84">
        <v>48649.855454136501</v>
      </c>
      <c r="Z100" s="84">
        <v>7293.5584760104102</v>
      </c>
      <c r="AA100" s="17">
        <v>3679293.2627318501</v>
      </c>
    </row>
    <row r="101" spans="1:27" s="5" customFormat="1" ht="12.75">
      <c r="A101" s="86">
        <v>2016</v>
      </c>
      <c r="B101" s="19" t="s">
        <v>37</v>
      </c>
      <c r="C101" s="17">
        <v>328429.33369446901</v>
      </c>
      <c r="D101" s="20">
        <v>328429.33369446901</v>
      </c>
      <c r="E101" s="17">
        <v>3393576.2792145899</v>
      </c>
      <c r="F101" s="21">
        <v>1204438.95836139</v>
      </c>
      <c r="G101" s="20">
        <v>97004.580305327894</v>
      </c>
      <c r="H101" s="20">
        <v>1002559.44487951</v>
      </c>
      <c r="I101" s="20">
        <v>90505.631869014294</v>
      </c>
      <c r="J101" s="20">
        <v>14906.0445650938</v>
      </c>
      <c r="K101" s="46">
        <v>2189445.9366695802</v>
      </c>
      <c r="L101" s="20">
        <v>102711.384710067</v>
      </c>
      <c r="M101" s="20">
        <v>565070.60290049901</v>
      </c>
      <c r="N101" s="20">
        <v>219628.818267197</v>
      </c>
      <c r="O101" s="20">
        <v>173518.76923768001</v>
      </c>
      <c r="P101" s="20">
        <v>86975.248389323402</v>
      </c>
      <c r="Q101" s="20">
        <v>288100.812026762</v>
      </c>
      <c r="R101" s="20">
        <v>90393.039212391493</v>
      </c>
      <c r="S101" s="20">
        <v>64382.614193058798</v>
      </c>
      <c r="T101" s="20">
        <v>60035.655095626098</v>
      </c>
      <c r="U101" s="20">
        <v>225424.51455134101</v>
      </c>
      <c r="V101" s="84">
        <v>155561.60073872501</v>
      </c>
      <c r="W101" s="84">
        <v>79544.0765771726</v>
      </c>
      <c r="X101" s="84">
        <v>20149.6538474033</v>
      </c>
      <c r="Y101" s="84">
        <v>49647.321155910002</v>
      </c>
      <c r="Z101" s="84">
        <v>6981.3332217260304</v>
      </c>
      <c r="AA101" s="17">
        <v>3721248.6380732399</v>
      </c>
    </row>
    <row r="102" spans="1:27" s="5" customFormat="1" ht="12.75">
      <c r="A102" s="86">
        <v>2017</v>
      </c>
      <c r="B102" s="19" t="s">
        <v>34</v>
      </c>
      <c r="C102" s="17">
        <v>337052.303807777</v>
      </c>
      <c r="D102" s="20">
        <v>337052.303807777</v>
      </c>
      <c r="E102" s="17">
        <v>3448710.2103492902</v>
      </c>
      <c r="F102" s="21">
        <v>1230868.2582846701</v>
      </c>
      <c r="G102" s="20">
        <v>100639.630431303</v>
      </c>
      <c r="H102" s="20">
        <v>1022339.76027838</v>
      </c>
      <c r="I102" s="20">
        <v>92110.316222814101</v>
      </c>
      <c r="J102" s="20">
        <v>15088.9034400194</v>
      </c>
      <c r="K102" s="46">
        <v>2217616.54045658</v>
      </c>
      <c r="L102" s="20">
        <v>101181.092580907</v>
      </c>
      <c r="M102" s="20">
        <v>571482.52227339498</v>
      </c>
      <c r="N102" s="20">
        <v>223364.498174206</v>
      </c>
      <c r="O102" s="20">
        <v>188398.597564083</v>
      </c>
      <c r="P102" s="20">
        <v>88591.961505989893</v>
      </c>
      <c r="Q102" s="20">
        <v>288213.253510351</v>
      </c>
      <c r="R102" s="20">
        <v>91351.992727024597</v>
      </c>
      <c r="S102" s="20">
        <v>67441.481382124402</v>
      </c>
      <c r="T102" s="20">
        <v>61386.458332313297</v>
      </c>
      <c r="U102" s="20">
        <v>225386.557230579</v>
      </c>
      <c r="V102" s="84">
        <v>154311.09071113399</v>
      </c>
      <c r="W102" s="84">
        <v>79127.352885992193</v>
      </c>
      <c r="X102" s="84">
        <v>21468.957122446202</v>
      </c>
      <c r="Y102" s="84">
        <v>50168.380242633102</v>
      </c>
      <c r="Z102" s="84">
        <v>6792.8920930711101</v>
      </c>
      <c r="AA102" s="17">
        <v>3787179.1749219401</v>
      </c>
    </row>
    <row r="103" spans="1:27" s="5" customFormat="1" ht="12.75">
      <c r="A103" s="86">
        <v>2017</v>
      </c>
      <c r="B103" s="19" t="s">
        <v>35</v>
      </c>
      <c r="C103" s="17">
        <v>326172.029751744</v>
      </c>
      <c r="D103" s="20">
        <v>326172.029751744</v>
      </c>
      <c r="E103" s="17">
        <v>3510091.5851503499</v>
      </c>
      <c r="F103" s="21">
        <v>1239348.12709887</v>
      </c>
      <c r="G103" s="20">
        <v>92882.879791704006</v>
      </c>
      <c r="H103" s="20">
        <v>1034024.03694981</v>
      </c>
      <c r="I103" s="20">
        <v>98016.451759114396</v>
      </c>
      <c r="J103" s="20">
        <v>15436.3453228251</v>
      </c>
      <c r="K103" s="46">
        <v>2271295.5367352399</v>
      </c>
      <c r="L103" s="20">
        <v>96685.057206067795</v>
      </c>
      <c r="M103" s="20">
        <v>586555.755494404</v>
      </c>
      <c r="N103" s="20">
        <v>230957.822760282</v>
      </c>
      <c r="O103" s="20">
        <v>200893.960753249</v>
      </c>
      <c r="P103" s="20">
        <v>89354.074508184305</v>
      </c>
      <c r="Q103" s="20">
        <v>294506.04967355001</v>
      </c>
      <c r="R103" s="20">
        <v>94035.864075044505</v>
      </c>
      <c r="S103" s="20">
        <v>68123.249765858694</v>
      </c>
      <c r="T103" s="20">
        <v>62811.618548404796</v>
      </c>
      <c r="U103" s="20">
        <v>228934.50786625801</v>
      </c>
      <c r="V103" s="84">
        <v>157025.832579651</v>
      </c>
      <c r="W103" s="84">
        <v>80435.951056342601</v>
      </c>
      <c r="X103" s="84">
        <v>22684.6515275327</v>
      </c>
      <c r="Y103" s="84">
        <v>51122.746093170797</v>
      </c>
      <c r="Z103" s="84">
        <v>6881.7955451492198</v>
      </c>
      <c r="AA103" s="17">
        <v>3837946.61621885</v>
      </c>
    </row>
    <row r="104" spans="1:27" s="5" customFormat="1" ht="12.75">
      <c r="A104" s="86">
        <v>2017</v>
      </c>
      <c r="B104" s="19" t="s">
        <v>36</v>
      </c>
      <c r="C104" s="17">
        <v>322090.19478572899</v>
      </c>
      <c r="D104" s="20">
        <v>322090.19478572899</v>
      </c>
      <c r="E104" s="17">
        <v>3586475.0616414798</v>
      </c>
      <c r="F104" s="21">
        <v>1268996.6183335399</v>
      </c>
      <c r="G104" s="20">
        <v>93384.691978168703</v>
      </c>
      <c r="H104" s="20">
        <v>1057097.8020963301</v>
      </c>
      <c r="I104" s="20">
        <v>101303.338943371</v>
      </c>
      <c r="J104" s="20">
        <v>15562.6012467784</v>
      </c>
      <c r="K104" s="46">
        <v>2317416.6021449598</v>
      </c>
      <c r="L104" s="20">
        <v>97614.787355376597</v>
      </c>
      <c r="M104" s="20">
        <v>604583.49179678701</v>
      </c>
      <c r="N104" s="20">
        <v>234019.910621377</v>
      </c>
      <c r="O104" s="20">
        <v>212350.04524478799</v>
      </c>
      <c r="P104" s="20">
        <v>90663.447627083806</v>
      </c>
      <c r="Q104" s="20">
        <v>296184.259660276</v>
      </c>
      <c r="R104" s="20">
        <v>94647.682411198693</v>
      </c>
      <c r="S104" s="20">
        <v>68964.073462057</v>
      </c>
      <c r="T104" s="20">
        <v>63541.171652921497</v>
      </c>
      <c r="U104" s="20">
        <v>229641.00476703799</v>
      </c>
      <c r="V104" s="84">
        <v>157657.30672874799</v>
      </c>
      <c r="W104" s="84">
        <v>86159.572789424594</v>
      </c>
      <c r="X104" s="84">
        <v>23019.963534913</v>
      </c>
      <c r="Y104" s="84">
        <v>51502.8396365441</v>
      </c>
      <c r="Z104" s="84">
        <v>6896.3760657922303</v>
      </c>
      <c r="AA104" s="17">
        <v>3908450.7303847601</v>
      </c>
    </row>
    <row r="105" spans="1:27" s="5" customFormat="1" ht="12.75">
      <c r="A105" s="86">
        <v>2017</v>
      </c>
      <c r="B105" s="19" t="s">
        <v>37</v>
      </c>
      <c r="C105" s="17">
        <v>321269.472080582</v>
      </c>
      <c r="D105" s="20">
        <v>321269.472080582</v>
      </c>
      <c r="E105" s="17">
        <v>3626741.6581132701</v>
      </c>
      <c r="F105" s="21">
        <v>1280699.05598542</v>
      </c>
      <c r="G105" s="20">
        <v>99165.375766980404</v>
      </c>
      <c r="H105" s="20">
        <v>1061929.99100721</v>
      </c>
      <c r="I105" s="20">
        <v>106173.32113604499</v>
      </c>
      <c r="J105" s="20">
        <v>16232.1744649138</v>
      </c>
      <c r="K105" s="46">
        <v>2342373.98243073</v>
      </c>
      <c r="L105" s="20">
        <v>99511.437848594796</v>
      </c>
      <c r="M105" s="20">
        <v>612162.454452398</v>
      </c>
      <c r="N105" s="20">
        <v>231524.92096306299</v>
      </c>
      <c r="O105" s="20">
        <v>213954.55168054599</v>
      </c>
      <c r="P105" s="20">
        <v>92764.424228225806</v>
      </c>
      <c r="Q105" s="20">
        <v>302245.885932145</v>
      </c>
      <c r="R105" s="20">
        <v>96992.426883672306</v>
      </c>
      <c r="S105" s="20">
        <v>70290.002467641694</v>
      </c>
      <c r="T105" s="20">
        <v>63728.377051104799</v>
      </c>
      <c r="U105" s="20">
        <v>233658.404748815</v>
      </c>
      <c r="V105" s="84">
        <v>161293.35082315301</v>
      </c>
      <c r="W105" s="84">
        <v>82461.056767804694</v>
      </c>
      <c r="X105" s="84">
        <v>23590.021463032499</v>
      </c>
      <c r="Y105" s="84">
        <v>51553.164798489699</v>
      </c>
      <c r="Z105" s="84">
        <v>6849.6059263145098</v>
      </c>
      <c r="AA105" s="17">
        <v>3945219.0711199599</v>
      </c>
    </row>
    <row r="106" spans="1:27" s="5" customFormat="1" ht="12.75">
      <c r="A106" s="86">
        <v>2018</v>
      </c>
      <c r="B106" s="19" t="s">
        <v>34</v>
      </c>
      <c r="C106" s="17">
        <v>346408.93738375301</v>
      </c>
      <c r="D106" s="20">
        <v>346408.93738375301</v>
      </c>
      <c r="E106" s="17">
        <v>3664945.7857308099</v>
      </c>
      <c r="F106" s="21">
        <v>1282622.0954179401</v>
      </c>
      <c r="G106" s="20">
        <v>99163.436398814301</v>
      </c>
      <c r="H106" s="20">
        <v>1064532.4294219499</v>
      </c>
      <c r="I106" s="20">
        <v>100975.144493</v>
      </c>
      <c r="J106" s="20">
        <v>15905.5638714003</v>
      </c>
      <c r="K106" s="46">
        <v>2386976.0360421198</v>
      </c>
      <c r="L106" s="20">
        <v>103139.371180895</v>
      </c>
      <c r="M106" s="20">
        <v>619744.68639813003</v>
      </c>
      <c r="N106" s="20">
        <v>234336.68419679499</v>
      </c>
      <c r="O106" s="20">
        <v>225896.32141820301</v>
      </c>
      <c r="P106" s="20">
        <v>95008.682211599502</v>
      </c>
      <c r="Q106" s="20">
        <v>305191.88833891699</v>
      </c>
      <c r="R106" s="20">
        <v>97290.405014070901</v>
      </c>
      <c r="S106" s="20">
        <v>69981.453390242401</v>
      </c>
      <c r="T106" s="20">
        <v>65350.6918757577</v>
      </c>
      <c r="U106" s="20">
        <v>237162.85837337701</v>
      </c>
      <c r="V106" s="84">
        <v>161919.53884784001</v>
      </c>
      <c r="W106" s="84">
        <v>87378.745181650607</v>
      </c>
      <c r="X106" s="84">
        <v>24155.5405569043</v>
      </c>
      <c r="Y106" s="84">
        <v>52751.148684358501</v>
      </c>
      <c r="Z106" s="84">
        <v>6845.0888553442601</v>
      </c>
      <c r="AA106" s="17">
        <v>4013278.9363053599</v>
      </c>
    </row>
    <row r="107" spans="1:27" s="5" customFormat="1" ht="12.75">
      <c r="A107" s="86">
        <v>2018</v>
      </c>
      <c r="B107" s="19" t="s">
        <v>35</v>
      </c>
      <c r="C107" s="17">
        <v>345365.12675522402</v>
      </c>
      <c r="D107" s="20">
        <v>345365.12675522402</v>
      </c>
      <c r="E107" s="17">
        <v>3749486.9013160798</v>
      </c>
      <c r="F107" s="21">
        <v>1311013.9164817201</v>
      </c>
      <c r="G107" s="20">
        <v>101531.790315591</v>
      </c>
      <c r="H107" s="20">
        <v>1090848.06040453</v>
      </c>
      <c r="I107" s="20">
        <v>103145.859885856</v>
      </c>
      <c r="J107" s="20">
        <v>16495.219558950099</v>
      </c>
      <c r="K107" s="46">
        <v>2439716.2809813898</v>
      </c>
      <c r="L107" s="20">
        <v>100603.06541893601</v>
      </c>
      <c r="M107" s="20">
        <v>644190.14806766901</v>
      </c>
      <c r="N107" s="20">
        <v>242442.10542788301</v>
      </c>
      <c r="O107" s="20">
        <v>234251.81188155699</v>
      </c>
      <c r="P107" s="20">
        <v>95987.971191371296</v>
      </c>
      <c r="Q107" s="20">
        <v>313171.59489175299</v>
      </c>
      <c r="R107" s="20">
        <v>98792.798790332701</v>
      </c>
      <c r="S107" s="20">
        <v>70704.714717868905</v>
      </c>
      <c r="T107" s="20">
        <v>66541.903599997793</v>
      </c>
      <c r="U107" s="20">
        <v>238252.10562506001</v>
      </c>
      <c r="V107" s="84">
        <v>161970.83464131301</v>
      </c>
      <c r="W107" s="84">
        <v>89058.097798652394</v>
      </c>
      <c r="X107" s="84">
        <v>25145.9339333719</v>
      </c>
      <c r="Y107" s="84">
        <v>54034.706694008302</v>
      </c>
      <c r="Z107" s="84">
        <v>6878.7931406833704</v>
      </c>
      <c r="AA107" s="17">
        <v>4096710.5885176901</v>
      </c>
    </row>
    <row r="108" spans="1:27" s="5" customFormat="1" ht="12.75">
      <c r="A108" s="86">
        <v>2018</v>
      </c>
      <c r="B108" s="19" t="s">
        <v>36</v>
      </c>
      <c r="C108" s="17">
        <v>330544.68884508102</v>
      </c>
      <c r="D108" s="20">
        <v>330544.68884508102</v>
      </c>
      <c r="E108" s="17">
        <v>3796980.1091631302</v>
      </c>
      <c r="F108" s="21">
        <v>1336104.5499575399</v>
      </c>
      <c r="G108" s="20">
        <v>106994.93762698</v>
      </c>
      <c r="H108" s="20">
        <v>1108024.34756624</v>
      </c>
      <c r="I108" s="20">
        <v>104487.775571281</v>
      </c>
      <c r="J108" s="20">
        <v>16420.165545187301</v>
      </c>
      <c r="K108" s="46">
        <v>2457007.37036072</v>
      </c>
      <c r="L108" s="20">
        <v>101897.712293911</v>
      </c>
      <c r="M108" s="20">
        <v>657384.02331380895</v>
      </c>
      <c r="N108" s="20">
        <v>241668.75316964899</v>
      </c>
      <c r="O108" s="20">
        <v>231650.47275666101</v>
      </c>
      <c r="P108" s="20">
        <v>97907.728492710594</v>
      </c>
      <c r="Q108" s="20">
        <v>310433.99153290398</v>
      </c>
      <c r="R108" s="20">
        <v>101345.77926045</v>
      </c>
      <c r="S108" s="20">
        <v>72315.7056672443</v>
      </c>
      <c r="T108" s="20">
        <v>65647.824745158694</v>
      </c>
      <c r="U108" s="20">
        <v>239116.235737073</v>
      </c>
      <c r="V108" s="84">
        <v>161780.981879606</v>
      </c>
      <c r="W108" s="84">
        <v>87972.606866138696</v>
      </c>
      <c r="X108" s="84">
        <v>26447.304657866702</v>
      </c>
      <c r="Y108" s="84">
        <v>55099.149586654203</v>
      </c>
      <c r="Z108" s="84">
        <v>6778.7991982140302</v>
      </c>
      <c r="AA108" s="17">
        <v>4126784.92122406</v>
      </c>
    </row>
    <row r="109" spans="1:27" s="5" customFormat="1" ht="12.75">
      <c r="A109" s="86">
        <v>2018</v>
      </c>
      <c r="B109" s="19" t="s">
        <v>37</v>
      </c>
      <c r="C109" s="17">
        <v>323862.35249641398</v>
      </c>
      <c r="D109" s="20">
        <v>323862.35249641398</v>
      </c>
      <c r="E109" s="17">
        <v>3806015.3094750601</v>
      </c>
      <c r="F109" s="21">
        <v>1343066.9826746101</v>
      </c>
      <c r="G109" s="20">
        <v>109188.491721782</v>
      </c>
      <c r="H109" s="20">
        <v>1104663.7151457299</v>
      </c>
      <c r="I109" s="20">
        <v>115543.810447772</v>
      </c>
      <c r="J109" s="20">
        <v>16669.740978383499</v>
      </c>
      <c r="K109" s="46">
        <v>2460152.3762372499</v>
      </c>
      <c r="L109" s="20">
        <v>104977.65847593</v>
      </c>
      <c r="M109" s="20">
        <v>656427.67235008802</v>
      </c>
      <c r="N109" s="20">
        <v>235201.033543912</v>
      </c>
      <c r="O109" s="20">
        <v>227787.06617316901</v>
      </c>
      <c r="P109" s="20">
        <v>98786.195713309397</v>
      </c>
      <c r="Q109" s="20">
        <v>311858.84696490999</v>
      </c>
      <c r="R109" s="20">
        <v>102348.319842654</v>
      </c>
      <c r="S109" s="20">
        <v>72139.602076578696</v>
      </c>
      <c r="T109" s="20">
        <v>65650.742343060396</v>
      </c>
      <c r="U109" s="20">
        <v>242850.989374881</v>
      </c>
      <c r="V109" s="85">
        <v>166195.84758632901</v>
      </c>
      <c r="W109" s="85">
        <v>87000.741279863505</v>
      </c>
      <c r="X109" s="85">
        <v>26266.875800887199</v>
      </c>
      <c r="Y109" s="85">
        <v>54345.1221485637</v>
      </c>
      <c r="Z109" s="85">
        <v>6875.5597809348801</v>
      </c>
      <c r="AA109" s="17">
        <v>4127948.69340555</v>
      </c>
    </row>
    <row r="110" spans="1:27" s="5" customFormat="1" ht="12.75">
      <c r="A110" s="86">
        <v>2019</v>
      </c>
      <c r="B110" s="19" t="s">
        <v>34</v>
      </c>
      <c r="C110" s="17">
        <v>345302.75713988201</v>
      </c>
      <c r="D110" s="20">
        <v>345302.75713988201</v>
      </c>
      <c r="E110" s="17">
        <v>3837524.2120431401</v>
      </c>
      <c r="F110" s="21">
        <v>1322354.4471332401</v>
      </c>
      <c r="G110" s="20">
        <v>100409.369051917</v>
      </c>
      <c r="H110" s="20">
        <v>1090300.9887769199</v>
      </c>
      <c r="I110" s="20">
        <v>111347.440139415</v>
      </c>
      <c r="J110" s="20">
        <v>17314.424348413198</v>
      </c>
      <c r="K110" s="46">
        <v>2520078.2827587202</v>
      </c>
      <c r="L110" s="20">
        <v>107432.11768974</v>
      </c>
      <c r="M110" s="20">
        <v>666257.48619589396</v>
      </c>
      <c r="N110" s="20">
        <v>242526.07584702599</v>
      </c>
      <c r="O110" s="20">
        <v>252907.135241329</v>
      </c>
      <c r="P110" s="20">
        <v>104107.60941799299</v>
      </c>
      <c r="Q110" s="20">
        <v>310436.18350654602</v>
      </c>
      <c r="R110" s="20">
        <v>103298.4024561</v>
      </c>
      <c r="S110" s="20">
        <v>70244.847516971102</v>
      </c>
      <c r="T110" s="20">
        <v>66252.675558657997</v>
      </c>
      <c r="U110" s="20">
        <v>245027.25074933999</v>
      </c>
      <c r="V110" s="85">
        <v>168388.30216050701</v>
      </c>
      <c r="W110" s="85">
        <v>90819.027062090405</v>
      </c>
      <c r="X110" s="85">
        <v>27860.054283320998</v>
      </c>
      <c r="Y110" s="85">
        <v>54508.318473968902</v>
      </c>
      <c r="Z110" s="85">
        <v>6950.62322781693</v>
      </c>
      <c r="AA110" s="17">
        <v>4184381.6538608698</v>
      </c>
    </row>
    <row r="111" spans="1:27" s="5" customFormat="1" ht="12.75">
      <c r="A111" s="86">
        <v>2019</v>
      </c>
      <c r="B111" s="19" t="s">
        <v>35</v>
      </c>
      <c r="C111" s="17">
        <v>351422.43045904598</v>
      </c>
      <c r="D111" s="20">
        <v>351422.43045904598</v>
      </c>
      <c r="E111" s="17">
        <v>3911008.5486005498</v>
      </c>
      <c r="F111" s="21">
        <v>1335974.5412088099</v>
      </c>
      <c r="G111" s="20">
        <v>106926.221623857</v>
      </c>
      <c r="H111" s="20">
        <v>1097329.8699930301</v>
      </c>
      <c r="I111" s="20">
        <v>114620.59546660401</v>
      </c>
      <c r="J111" s="20">
        <v>17213.5307501268</v>
      </c>
      <c r="K111" s="46">
        <v>2577836.51342698</v>
      </c>
      <c r="L111" s="20">
        <v>104187.130691404</v>
      </c>
      <c r="M111" s="20">
        <v>692602.81833136803</v>
      </c>
      <c r="N111" s="20">
        <v>256878.16834878401</v>
      </c>
      <c r="O111" s="20">
        <v>258193.54270601299</v>
      </c>
      <c r="P111" s="20">
        <v>107304.54754263601</v>
      </c>
      <c r="Q111" s="20">
        <v>317962.07963183598</v>
      </c>
      <c r="R111" s="20">
        <v>103334.468682993</v>
      </c>
      <c r="S111" s="20">
        <v>72968.558790201903</v>
      </c>
      <c r="T111" s="20">
        <v>69060.357437772196</v>
      </c>
      <c r="U111" s="20">
        <v>246906.09743052701</v>
      </c>
      <c r="V111" s="85">
        <v>170254.28405748101</v>
      </c>
      <c r="W111" s="85">
        <v>92719.340950995407</v>
      </c>
      <c r="X111" s="85">
        <v>28530.463418615502</v>
      </c>
      <c r="Y111" s="85">
        <v>56504.578519845098</v>
      </c>
      <c r="Z111" s="85">
        <v>7026.3875685092698</v>
      </c>
      <c r="AA111" s="17">
        <v>4262731.2466340801</v>
      </c>
    </row>
    <row r="112" spans="1:27" s="5" customFormat="1" ht="12.75">
      <c r="A112" s="86">
        <v>2019</v>
      </c>
      <c r="B112" s="19" t="s">
        <v>36</v>
      </c>
      <c r="C112" s="17">
        <v>342771.35378300003</v>
      </c>
      <c r="D112" s="20">
        <v>342771.35378300003</v>
      </c>
      <c r="E112" s="17">
        <v>3903671.7017047801</v>
      </c>
      <c r="F112" s="21">
        <v>1313518.8629151201</v>
      </c>
      <c r="G112" s="20">
        <v>102785.932807839</v>
      </c>
      <c r="H112" s="20">
        <v>1082142.1935356299</v>
      </c>
      <c r="I112" s="20">
        <v>111339.903934652</v>
      </c>
      <c r="J112" s="20">
        <v>17340.2962819534</v>
      </c>
      <c r="K112" s="46">
        <v>2585952.3641271801</v>
      </c>
      <c r="L112" s="20">
        <v>103775.82764104599</v>
      </c>
      <c r="M112" s="20">
        <v>693592.58589035796</v>
      </c>
      <c r="N112" s="20">
        <v>249712.90203754499</v>
      </c>
      <c r="O112" s="20">
        <v>264896.51599148801</v>
      </c>
      <c r="P112" s="20">
        <v>108448.873628523</v>
      </c>
      <c r="Q112" s="20">
        <v>319396.02097697702</v>
      </c>
      <c r="R112" s="20">
        <v>104886.912939924</v>
      </c>
      <c r="S112" s="20">
        <v>73975.701093241805</v>
      </c>
      <c r="T112" s="20">
        <v>68341.313591038299</v>
      </c>
      <c r="U112" s="20">
        <v>250051.31701552999</v>
      </c>
      <c r="V112" s="85">
        <v>167233.575838383</v>
      </c>
      <c r="W112" s="85">
        <v>93713.280826470203</v>
      </c>
      <c r="X112" s="85">
        <v>30334.5950227543</v>
      </c>
      <c r="Y112" s="85">
        <v>56487.850517167797</v>
      </c>
      <c r="Z112" s="85">
        <v>7039.5183275094696</v>
      </c>
      <c r="AA112" s="17">
        <v>4245319.8902666299</v>
      </c>
    </row>
    <row r="113" spans="1:27" s="5" customFormat="1" ht="12.75">
      <c r="A113" s="86">
        <v>2019</v>
      </c>
      <c r="B113" s="19" t="s">
        <v>37</v>
      </c>
      <c r="C113" s="17">
        <v>335398.87146750302</v>
      </c>
      <c r="D113" s="20">
        <v>335398.87146750302</v>
      </c>
      <c r="E113" s="17">
        <v>3858695.1757442402</v>
      </c>
      <c r="F113" s="21">
        <v>1283473.55248588</v>
      </c>
      <c r="G113" s="20">
        <v>101831.89422510201</v>
      </c>
      <c r="H113" s="20">
        <v>1056979.2294318399</v>
      </c>
      <c r="I113" s="20">
        <v>108911.577444699</v>
      </c>
      <c r="J113" s="20">
        <v>17180.320720770698</v>
      </c>
      <c r="K113" s="46">
        <v>2572442.1985259401</v>
      </c>
      <c r="L113" s="20">
        <v>103313.756675185</v>
      </c>
      <c r="M113" s="20">
        <v>690029.41265294899</v>
      </c>
      <c r="N113" s="20">
        <v>233729.58649371201</v>
      </c>
      <c r="O113" s="20">
        <v>251951.64862414199</v>
      </c>
      <c r="P113" s="20">
        <v>110510.74310200399</v>
      </c>
      <c r="Q113" s="20">
        <v>319121.53160658799</v>
      </c>
      <c r="R113" s="20">
        <v>105968.24969902899</v>
      </c>
      <c r="S113" s="20">
        <v>73865.790231011706</v>
      </c>
      <c r="T113" s="20">
        <v>67105.598787072304</v>
      </c>
      <c r="U113" s="20">
        <v>250387.943958516</v>
      </c>
      <c r="V113" s="85">
        <v>169426.07064864601</v>
      </c>
      <c r="W113" s="85">
        <v>93363.857095668398</v>
      </c>
      <c r="X113" s="85">
        <v>29619.423084294998</v>
      </c>
      <c r="Y113" s="85">
        <v>55535.626513186398</v>
      </c>
      <c r="Z113" s="85">
        <v>7058.3026170722997</v>
      </c>
      <c r="AA113" s="17">
        <v>4194632.1261110501</v>
      </c>
    </row>
    <row r="114" spans="1:27" s="5" customFormat="1" ht="12.75">
      <c r="A114" s="86">
        <v>2020</v>
      </c>
      <c r="B114" s="19" t="s">
        <v>34</v>
      </c>
      <c r="C114" s="17">
        <v>326657.46655558498</v>
      </c>
      <c r="D114" s="20">
        <v>326657.46655558498</v>
      </c>
      <c r="E114" s="17">
        <v>3777830.1962496298</v>
      </c>
      <c r="F114" s="21">
        <v>1288397.2862609399</v>
      </c>
      <c r="G114" s="20">
        <v>92109.783935275394</v>
      </c>
      <c r="H114" s="20">
        <v>1065680.30591267</v>
      </c>
      <c r="I114" s="20">
        <v>111318.71456182501</v>
      </c>
      <c r="J114" s="20">
        <v>17146.1515077486</v>
      </c>
      <c r="K114" s="46">
        <v>2492609.6751989098</v>
      </c>
      <c r="L114" s="20">
        <v>97507.194527033804</v>
      </c>
      <c r="M114" s="20">
        <v>695012.18436484202</v>
      </c>
      <c r="N114" s="20">
        <v>224260.48693430101</v>
      </c>
      <c r="O114" s="20">
        <v>191719.39583439601</v>
      </c>
      <c r="P114" s="20">
        <v>106778.793115251</v>
      </c>
      <c r="Q114" s="20">
        <v>325120.342171153</v>
      </c>
      <c r="R114" s="20">
        <v>106618.60597664</v>
      </c>
      <c r="S114" s="20">
        <v>71672.644264190705</v>
      </c>
      <c r="T114" s="20">
        <v>59257.5297177584</v>
      </c>
      <c r="U114" s="20">
        <v>254126.84671066501</v>
      </c>
      <c r="V114" s="85">
        <v>172201.30728999901</v>
      </c>
      <c r="W114" s="85">
        <v>94908.837752253501</v>
      </c>
      <c r="X114" s="85">
        <v>30337.289630842701</v>
      </c>
      <c r="Y114" s="85">
        <v>53189.4917930827</v>
      </c>
      <c r="Z114" s="85">
        <v>7246.0377861820898</v>
      </c>
      <c r="AA114" s="17">
        <v>4104475.03146814</v>
      </c>
    </row>
    <row r="115" spans="1:27" s="5" customFormat="1" ht="12.75">
      <c r="A115" s="86">
        <v>2020</v>
      </c>
      <c r="B115" s="19" t="s">
        <v>35</v>
      </c>
      <c r="C115" s="17">
        <v>329933.03550389298</v>
      </c>
      <c r="D115" s="20">
        <v>329933.03550389298</v>
      </c>
      <c r="E115" s="17">
        <v>3310471.8357989602</v>
      </c>
      <c r="F115" s="21">
        <v>1079617.45789403</v>
      </c>
      <c r="G115" s="20">
        <v>70108.255880410405</v>
      </c>
      <c r="H115" s="20">
        <v>896402.52191500703</v>
      </c>
      <c r="I115" s="20">
        <v>96907.964044677603</v>
      </c>
      <c r="J115" s="20">
        <v>16435.264068606899</v>
      </c>
      <c r="K115" s="46">
        <v>2235370.5145095601</v>
      </c>
      <c r="L115" s="20">
        <v>108538.621869974</v>
      </c>
      <c r="M115" s="20">
        <v>623052.61882006295</v>
      </c>
      <c r="N115" s="20">
        <v>155261.350219577</v>
      </c>
      <c r="O115" s="20">
        <v>117668.94583005999</v>
      </c>
      <c r="P115" s="20">
        <v>106910.571381663</v>
      </c>
      <c r="Q115" s="20">
        <v>316574.16639863403</v>
      </c>
      <c r="R115" s="20">
        <v>105661.31565206801</v>
      </c>
      <c r="S115" s="20">
        <v>65980.955012391903</v>
      </c>
      <c r="T115" s="20">
        <v>48995.301747357</v>
      </c>
      <c r="U115" s="20">
        <v>255016.93015769401</v>
      </c>
      <c r="V115" s="85">
        <v>171875.41597922699</v>
      </c>
      <c r="W115" s="85">
        <v>95566.602798382199</v>
      </c>
      <c r="X115" s="85">
        <v>15110.2362951951</v>
      </c>
      <c r="Y115" s="85">
        <v>47074.8400402396</v>
      </c>
      <c r="Z115" s="85">
        <v>6849.8129158636903</v>
      </c>
      <c r="AA115" s="17">
        <v>3640270.72340533</v>
      </c>
    </row>
    <row r="116" spans="1:27" s="5" customFormat="1" ht="12.75">
      <c r="A116" s="86">
        <v>2020</v>
      </c>
      <c r="B116" s="19" t="s">
        <v>36</v>
      </c>
      <c r="C116" s="17">
        <v>349868.34776724398</v>
      </c>
      <c r="D116" s="20">
        <v>349868.34776724398</v>
      </c>
      <c r="E116" s="17">
        <v>3582337.3024636498</v>
      </c>
      <c r="F116" s="21">
        <v>1201117.5788598801</v>
      </c>
      <c r="G116" s="20">
        <v>85276.180021475506</v>
      </c>
      <c r="H116" s="20">
        <v>999031.34854888497</v>
      </c>
      <c r="I116" s="20">
        <v>99627.634705417804</v>
      </c>
      <c r="J116" s="20">
        <v>16925.6797832667</v>
      </c>
      <c r="K116" s="46">
        <v>2375802.3253485002</v>
      </c>
      <c r="L116" s="20">
        <v>111838.171420778</v>
      </c>
      <c r="M116" s="20">
        <v>656630.13084425905</v>
      </c>
      <c r="N116" s="20">
        <v>184331.637796658</v>
      </c>
      <c r="O116" s="20">
        <v>148481.363556517</v>
      </c>
      <c r="P116" s="20">
        <v>108555.318506718</v>
      </c>
      <c r="Q116" s="20">
        <v>322075.88363142899</v>
      </c>
      <c r="R116" s="20">
        <v>107581.88862221</v>
      </c>
      <c r="S116" s="20">
        <v>68882.431116494699</v>
      </c>
      <c r="T116" s="20">
        <v>51257.380577913798</v>
      </c>
      <c r="U116" s="20">
        <v>257197.883869157</v>
      </c>
      <c r="V116" s="85">
        <v>173202.075239739</v>
      </c>
      <c r="W116" s="85">
        <v>97534.190250221203</v>
      </c>
      <c r="X116" s="85">
        <v>28651.359275405801</v>
      </c>
      <c r="Y116" s="85">
        <v>51773.860326930801</v>
      </c>
      <c r="Z116" s="85">
        <v>7371.2415588464501</v>
      </c>
      <c r="AA116" s="17">
        <v>3927403.7032329501</v>
      </c>
    </row>
    <row r="117" spans="1:27" s="5" customFormat="1" ht="12.75">
      <c r="A117" s="86">
        <v>2020</v>
      </c>
      <c r="B117" s="19" t="s">
        <v>37</v>
      </c>
      <c r="C117" s="17">
        <v>358291.364530158</v>
      </c>
      <c r="D117" s="20">
        <v>358291.364530158</v>
      </c>
      <c r="E117" s="17">
        <v>3615325.7232318502</v>
      </c>
      <c r="F117" s="21">
        <v>1224258.60781204</v>
      </c>
      <c r="G117" s="20">
        <v>77185.438090784999</v>
      </c>
      <c r="H117" s="20">
        <v>1037193.30191775</v>
      </c>
      <c r="I117" s="20">
        <v>89174.238243759799</v>
      </c>
      <c r="J117" s="20">
        <v>17658.928252719201</v>
      </c>
      <c r="K117" s="46">
        <v>2392547.46378842</v>
      </c>
      <c r="L117" s="20">
        <v>103665.377379711</v>
      </c>
      <c r="M117" s="20">
        <v>665858.07554731006</v>
      </c>
      <c r="N117" s="20">
        <v>183294.253940525</v>
      </c>
      <c r="O117" s="20">
        <v>147436.99929753199</v>
      </c>
      <c r="P117" s="20">
        <v>111481.255643346</v>
      </c>
      <c r="Q117" s="20">
        <v>326223.46927229001</v>
      </c>
      <c r="R117" s="20">
        <v>108162.784464707</v>
      </c>
      <c r="S117" s="20">
        <v>69350.054104044204</v>
      </c>
      <c r="T117" s="20">
        <v>52249.134472130703</v>
      </c>
      <c r="U117" s="20">
        <v>260059.16689802799</v>
      </c>
      <c r="V117" s="85">
        <v>175016.22027486999</v>
      </c>
      <c r="W117" s="85">
        <v>99179.293552689502</v>
      </c>
      <c r="X117" s="85">
        <v>27362.266877282102</v>
      </c>
      <c r="Y117" s="85">
        <v>50331.958799303902</v>
      </c>
      <c r="Z117" s="85">
        <v>7396.3959110082296</v>
      </c>
      <c r="AA117" s="17">
        <v>3976837.5323231202</v>
      </c>
    </row>
    <row r="118" spans="1:27" s="5" customFormat="1" ht="12.75">
      <c r="A118" s="86">
        <v>2021</v>
      </c>
      <c r="B118" s="19" t="s">
        <v>34</v>
      </c>
      <c r="C118" s="17">
        <v>342728.90116926702</v>
      </c>
      <c r="D118" s="20">
        <v>342728.90116926702</v>
      </c>
      <c r="E118" s="17">
        <v>3660977.9198524999</v>
      </c>
      <c r="F118" s="21">
        <v>1291060.16123039</v>
      </c>
      <c r="G118" s="20">
        <v>85836.923653834194</v>
      </c>
      <c r="H118" s="20">
        <v>1091224.1200127699</v>
      </c>
      <c r="I118" s="20">
        <v>95460.988651338397</v>
      </c>
      <c r="J118" s="20">
        <v>17684.638921560902</v>
      </c>
      <c r="K118" s="46">
        <v>2370128.88737883</v>
      </c>
      <c r="L118" s="20">
        <v>111612.397575746</v>
      </c>
      <c r="M118" s="20">
        <v>657180.63811369904</v>
      </c>
      <c r="N118" s="20">
        <v>183898.63530500801</v>
      </c>
      <c r="O118" s="20">
        <v>120780.543369484</v>
      </c>
      <c r="P118" s="20">
        <v>111443.648376649</v>
      </c>
      <c r="Q118" s="20">
        <v>332745.49612292601</v>
      </c>
      <c r="R118" s="20">
        <v>108864.33064085399</v>
      </c>
      <c r="S118" s="20">
        <v>69471.777794658003</v>
      </c>
      <c r="T118" s="20">
        <v>50649.394608684503</v>
      </c>
      <c r="U118" s="20">
        <v>262978.46032166597</v>
      </c>
      <c r="V118" s="85">
        <v>176177.08201175899</v>
      </c>
      <c r="W118" s="85">
        <v>97850.082634674807</v>
      </c>
      <c r="X118" s="85">
        <v>27483.902634916401</v>
      </c>
      <c r="Y118" s="85">
        <v>48722.161930220602</v>
      </c>
      <c r="Z118" s="85">
        <v>7078.61838535278</v>
      </c>
      <c r="AA118" s="17">
        <v>4004972.2870274102</v>
      </c>
    </row>
    <row r="119" spans="1:27" s="5" customFormat="1" ht="12.75">
      <c r="A119" s="86">
        <v>2021</v>
      </c>
      <c r="B119" s="19" t="s">
        <v>35</v>
      </c>
      <c r="C119" s="17">
        <v>356175.06533300201</v>
      </c>
      <c r="D119" s="20">
        <v>356175.06533300201</v>
      </c>
      <c r="E119" s="17">
        <v>3674360.7271379698</v>
      </c>
      <c r="F119" s="21">
        <v>1313502.1452424</v>
      </c>
      <c r="G119" s="20">
        <v>93805.704087479695</v>
      </c>
      <c r="H119" s="20">
        <v>1110387.4945246</v>
      </c>
      <c r="I119" s="20">
        <v>96943.1210637888</v>
      </c>
      <c r="J119" s="20">
        <v>18270.8294963769</v>
      </c>
      <c r="K119" s="46">
        <v>2363168.8386810701</v>
      </c>
      <c r="L119" s="20">
        <v>112006.22727125201</v>
      </c>
      <c r="M119" s="20">
        <v>646372.45335888397</v>
      </c>
      <c r="N119" s="20">
        <v>183907.172960597</v>
      </c>
      <c r="O119" s="20">
        <v>133671.731847085</v>
      </c>
      <c r="P119" s="20">
        <v>113204.21054953701</v>
      </c>
      <c r="Q119" s="20">
        <v>331091.97235462302</v>
      </c>
      <c r="R119" s="20">
        <v>108544.876097321</v>
      </c>
      <c r="S119" s="20">
        <v>68085.463958078602</v>
      </c>
      <c r="T119" s="20">
        <v>50261.956713144798</v>
      </c>
      <c r="U119" s="20">
        <v>262788.45744289999</v>
      </c>
      <c r="V119" s="85">
        <v>175864.28321763701</v>
      </c>
      <c r="W119" s="85">
        <v>100487.65843675499</v>
      </c>
      <c r="X119" s="85">
        <v>28163.111839302801</v>
      </c>
      <c r="Y119" s="85">
        <v>47354.283954137703</v>
      </c>
      <c r="Z119" s="85">
        <v>7121.7948670359901</v>
      </c>
      <c r="AA119" s="17">
        <v>4029852.3913815902</v>
      </c>
    </row>
    <row r="120" spans="1:27" s="5" customFormat="1" ht="12.75">
      <c r="A120" s="86">
        <v>2021</v>
      </c>
      <c r="B120" s="19" t="s">
        <v>36</v>
      </c>
      <c r="C120" s="17">
        <v>352097.14857668098</v>
      </c>
      <c r="D120" s="20">
        <v>352097.14857668098</v>
      </c>
      <c r="E120" s="17">
        <v>3642610.4342445601</v>
      </c>
      <c r="F120" s="21">
        <v>1257179.5587774301</v>
      </c>
      <c r="G120" s="20">
        <v>90955.993194218696</v>
      </c>
      <c r="H120" s="20">
        <v>1043191.38405972</v>
      </c>
      <c r="I120" s="20">
        <v>103112.562629301</v>
      </c>
      <c r="J120" s="20">
        <v>18269.788463528599</v>
      </c>
      <c r="K120" s="46">
        <v>2380823.2952056699</v>
      </c>
      <c r="L120" s="20">
        <v>107558.82233424899</v>
      </c>
      <c r="M120" s="20">
        <v>659666.79407166096</v>
      </c>
      <c r="N120" s="20">
        <v>185887.330141263</v>
      </c>
      <c r="O120" s="20">
        <v>122148.202882973</v>
      </c>
      <c r="P120" s="20">
        <v>115747.46646405999</v>
      </c>
      <c r="Q120" s="20">
        <v>337804.07471954799</v>
      </c>
      <c r="R120" s="20">
        <v>108587.953049341</v>
      </c>
      <c r="S120" s="20">
        <v>67456.683528600304</v>
      </c>
      <c r="T120" s="20">
        <v>50236.2591990074</v>
      </c>
      <c r="U120" s="20">
        <v>262393.77692881302</v>
      </c>
      <c r="V120" s="85">
        <v>175766.84177223101</v>
      </c>
      <c r="W120" s="85">
        <v>104134.520649648</v>
      </c>
      <c r="X120" s="85">
        <v>26603.0684361237</v>
      </c>
      <c r="Y120" s="85">
        <v>47820.229981363598</v>
      </c>
      <c r="Z120" s="85">
        <v>7108.7263294623999</v>
      </c>
      <c r="AA120" s="17">
        <v>3991623.5648112702</v>
      </c>
    </row>
    <row r="121" spans="1:27" s="5" customFormat="1" ht="12.75">
      <c r="A121" s="86">
        <v>2021</v>
      </c>
      <c r="B121" s="19" t="s">
        <v>37</v>
      </c>
      <c r="C121" s="17">
        <v>358257.840378861</v>
      </c>
      <c r="D121" s="20">
        <v>358257.840378861</v>
      </c>
      <c r="E121" s="17">
        <v>3799484.93757169</v>
      </c>
      <c r="F121" s="21">
        <v>1372587.28024062</v>
      </c>
      <c r="G121" s="20">
        <v>87097.021116147604</v>
      </c>
      <c r="H121" s="20">
        <v>1150523.61758929</v>
      </c>
      <c r="I121" s="20">
        <v>115384.78571794</v>
      </c>
      <c r="J121" s="20">
        <v>18464.992309410001</v>
      </c>
      <c r="K121" s="46">
        <v>2429595.8118558298</v>
      </c>
      <c r="L121" s="20">
        <v>105643.224614734</v>
      </c>
      <c r="M121" s="20">
        <v>663560.80651420204</v>
      </c>
      <c r="N121" s="20">
        <v>189812.41970724499</v>
      </c>
      <c r="O121" s="20">
        <v>139241.41271579001</v>
      </c>
      <c r="P121" s="20">
        <v>117425.635636012</v>
      </c>
      <c r="Q121" s="20">
        <v>346273.74893096898</v>
      </c>
      <c r="R121" s="20">
        <v>110246.92056534201</v>
      </c>
      <c r="S121" s="20">
        <v>69543.238117653105</v>
      </c>
      <c r="T121" s="20">
        <v>50617.148140333702</v>
      </c>
      <c r="U121" s="20">
        <v>265888.68576899398</v>
      </c>
      <c r="V121" s="85">
        <v>179681.33792911499</v>
      </c>
      <c r="W121" s="85">
        <v>106631.138204123</v>
      </c>
      <c r="X121" s="85">
        <v>26628.752302520399</v>
      </c>
      <c r="Y121" s="85">
        <v>49461.868240657102</v>
      </c>
      <c r="Z121" s="85">
        <v>7257.0465940071599</v>
      </c>
      <c r="AA121" s="17">
        <v>4158281.8484710502</v>
      </c>
    </row>
    <row r="122" spans="1:27" s="5" customFormat="1" ht="12.75">
      <c r="A122" s="86">
        <v>2022</v>
      </c>
      <c r="B122" s="87" t="s">
        <v>34</v>
      </c>
      <c r="C122" s="17">
        <v>371679.24776864302</v>
      </c>
      <c r="D122" s="20">
        <v>371679.24776864302</v>
      </c>
      <c r="E122" s="17">
        <v>3864694.7750493302</v>
      </c>
      <c r="F122" s="21">
        <v>1400250.5844084199</v>
      </c>
      <c r="G122" s="20">
        <v>94956.693554779296</v>
      </c>
      <c r="H122" s="20">
        <v>1167458.75153677</v>
      </c>
      <c r="I122" s="20">
        <v>119177.318655111</v>
      </c>
      <c r="J122" s="20">
        <v>18723.5283592536</v>
      </c>
      <c r="K122" s="46">
        <v>2466753.1112063499</v>
      </c>
      <c r="L122" s="20">
        <v>109084.167486582</v>
      </c>
      <c r="M122" s="20">
        <v>663228.12659569294</v>
      </c>
      <c r="N122" s="20">
        <v>192470.834968893</v>
      </c>
      <c r="O122" s="20">
        <v>155761.087599297</v>
      </c>
      <c r="P122" s="20">
        <v>119304.22451046501</v>
      </c>
      <c r="Q122" s="20">
        <v>352518.01876492199</v>
      </c>
      <c r="R122" s="20">
        <v>111126.742605525</v>
      </c>
      <c r="S122" s="20">
        <v>72143.722745687104</v>
      </c>
      <c r="T122" s="20">
        <v>52752.793342987097</v>
      </c>
      <c r="U122" s="20">
        <v>261788.71633960199</v>
      </c>
      <c r="V122" s="85">
        <v>181495.58813473501</v>
      </c>
      <c r="W122" s="85">
        <v>106413.56101326901</v>
      </c>
      <c r="X122" s="85">
        <v>27888.4885232253</v>
      </c>
      <c r="Y122" s="85">
        <v>50852.843977854303</v>
      </c>
      <c r="Z122" s="85">
        <v>7663.0466121045802</v>
      </c>
      <c r="AA122" s="17">
        <v>4238971.2039684504</v>
      </c>
    </row>
    <row r="123" spans="1:27" s="5" customFormat="1" ht="12.75">
      <c r="A123" s="86">
        <v>2022</v>
      </c>
      <c r="B123" s="87" t="s">
        <v>35</v>
      </c>
      <c r="C123" s="17">
        <v>381932.12655588699</v>
      </c>
      <c r="D123" s="20">
        <v>381932.12655588699</v>
      </c>
      <c r="E123" s="17">
        <v>3951029.6314170598</v>
      </c>
      <c r="F123" s="21">
        <v>1421920.47121625</v>
      </c>
      <c r="G123" s="20">
        <v>96546.534863997702</v>
      </c>
      <c r="H123" s="20">
        <v>1188671.9248450201</v>
      </c>
      <c r="I123" s="20">
        <v>120717.214256823</v>
      </c>
      <c r="J123" s="20">
        <v>19111.6307757459</v>
      </c>
      <c r="K123" s="46">
        <v>2531261.8923551398</v>
      </c>
      <c r="L123" s="20">
        <v>110180.919866988</v>
      </c>
      <c r="M123" s="20">
        <v>660800.71509694797</v>
      </c>
      <c r="N123" s="20">
        <v>200979.787347406</v>
      </c>
      <c r="O123" s="20">
        <v>187580.940483124</v>
      </c>
      <c r="P123" s="20">
        <v>121821.155391685</v>
      </c>
      <c r="Q123" s="20">
        <v>358431.63642714702</v>
      </c>
      <c r="R123" s="20">
        <v>112045.39406702</v>
      </c>
      <c r="S123" s="20">
        <v>73162.128948410595</v>
      </c>
      <c r="T123" s="20">
        <v>54314.136348263099</v>
      </c>
      <c r="U123" s="20">
        <v>271141.72570164601</v>
      </c>
      <c r="V123" s="85">
        <v>183814.964601049</v>
      </c>
      <c r="W123" s="85">
        <v>111174.328613323</v>
      </c>
      <c r="X123" s="85">
        <v>28574.482464936998</v>
      </c>
      <c r="Y123" s="85">
        <v>51294.939906229898</v>
      </c>
      <c r="Z123" s="85">
        <v>7097.4714623126702</v>
      </c>
      <c r="AA123" s="17">
        <v>4332299.60880516</v>
      </c>
    </row>
    <row r="124" spans="1:27" s="5" customFormat="1" ht="12.75">
      <c r="A124" s="86">
        <v>2022</v>
      </c>
      <c r="B124" s="87" t="s">
        <v>36</v>
      </c>
      <c r="C124" s="17">
        <v>382822.68062623398</v>
      </c>
      <c r="D124" s="20">
        <v>382822.68062623398</v>
      </c>
      <c r="E124" s="17">
        <v>4027979.5467331898</v>
      </c>
      <c r="F124" s="21">
        <v>1435000.6715257999</v>
      </c>
      <c r="G124" s="20">
        <v>98364.934287994198</v>
      </c>
      <c r="H124" s="20">
        <v>1189595.4540037401</v>
      </c>
      <c r="I124" s="20">
        <v>126466.51354836499</v>
      </c>
      <c r="J124" s="20">
        <v>19113.3412467198</v>
      </c>
      <c r="K124" s="46">
        <v>2582390.9331267201</v>
      </c>
      <c r="L124" s="20">
        <v>107557.917968416</v>
      </c>
      <c r="M124" s="20">
        <v>671079.65379909705</v>
      </c>
      <c r="N124" s="20">
        <v>210508.56071934401</v>
      </c>
      <c r="O124" s="20">
        <v>197907.44653615999</v>
      </c>
      <c r="P124" s="20">
        <v>123749.690363299</v>
      </c>
      <c r="Q124" s="20">
        <v>367043.10343621101</v>
      </c>
      <c r="R124" s="20">
        <v>112947.886510727</v>
      </c>
      <c r="S124" s="20">
        <v>73596.421884637704</v>
      </c>
      <c r="T124" s="20">
        <v>55976.614628609503</v>
      </c>
      <c r="U124" s="20">
        <v>273162.41411955602</v>
      </c>
      <c r="V124" s="85">
        <v>187201.35641100199</v>
      </c>
      <c r="W124" s="85">
        <v>112671.384298504</v>
      </c>
      <c r="X124" s="85">
        <v>28462.473963030901</v>
      </c>
      <c r="Y124" s="85">
        <v>52122.682540317401</v>
      </c>
      <c r="Z124" s="85">
        <v>7813.0370535546799</v>
      </c>
      <c r="AA124" s="17">
        <v>4409322.4192179199</v>
      </c>
    </row>
    <row r="125" spans="1:27" s="5" customFormat="1" ht="12.75">
      <c r="A125" s="86">
        <v>2022</v>
      </c>
      <c r="B125" s="87" t="s">
        <v>37</v>
      </c>
      <c r="C125" s="17">
        <v>381769.59512464399</v>
      </c>
      <c r="D125" s="20">
        <v>381769.59512464399</v>
      </c>
      <c r="E125" s="17">
        <v>4020169.5946411998</v>
      </c>
      <c r="F125" s="21">
        <v>1409537.7258838399</v>
      </c>
      <c r="G125" s="20">
        <v>98559.415947120695</v>
      </c>
      <c r="H125" s="20">
        <v>1152873.13164931</v>
      </c>
      <c r="I125" s="20">
        <v>141287.157001496</v>
      </c>
      <c r="J125" s="20">
        <v>19121.091375144701</v>
      </c>
      <c r="K125" s="46">
        <v>2616518.1832503998</v>
      </c>
      <c r="L125" s="20">
        <v>111624.39533441899</v>
      </c>
      <c r="M125" s="20">
        <v>681383.73744802596</v>
      </c>
      <c r="N125" s="20">
        <v>215269.59967698099</v>
      </c>
      <c r="O125" s="20">
        <v>205150.41622943099</v>
      </c>
      <c r="P125" s="20">
        <v>124304.795822878</v>
      </c>
      <c r="Q125" s="20">
        <v>378620.36756660102</v>
      </c>
      <c r="R125" s="20">
        <v>113474.843242852</v>
      </c>
      <c r="S125" s="20">
        <v>74451.264931591897</v>
      </c>
      <c r="T125" s="20">
        <v>57589.299970982298</v>
      </c>
      <c r="U125" s="20">
        <v>269952.20090611198</v>
      </c>
      <c r="V125" s="85">
        <v>185612.18437119</v>
      </c>
      <c r="W125" s="85">
        <v>114504.90522315699</v>
      </c>
      <c r="X125" s="85">
        <v>28045.130940687301</v>
      </c>
      <c r="Y125" s="85">
        <v>52533.538610975404</v>
      </c>
      <c r="Z125" s="85">
        <v>7721.9245637374697</v>
      </c>
      <c r="AA125" s="17">
        <v>4401193.7232918199</v>
      </c>
    </row>
    <row r="126" spans="1:27" s="5" customFormat="1" ht="12.75">
      <c r="A126" s="86">
        <v>2023</v>
      </c>
      <c r="B126" s="87" t="s">
        <v>34</v>
      </c>
      <c r="C126" s="17">
        <v>386907.99610577599</v>
      </c>
      <c r="D126" s="20">
        <v>386907.99610577599</v>
      </c>
      <c r="E126" s="17">
        <v>4084678.8114087898</v>
      </c>
      <c r="F126" s="21">
        <v>1390040.11858001</v>
      </c>
      <c r="G126" s="20">
        <v>90444.798251494198</v>
      </c>
      <c r="H126" s="20">
        <v>1134435.0642613601</v>
      </c>
      <c r="I126" s="20">
        <v>145539.74825509801</v>
      </c>
      <c r="J126" s="20">
        <v>19418.386330423898</v>
      </c>
      <c r="K126" s="46">
        <v>2696559.6737682698</v>
      </c>
      <c r="L126" s="20">
        <v>116578.887068346</v>
      </c>
      <c r="M126" s="20">
        <v>694576.29302444903</v>
      </c>
      <c r="N126" s="20">
        <v>218825.243764249</v>
      </c>
      <c r="O126" s="20">
        <v>231961.97962265901</v>
      </c>
      <c r="P126" s="20">
        <v>124775.34166766499</v>
      </c>
      <c r="Q126" s="20">
        <v>390393.15858409298</v>
      </c>
      <c r="R126" s="20">
        <v>113750.341941819</v>
      </c>
      <c r="S126" s="20">
        <v>76362.141870867403</v>
      </c>
      <c r="T126" s="20">
        <v>59518.141383356102</v>
      </c>
      <c r="U126" s="20">
        <v>272465.96045977197</v>
      </c>
      <c r="V126" s="85">
        <v>187404.37906673501</v>
      </c>
      <c r="W126" s="85">
        <v>116204.08222872</v>
      </c>
      <c r="X126" s="85">
        <v>29155.773644049899</v>
      </c>
      <c r="Y126" s="85">
        <v>53360.259777926098</v>
      </c>
      <c r="Z126" s="85">
        <v>7625.3801174602404</v>
      </c>
      <c r="AA126" s="17">
        <v>4474192.61633805</v>
      </c>
    </row>
    <row r="127" spans="1:27" s="5" customFormat="1" ht="12.75">
      <c r="A127" s="86">
        <v>2023</v>
      </c>
      <c r="B127" s="87" t="s">
        <v>35</v>
      </c>
      <c r="C127" s="17">
        <v>380718.99745991098</v>
      </c>
      <c r="D127" s="20">
        <v>380718.99745991098</v>
      </c>
      <c r="E127" s="17">
        <v>4082913.4380580401</v>
      </c>
      <c r="F127" s="21">
        <v>1362550.7182506199</v>
      </c>
      <c r="G127" s="20">
        <v>82212.074985009604</v>
      </c>
      <c r="H127" s="20">
        <v>1108408.25628707</v>
      </c>
      <c r="I127" s="20">
        <v>148762.467445444</v>
      </c>
      <c r="J127" s="20">
        <v>19558.585977895898</v>
      </c>
      <c r="K127" s="46">
        <v>2723402.2236923701</v>
      </c>
      <c r="L127" s="20">
        <v>111710.39596417799</v>
      </c>
      <c r="M127" s="20">
        <v>707115.47156959295</v>
      </c>
      <c r="N127" s="20">
        <v>220742.256661819</v>
      </c>
      <c r="O127" s="20">
        <v>234900.87824902599</v>
      </c>
      <c r="P127" s="20">
        <v>126199.68632936499</v>
      </c>
      <c r="Q127" s="20">
        <v>397441.70222446101</v>
      </c>
      <c r="R127" s="20">
        <v>114797.181605124</v>
      </c>
      <c r="S127" s="20">
        <v>76796.503870400396</v>
      </c>
      <c r="T127" s="20">
        <v>59484.455221415497</v>
      </c>
      <c r="U127" s="20">
        <v>275422.90981920803</v>
      </c>
      <c r="V127" s="85">
        <v>189079.20795600399</v>
      </c>
      <c r="W127" s="85">
        <v>117221.725374353</v>
      </c>
      <c r="X127" s="85">
        <v>29497.9359313196</v>
      </c>
      <c r="Y127" s="85">
        <v>53429.195465430101</v>
      </c>
      <c r="Z127" s="85">
        <v>8089.3382168900398</v>
      </c>
      <c r="AA127" s="17">
        <v>4462744.0028842399</v>
      </c>
    </row>
    <row r="128" spans="1:27" s="5" customFormat="1" ht="12.75">
      <c r="A128" s="86">
        <v>2023</v>
      </c>
      <c r="B128" s="87" t="s">
        <v>36</v>
      </c>
      <c r="C128" s="17">
        <v>384764.003126928</v>
      </c>
      <c r="D128" s="20">
        <v>384764.003126928</v>
      </c>
      <c r="E128" s="17">
        <v>4136060.0052811801</v>
      </c>
      <c r="F128" s="21">
        <v>1371160.68541026</v>
      </c>
      <c r="G128" s="20">
        <v>88105.715467984002</v>
      </c>
      <c r="H128" s="20">
        <v>1120153.8932278999</v>
      </c>
      <c r="I128" s="20">
        <v>142987.89909303901</v>
      </c>
      <c r="J128" s="20">
        <v>20055.776808983301</v>
      </c>
      <c r="K128" s="46">
        <v>2755115.3166398201</v>
      </c>
      <c r="L128" s="20">
        <v>107732.788805442</v>
      </c>
      <c r="M128" s="20">
        <v>711666.21618839703</v>
      </c>
      <c r="N128" s="20">
        <v>226723.40330106599</v>
      </c>
      <c r="O128" s="20">
        <v>246199.67036767001</v>
      </c>
      <c r="P128" s="20">
        <v>127689.408221224</v>
      </c>
      <c r="Q128" s="20">
        <v>405946.76755612902</v>
      </c>
      <c r="R128" s="20">
        <v>115235.906480659</v>
      </c>
      <c r="S128" s="20">
        <v>76963.053825934301</v>
      </c>
      <c r="T128" s="20">
        <v>60101.649297963799</v>
      </c>
      <c r="U128" s="20">
        <v>277230.27966821397</v>
      </c>
      <c r="V128" s="85">
        <v>190321.176791965</v>
      </c>
      <c r="W128" s="85">
        <v>118579.329533942</v>
      </c>
      <c r="X128" s="85">
        <v>29711.0422677473</v>
      </c>
      <c r="Y128" s="85">
        <v>54070.818954412898</v>
      </c>
      <c r="Z128" s="85">
        <v>8098.5724435462298</v>
      </c>
      <c r="AA128" s="17">
        <v>4521097.0427429304</v>
      </c>
    </row>
    <row r="129" spans="1:27" s="5" customFormat="1" ht="12.75">
      <c r="A129" s="86">
        <v>2023</v>
      </c>
      <c r="B129" s="88" t="s">
        <v>37</v>
      </c>
      <c r="C129" s="17">
        <v>385946.65857406199</v>
      </c>
      <c r="D129" s="20">
        <v>385946.65857406199</v>
      </c>
      <c r="E129" s="17">
        <v>4115672.19137405</v>
      </c>
      <c r="F129" s="21">
        <v>1358362.55912486</v>
      </c>
      <c r="G129" s="20">
        <v>91072.044877824999</v>
      </c>
      <c r="H129" s="20">
        <v>1121729.70175795</v>
      </c>
      <c r="I129" s="20">
        <v>124094.87923727601</v>
      </c>
      <c r="J129" s="20">
        <v>20319.155276705402</v>
      </c>
      <c r="K129" s="46">
        <v>2761720.5070588998</v>
      </c>
      <c r="L129" s="20">
        <v>101428.3647394</v>
      </c>
      <c r="M129" s="20">
        <v>720087.92788826302</v>
      </c>
      <c r="N129" s="20">
        <v>232360.03818900901</v>
      </c>
      <c r="O129" s="20">
        <v>249214.826601546</v>
      </c>
      <c r="P129" s="20">
        <v>127621.05606906999</v>
      </c>
      <c r="Q129" s="20">
        <v>398083.63263862999</v>
      </c>
      <c r="R129" s="20">
        <v>114637.346587772</v>
      </c>
      <c r="S129" s="20">
        <v>77009.090458871899</v>
      </c>
      <c r="T129" s="20">
        <v>60071.437519527899</v>
      </c>
      <c r="U129" s="20">
        <v>279117.536459125</v>
      </c>
      <c r="V129" s="85">
        <v>190673.88878354899</v>
      </c>
      <c r="W129" s="85">
        <v>120550.635197718</v>
      </c>
      <c r="X129" s="85">
        <v>30009.645910080999</v>
      </c>
      <c r="Y129" s="85">
        <v>54109.268278609699</v>
      </c>
      <c r="Z129" s="85">
        <v>8378.9537579566404</v>
      </c>
      <c r="AA129" s="17">
        <v>4500524.05862254</v>
      </c>
    </row>
    <row r="130" spans="1:27" s="5" customFormat="1" ht="12.75">
      <c r="A130" s="89">
        <v>2024</v>
      </c>
      <c r="B130" s="88" t="s">
        <v>34</v>
      </c>
      <c r="C130" s="17">
        <v>394307.79721139203</v>
      </c>
      <c r="D130" s="20">
        <v>394307.79721139203</v>
      </c>
      <c r="E130" s="17">
        <v>4173252.3648967398</v>
      </c>
      <c r="F130" s="21">
        <v>1372024.72897254</v>
      </c>
      <c r="G130" s="20">
        <v>92897.011760171605</v>
      </c>
      <c r="H130" s="20">
        <v>1127387.4038740401</v>
      </c>
      <c r="I130" s="20">
        <v>130695.03193662901</v>
      </c>
      <c r="J130" s="20">
        <v>20443.7982964322</v>
      </c>
      <c r="K130" s="46">
        <v>2804372.8908623802</v>
      </c>
      <c r="L130" s="20">
        <v>97392.582401752399</v>
      </c>
      <c r="M130" s="20">
        <v>725389.08369966596</v>
      </c>
      <c r="N130" s="20">
        <v>239469.82060681799</v>
      </c>
      <c r="O130" s="20">
        <v>263920.22793410299</v>
      </c>
      <c r="P130" s="20">
        <v>131995.20900665299</v>
      </c>
      <c r="Q130" s="20">
        <v>399630.87674727698</v>
      </c>
      <c r="R130" s="20">
        <v>115014.33348532399</v>
      </c>
      <c r="S130" s="20">
        <v>77568.578230620202</v>
      </c>
      <c r="T130" s="20">
        <v>60019.744933692004</v>
      </c>
      <c r="U130" s="20">
        <v>279954.26369768701</v>
      </c>
      <c r="V130" s="85">
        <v>193406.48885574701</v>
      </c>
      <c r="W130" s="85">
        <v>122022.477806653</v>
      </c>
      <c r="X130" s="85">
        <v>30476.696466609901</v>
      </c>
      <c r="Y130" s="85">
        <v>54648.397790048803</v>
      </c>
      <c r="Z130" s="85">
        <v>8958.2203660243395</v>
      </c>
      <c r="AA130" s="17">
        <v>4569182.4850864196</v>
      </c>
    </row>
    <row r="131" spans="1:27" s="5" customFormat="1" ht="12.75">
      <c r="A131" s="89">
        <v>2024</v>
      </c>
      <c r="B131" s="88" t="s">
        <v>35</v>
      </c>
      <c r="C131" s="17">
        <v>405774.96796408598</v>
      </c>
      <c r="D131" s="20">
        <v>405774.96796408598</v>
      </c>
      <c r="E131" s="17">
        <v>4245283.9715244798</v>
      </c>
      <c r="F131" s="21">
        <v>1410316.4079178199</v>
      </c>
      <c r="G131" s="20">
        <v>99727.980307591002</v>
      </c>
      <c r="H131" s="20">
        <v>1152493.3808273501</v>
      </c>
      <c r="I131" s="20">
        <v>137247.35760221499</v>
      </c>
      <c r="J131" s="20">
        <v>20886.9253920189</v>
      </c>
      <c r="K131" s="46">
        <v>2836196.0214684601</v>
      </c>
      <c r="L131" s="20">
        <v>105914.910680417</v>
      </c>
      <c r="M131" s="20">
        <v>735168.98613969597</v>
      </c>
      <c r="N131" s="20">
        <v>241314.874239356</v>
      </c>
      <c r="O131" s="20">
        <v>266110.93494225299</v>
      </c>
      <c r="P131" s="20">
        <v>132704.58335256501</v>
      </c>
      <c r="Q131" s="20">
        <v>404265.04022733198</v>
      </c>
      <c r="R131" s="20">
        <v>116207.534333965</v>
      </c>
      <c r="S131" s="20">
        <v>79378.541660476607</v>
      </c>
      <c r="T131" s="20">
        <v>61311.676302423999</v>
      </c>
      <c r="U131" s="20">
        <v>279932.94825927599</v>
      </c>
      <c r="V131" s="85">
        <v>195023.75521908901</v>
      </c>
      <c r="W131" s="85">
        <v>123176.94141299999</v>
      </c>
      <c r="X131" s="85">
        <v>31156.6152717984</v>
      </c>
      <c r="Y131" s="85">
        <v>55944.139242877602</v>
      </c>
      <c r="Z131" s="85">
        <v>8839.2924626939493</v>
      </c>
      <c r="AA131" s="17">
        <v>4650763.2679656697</v>
      </c>
    </row>
    <row r="132" spans="1:27" s="5" customFormat="1" ht="12.75">
      <c r="A132" s="89">
        <v>2024</v>
      </c>
      <c r="B132" s="88" t="s">
        <v>36</v>
      </c>
      <c r="C132" s="17">
        <v>407114.42902210902</v>
      </c>
      <c r="D132" s="20">
        <v>407114.42902210902</v>
      </c>
      <c r="E132" s="17">
        <v>4273285.04443519</v>
      </c>
      <c r="F132" s="21">
        <v>1377336.8112871901</v>
      </c>
      <c r="G132" s="20">
        <v>95176.880716398999</v>
      </c>
      <c r="H132" s="20">
        <v>1124686.12805323</v>
      </c>
      <c r="I132" s="20">
        <v>137783.07850318099</v>
      </c>
      <c r="J132" s="20">
        <v>20959.185296166499</v>
      </c>
      <c r="K132" s="46">
        <v>2885951.7858104901</v>
      </c>
      <c r="L132" s="20">
        <v>123521.107202491</v>
      </c>
      <c r="M132" s="20">
        <v>748282.78591714299</v>
      </c>
      <c r="N132" s="20">
        <v>248673.062754905</v>
      </c>
      <c r="O132" s="20">
        <v>275615.94484625303</v>
      </c>
      <c r="P132" s="20">
        <v>131886.85836302099</v>
      </c>
      <c r="Q132" s="20">
        <v>399885.50124599802</v>
      </c>
      <c r="R132" s="20">
        <v>116134.247102145</v>
      </c>
      <c r="S132" s="20">
        <v>79438.947027776405</v>
      </c>
      <c r="T132" s="20">
        <v>61374.0725952336</v>
      </c>
      <c r="U132" s="20">
        <v>282881.06098508998</v>
      </c>
      <c r="V132" s="85">
        <v>197021.76375752001</v>
      </c>
      <c r="W132" s="85">
        <v>126854.96392828001</v>
      </c>
      <c r="X132" s="85">
        <v>31382.334777029399</v>
      </c>
      <c r="Y132" s="85">
        <v>55247.100664605401</v>
      </c>
      <c r="Z132" s="85">
        <v>8971.4055796696193</v>
      </c>
      <c r="AA132" s="17">
        <v>4679987.6666277898</v>
      </c>
    </row>
    <row r="133" spans="1:27" s="5" customFormat="1" ht="12.75">
      <c r="A133" s="89">
        <v>2024</v>
      </c>
      <c r="B133" s="88" t="s">
        <v>37</v>
      </c>
      <c r="C133" s="17">
        <v>412333.20227117901</v>
      </c>
      <c r="D133" s="20">
        <v>412333.20227117901</v>
      </c>
      <c r="E133" s="17">
        <v>4273433.2767726704</v>
      </c>
      <c r="F133" s="21">
        <v>1364713.73764201</v>
      </c>
      <c r="G133" s="20">
        <v>91303.874202786697</v>
      </c>
      <c r="H133" s="20">
        <v>1118334.35464531</v>
      </c>
      <c r="I133" s="20">
        <v>132950.55030060801</v>
      </c>
      <c r="J133" s="20">
        <v>21188.771712790902</v>
      </c>
      <c r="K133" s="46">
        <v>2913384.5486328402</v>
      </c>
      <c r="L133" s="20">
        <v>120592.267270386</v>
      </c>
      <c r="M133" s="20">
        <v>755800.99304320698</v>
      </c>
      <c r="N133" s="20">
        <v>254016.432816107</v>
      </c>
      <c r="O133" s="20">
        <v>286920.23262330599</v>
      </c>
      <c r="P133" s="20">
        <v>134891.45610928399</v>
      </c>
      <c r="Q133" s="20">
        <v>389530.23817101802</v>
      </c>
      <c r="R133" s="20">
        <v>116762.931146988</v>
      </c>
      <c r="S133" s="20">
        <v>79570.863299611898</v>
      </c>
      <c r="T133" s="20">
        <v>61025.217448840602</v>
      </c>
      <c r="U133" s="20">
        <v>293058.75523851102</v>
      </c>
      <c r="V133" s="85">
        <v>196576.17425591301</v>
      </c>
      <c r="W133" s="85">
        <v>130378.96941164399</v>
      </c>
      <c r="X133" s="85">
        <v>31883.3630359905</v>
      </c>
      <c r="Y133" s="85">
        <v>54530.146147906897</v>
      </c>
      <c r="Z133" s="85">
        <v>9267.9940303232797</v>
      </c>
      <c r="AA133" s="17">
        <v>4685400.1082530599</v>
      </c>
    </row>
    <row r="134" spans="1:27" s="5" customFormat="1" ht="12.75">
      <c r="A134" s="90">
        <v>2025</v>
      </c>
      <c r="B134" s="91" t="s">
        <v>34</v>
      </c>
      <c r="C134" s="30">
        <v>413882.869457611</v>
      </c>
      <c r="D134" s="31">
        <v>413882.869457611</v>
      </c>
      <c r="E134" s="30">
        <v>4271343.5159475002</v>
      </c>
      <c r="F134" s="32">
        <v>1362849.6260001799</v>
      </c>
      <c r="G134" s="31">
        <v>89271.114899057895</v>
      </c>
      <c r="H134" s="31">
        <v>1128263.72872575</v>
      </c>
      <c r="I134" s="31">
        <v>123241.20618208199</v>
      </c>
      <c r="J134" s="31">
        <v>21360.904733171101</v>
      </c>
      <c r="K134" s="51">
        <v>2910437.8044942399</v>
      </c>
      <c r="L134" s="31">
        <v>114702.47740633599</v>
      </c>
      <c r="M134" s="31">
        <v>769015.45437848603</v>
      </c>
      <c r="N134" s="31">
        <v>253286.46645602299</v>
      </c>
      <c r="O134" s="31">
        <v>285072.321107917</v>
      </c>
      <c r="P134" s="31">
        <v>138106.644563701</v>
      </c>
      <c r="Q134" s="31">
        <v>373596.11581653397</v>
      </c>
      <c r="R134" s="31">
        <v>116620.13842751</v>
      </c>
      <c r="S134" s="31">
        <v>80196.301770913007</v>
      </c>
      <c r="T134" s="31">
        <v>61094.047741207403</v>
      </c>
      <c r="U134" s="31">
        <v>287784.82709973498</v>
      </c>
      <c r="V134" s="92">
        <v>198854.90555924</v>
      </c>
      <c r="W134" s="92">
        <v>131693.919997258</v>
      </c>
      <c r="X134" s="92">
        <v>32192.947079670499</v>
      </c>
      <c r="Y134" s="92">
        <v>54097.880556952201</v>
      </c>
      <c r="Z134" s="92">
        <v>8818.9790868468699</v>
      </c>
      <c r="AA134" s="30">
        <v>4686188.2516766004</v>
      </c>
    </row>
    <row r="139" spans="1:27">
      <c r="C139" s="93"/>
      <c r="D139" s="93"/>
      <c r="E139" s="93"/>
      <c r="F139" s="94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</row>
    <row r="140" spans="1:27">
      <c r="C140" s="93"/>
      <c r="D140" s="93"/>
      <c r="E140" s="93"/>
      <c r="F140" s="94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</row>
    <row r="141" spans="1:27">
      <c r="C141" s="93"/>
      <c r="D141" s="93"/>
      <c r="E141" s="93"/>
      <c r="F141" s="94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</row>
    <row r="142" spans="1:27">
      <c r="C142" s="93"/>
      <c r="D142" s="93"/>
      <c r="E142" s="93"/>
      <c r="F142" s="94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</row>
  </sheetData>
  <mergeCells count="1">
    <mergeCell ref="A1:AA1"/>
  </mergeCells>
  <pageMargins left="0.74803149606299213" right="0" top="0.70866141732283472" bottom="0.31496062992125984" header="0.51181102362204722" footer="0.19685039370078741"/>
  <pageSetup paperSize="9" scale="90" firstPageNumber="12" pageOrder="overThenDown" orientation="portrait" useFirstPageNumber="1" r:id="rId1"/>
  <headerFooter alignWithMargins="0"/>
  <rowBreaks count="1" manualBreakCount="1">
    <brk id="61" max="20" man="1"/>
  </rowBreaks>
  <colBreaks count="1" manualBreakCount="1">
    <brk id="11" max="1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83780-A9EF-4D0A-8C03-3B211FE2DAB3}">
  <dimension ref="A1:AA134"/>
  <sheetViews>
    <sheetView showGridLines="0" zoomScale="110" zoomScaleNormal="110" zoomScaleSheetLayoutView="80" workbookViewId="0">
      <pane xSplit="2" ySplit="5" topLeftCell="C110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9.140625" style="34"/>
    <col min="2" max="2" width="9.140625" style="35"/>
    <col min="3" max="3" width="8.140625" style="34" customWidth="1"/>
    <col min="4" max="5" width="7.85546875" style="34" customWidth="1"/>
    <col min="6" max="6" width="9" style="95" customWidth="1"/>
    <col min="7" max="10" width="7.85546875" style="34" customWidth="1"/>
    <col min="11" max="11" width="9" style="34" customWidth="1"/>
    <col min="12" max="13" width="7.85546875" style="34" customWidth="1"/>
    <col min="14" max="20" width="8.85546875" style="34" customWidth="1"/>
    <col min="21" max="21" width="9.85546875" style="34" customWidth="1"/>
    <col min="22" max="16384" width="9.140625" style="34"/>
  </cols>
  <sheetData>
    <row r="1" spans="1:27" s="5" customFormat="1" ht="13.5" customHeight="1">
      <c r="A1" s="4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5" customFormat="1" ht="13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7" s="5" customFormat="1" ht="12.75">
      <c r="B3" s="6"/>
      <c r="F3" s="7"/>
      <c r="K3" s="8"/>
      <c r="L3" s="8"/>
    </row>
    <row r="4" spans="1:27" s="5" customFormat="1" ht="12.75">
      <c r="A4" s="39"/>
      <c r="B4" s="38"/>
      <c r="C4" s="39"/>
      <c r="D4" s="39"/>
      <c r="E4" s="39"/>
      <c r="F4" s="9"/>
      <c r="G4" s="39"/>
      <c r="H4" s="39"/>
      <c r="I4" s="39"/>
      <c r="J4" s="39"/>
      <c r="K4" s="4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0" t="s">
        <v>50</v>
      </c>
    </row>
    <row r="5" spans="1:27" s="15" customFormat="1" ht="127.5">
      <c r="A5" s="41"/>
      <c r="B5" s="41"/>
      <c r="C5" s="43" t="s">
        <v>7</v>
      </c>
      <c r="D5" s="42" t="s">
        <v>8</v>
      </c>
      <c r="E5" s="43" t="s">
        <v>9</v>
      </c>
      <c r="F5" s="13" t="s">
        <v>10</v>
      </c>
      <c r="G5" s="42" t="s">
        <v>11</v>
      </c>
      <c r="H5" s="42" t="s">
        <v>12</v>
      </c>
      <c r="I5" s="42" t="s">
        <v>13</v>
      </c>
      <c r="J5" s="42" t="s">
        <v>14</v>
      </c>
      <c r="K5" s="98" t="s">
        <v>15</v>
      </c>
      <c r="L5" s="42" t="s">
        <v>16</v>
      </c>
      <c r="M5" s="42" t="s">
        <v>17</v>
      </c>
      <c r="N5" s="42" t="s">
        <v>18</v>
      </c>
      <c r="O5" s="42" t="s">
        <v>19</v>
      </c>
      <c r="P5" s="42" t="s">
        <v>20</v>
      </c>
      <c r="Q5" s="42" t="s">
        <v>21</v>
      </c>
      <c r="R5" s="42" t="s">
        <v>22</v>
      </c>
      <c r="S5" s="42" t="s">
        <v>23</v>
      </c>
      <c r="T5" s="42" t="s">
        <v>24</v>
      </c>
      <c r="U5" s="42" t="s">
        <v>25</v>
      </c>
      <c r="V5" s="42" t="s">
        <v>26</v>
      </c>
      <c r="W5" s="42" t="s">
        <v>27</v>
      </c>
      <c r="X5" s="42" t="s">
        <v>28</v>
      </c>
      <c r="Y5" s="42" t="s">
        <v>29</v>
      </c>
      <c r="Z5" s="42" t="s">
        <v>30</v>
      </c>
      <c r="AA5" s="43" t="s">
        <v>31</v>
      </c>
    </row>
    <row r="6" spans="1:27" s="5" customFormat="1" ht="12.75">
      <c r="A6" s="83">
        <v>1993</v>
      </c>
      <c r="B6" s="19" t="s">
        <v>34</v>
      </c>
      <c r="C6" s="17"/>
      <c r="D6" s="20"/>
      <c r="E6" s="17"/>
      <c r="F6" s="21"/>
      <c r="G6" s="20"/>
      <c r="H6" s="20"/>
      <c r="I6" s="20"/>
      <c r="J6" s="20"/>
      <c r="K6" s="46"/>
      <c r="L6" s="20"/>
      <c r="M6" s="20"/>
      <c r="N6" s="20"/>
      <c r="O6" s="20"/>
      <c r="P6" s="20"/>
      <c r="Q6" s="20"/>
      <c r="R6" s="20"/>
      <c r="S6" s="20"/>
      <c r="T6" s="20"/>
      <c r="U6" s="20"/>
      <c r="AA6" s="17"/>
    </row>
    <row r="7" spans="1:27" s="5" customFormat="1" ht="12.75">
      <c r="A7" s="83">
        <v>1993</v>
      </c>
      <c r="B7" s="19" t="s">
        <v>35</v>
      </c>
      <c r="C7" s="61">
        <f>+ROUND('Table 5'!C7/'Table 5'!C6*100-100,1)</f>
        <v>2</v>
      </c>
      <c r="D7" s="63">
        <f>+ROUND('Table 5'!D7/'Table 5'!D6*100-100,1)</f>
        <v>2</v>
      </c>
      <c r="E7" s="61">
        <f>+ROUND('Table 5'!E7/'Table 5'!E6*100-100,1)</f>
        <v>4.0999999999999996</v>
      </c>
      <c r="F7" s="99">
        <f>+ROUND('Table 5'!F7/'Table 5'!F6*100-100,1)</f>
        <v>4.3</v>
      </c>
      <c r="G7" s="63">
        <f>+ROUND('Table 5'!G7/'Table 5'!G6*100-100,1)</f>
        <v>14.5</v>
      </c>
      <c r="H7" s="63">
        <f>+ROUND('Table 5'!H7/'Table 5'!H6*100-100,1)</f>
        <v>4.5</v>
      </c>
      <c r="I7" s="63">
        <f>+ROUND('Table 5'!I7/'Table 5'!I6*100-100,1)</f>
        <v>-5.6</v>
      </c>
      <c r="J7" s="63">
        <f>+ROUND('Table 5'!J7/'Table 5'!J6*100-100,1)</f>
        <v>8</v>
      </c>
      <c r="K7" s="64">
        <f>+ROUND('Table 5'!K7/'Table 5'!K6*100-100,1)</f>
        <v>3.3</v>
      </c>
      <c r="L7" s="63">
        <f>+ROUND('Table 5'!L7/'Table 5'!L6*100-100,1)</f>
        <v>9.3000000000000007</v>
      </c>
      <c r="M7" s="63">
        <f>+ROUND('Table 5'!M7/'Table 5'!M6*100-100,1)</f>
        <v>4.4000000000000004</v>
      </c>
      <c r="N7" s="63">
        <f>+ROUND('Table 5'!N7/'Table 5'!N6*100-100,1)</f>
        <v>0.2</v>
      </c>
      <c r="O7" s="63">
        <f>+ROUND('Table 5'!O7/'Table 5'!O6*100-100,1)</f>
        <v>0.8</v>
      </c>
      <c r="P7" s="63">
        <f>+ROUND('Table 5'!P7/'Table 5'!P6*100-100,1)</f>
        <v>6.8</v>
      </c>
      <c r="Q7" s="63">
        <f>+ROUND('Table 5'!Q7/'Table 5'!Q6*100-100,1)</f>
        <v>-1</v>
      </c>
      <c r="R7" s="63">
        <f>+ROUND('Table 5'!R7/'Table 5'!R6*100-100,1)</f>
        <v>1.4</v>
      </c>
      <c r="S7" s="63">
        <f>+ROUND('Table 5'!S7/'Table 5'!S6*100-100,1)</f>
        <v>-32.200000000000003</v>
      </c>
      <c r="T7" s="63">
        <f>+ROUND('Table 5'!T7/'Table 5'!T6*100-100,1)</f>
        <v>-13.5</v>
      </c>
      <c r="U7" s="63">
        <f>+ROUND('Table 5'!U7/'Table 5'!U6*100-100,1)</f>
        <v>6.1</v>
      </c>
      <c r="V7" s="63">
        <f>+ROUND('Table 5'!V7/'Table 5'!V6*100-100,1)</f>
        <v>6.4</v>
      </c>
      <c r="W7" s="63">
        <f>+ROUND('Table 5'!W7/'Table 5'!W6*100-100,1)</f>
        <v>-0.1</v>
      </c>
      <c r="X7" s="63">
        <f>+ROUND('Table 5'!X7/'Table 5'!X6*100-100,1)</f>
        <v>9.9</v>
      </c>
      <c r="Y7" s="63">
        <f>+ROUND('Table 5'!Y7/'Table 5'!Y6*100-100,1)</f>
        <v>4.4000000000000004</v>
      </c>
      <c r="Z7" s="63">
        <f>+ROUND('Table 5'!Z7/'Table 5'!Z6*100-100,1)</f>
        <v>-0.6</v>
      </c>
      <c r="AA7" s="61">
        <f>+ROUND('Table 5'!AA7/'Table 5'!AA6*100-100,1)</f>
        <v>3.7</v>
      </c>
    </row>
    <row r="8" spans="1:27" s="5" customFormat="1" ht="12.75">
      <c r="A8" s="83">
        <v>1993</v>
      </c>
      <c r="B8" s="19" t="s">
        <v>36</v>
      </c>
      <c r="C8" s="61">
        <f>+ROUND('Table 5'!C8/'Table 5'!C7*100-100,1)</f>
        <v>15.4</v>
      </c>
      <c r="D8" s="63">
        <f>+ROUND('Table 5'!D8/'Table 5'!D7*100-100,1)</f>
        <v>15.4</v>
      </c>
      <c r="E8" s="61">
        <f>+ROUND('Table 5'!E8/'Table 5'!E7*100-100,1)</f>
        <v>7.3</v>
      </c>
      <c r="F8" s="99">
        <f>+ROUND('Table 5'!F8/'Table 5'!F7*100-100,1)</f>
        <v>3.4</v>
      </c>
      <c r="G8" s="63">
        <f>+ROUND('Table 5'!G8/'Table 5'!G7*100-100,1)</f>
        <v>8</v>
      </c>
      <c r="H8" s="63">
        <f>+ROUND('Table 5'!H8/'Table 5'!H7*100-100,1)</f>
        <v>3.1</v>
      </c>
      <c r="I8" s="63">
        <f>+ROUND('Table 5'!I8/'Table 5'!I7*100-100,1)</f>
        <v>6.5</v>
      </c>
      <c r="J8" s="63">
        <f>+ROUND('Table 5'!J8/'Table 5'!J7*100-100,1)</f>
        <v>-9</v>
      </c>
      <c r="K8" s="64">
        <f>+ROUND('Table 5'!K8/'Table 5'!K7*100-100,1)</f>
        <v>9.5</v>
      </c>
      <c r="L8" s="63">
        <f>+ROUND('Table 5'!L8/'Table 5'!L7*100-100,1)</f>
        <v>4.5999999999999996</v>
      </c>
      <c r="M8" s="63">
        <f>+ROUND('Table 5'!M8/'Table 5'!M7*100-100,1)</f>
        <v>20.100000000000001</v>
      </c>
      <c r="N8" s="63">
        <f>+ROUND('Table 5'!N8/'Table 5'!N7*100-100,1)</f>
        <v>4.2</v>
      </c>
      <c r="O8" s="63">
        <f>+ROUND('Table 5'!O8/'Table 5'!O7*100-100,1)</f>
        <v>4</v>
      </c>
      <c r="P8" s="63">
        <f>+ROUND('Table 5'!P8/'Table 5'!P7*100-100,1)</f>
        <v>4.3</v>
      </c>
      <c r="Q8" s="63">
        <f>+ROUND('Table 5'!Q8/'Table 5'!Q7*100-100,1)</f>
        <v>10.7</v>
      </c>
      <c r="R8" s="63">
        <f>+ROUND('Table 5'!R8/'Table 5'!R7*100-100,1)</f>
        <v>-7.7</v>
      </c>
      <c r="S8" s="63">
        <f>+ROUND('Table 5'!S8/'Table 5'!S7*100-100,1)</f>
        <v>26.3</v>
      </c>
      <c r="T8" s="63">
        <f>+ROUND('Table 5'!T8/'Table 5'!T7*100-100,1)</f>
        <v>15.9</v>
      </c>
      <c r="U8" s="63">
        <f>+ROUND('Table 5'!U8/'Table 5'!U7*100-100,1)</f>
        <v>6.2</v>
      </c>
      <c r="V8" s="63">
        <f>+ROUND('Table 5'!V8/'Table 5'!V7*100-100,1)</f>
        <v>3</v>
      </c>
      <c r="W8" s="63">
        <f>+ROUND('Table 5'!W8/'Table 5'!W7*100-100,1)</f>
        <v>2.5</v>
      </c>
      <c r="X8" s="63">
        <f>+ROUND('Table 5'!X8/'Table 5'!X7*100-100,1)</f>
        <v>7</v>
      </c>
      <c r="Y8" s="63">
        <f>+ROUND('Table 5'!Y8/'Table 5'!Y7*100-100,1)</f>
        <v>15.5</v>
      </c>
      <c r="Z8" s="63">
        <f>+ROUND('Table 5'!Z8/'Table 5'!Z7*100-100,1)</f>
        <v>3.4</v>
      </c>
      <c r="AA8" s="61">
        <f>+ROUND('Table 5'!AA8/'Table 5'!AA7*100-100,1)</f>
        <v>7.6</v>
      </c>
    </row>
    <row r="9" spans="1:27" s="5" customFormat="1" ht="12.75">
      <c r="A9" s="83">
        <v>1993</v>
      </c>
      <c r="B9" s="19" t="s">
        <v>37</v>
      </c>
      <c r="C9" s="61">
        <f>+ROUND('Table 5'!C9/'Table 5'!C8*100-100,1)</f>
        <v>-3</v>
      </c>
      <c r="D9" s="63">
        <f>+ROUND('Table 5'!D9/'Table 5'!D8*100-100,1)</f>
        <v>-3</v>
      </c>
      <c r="E9" s="61">
        <f>+ROUND('Table 5'!E9/'Table 5'!E8*100-100,1)</f>
        <v>1.5</v>
      </c>
      <c r="F9" s="99">
        <f>+ROUND('Table 5'!F9/'Table 5'!F8*100-100,1)</f>
        <v>-1.5</v>
      </c>
      <c r="G9" s="63">
        <f>+ROUND('Table 5'!G9/'Table 5'!G8*100-100,1)</f>
        <v>-5.2</v>
      </c>
      <c r="H9" s="63">
        <f>+ROUND('Table 5'!H9/'Table 5'!H8*100-100,1)</f>
        <v>-1.9</v>
      </c>
      <c r="I9" s="63">
        <f>+ROUND('Table 5'!I9/'Table 5'!I8*100-100,1)</f>
        <v>4.8</v>
      </c>
      <c r="J9" s="63">
        <f>+ROUND('Table 5'!J9/'Table 5'!J8*100-100,1)</f>
        <v>-1.9</v>
      </c>
      <c r="K9" s="64">
        <f>+ROUND('Table 5'!K9/'Table 5'!K8*100-100,1)</f>
        <v>2.5</v>
      </c>
      <c r="L9" s="63">
        <f>+ROUND('Table 5'!L9/'Table 5'!L8*100-100,1)</f>
        <v>-6</v>
      </c>
      <c r="M9" s="63">
        <f>+ROUND('Table 5'!M9/'Table 5'!M8*100-100,1)</f>
        <v>-1</v>
      </c>
      <c r="N9" s="63">
        <f>+ROUND('Table 5'!N9/'Table 5'!N8*100-100,1)</f>
        <v>0.3</v>
      </c>
      <c r="O9" s="63">
        <f>+ROUND('Table 5'!O9/'Table 5'!O8*100-100,1)</f>
        <v>1.3</v>
      </c>
      <c r="P9" s="63">
        <f>+ROUND('Table 5'!P9/'Table 5'!P8*100-100,1)</f>
        <v>13.8</v>
      </c>
      <c r="Q9" s="63">
        <f>+ROUND('Table 5'!Q9/'Table 5'!Q8*100-100,1)</f>
        <v>0.6</v>
      </c>
      <c r="R9" s="63">
        <f>+ROUND('Table 5'!R9/'Table 5'!R8*100-100,1)</f>
        <v>0.6</v>
      </c>
      <c r="S9" s="63">
        <f>+ROUND('Table 5'!S9/'Table 5'!S8*100-100,1)</f>
        <v>3.9</v>
      </c>
      <c r="T9" s="63">
        <f>+ROUND('Table 5'!T9/'Table 5'!T8*100-100,1)</f>
        <v>26.9</v>
      </c>
      <c r="U9" s="63">
        <f>+ROUND('Table 5'!U9/'Table 5'!U8*100-100,1)</f>
        <v>10.9</v>
      </c>
      <c r="V9" s="63">
        <f>+ROUND('Table 5'!V9/'Table 5'!V8*100-100,1)</f>
        <v>3.3</v>
      </c>
      <c r="W9" s="63">
        <f>+ROUND('Table 5'!W9/'Table 5'!W8*100-100,1)</f>
        <v>8.3000000000000007</v>
      </c>
      <c r="X9" s="63">
        <f>+ROUND('Table 5'!X9/'Table 5'!X8*100-100,1)</f>
        <v>6.1</v>
      </c>
      <c r="Y9" s="63">
        <f>+ROUND('Table 5'!Y9/'Table 5'!Y8*100-100,1)</f>
        <v>5.6</v>
      </c>
      <c r="Z9" s="63">
        <f>+ROUND('Table 5'!Z9/'Table 5'!Z8*100-100,1)</f>
        <v>2.1</v>
      </c>
      <c r="AA9" s="61">
        <f>+ROUND('Table 5'!AA9/'Table 5'!AA8*100-100,1)</f>
        <v>1</v>
      </c>
    </row>
    <row r="10" spans="1:27" s="5" customFormat="1" ht="12.75">
      <c r="A10" s="83">
        <v>1994</v>
      </c>
      <c r="B10" s="19" t="s">
        <v>34</v>
      </c>
      <c r="C10" s="61">
        <f>+ROUND('Table 5'!C10/'Table 5'!C9*100-100,1)</f>
        <v>-1.6</v>
      </c>
      <c r="D10" s="63">
        <f>+ROUND('Table 5'!D10/'Table 5'!D9*100-100,1)</f>
        <v>-1.6</v>
      </c>
      <c r="E10" s="61">
        <f>+ROUND('Table 5'!E10/'Table 5'!E9*100-100,1)</f>
        <v>2.7</v>
      </c>
      <c r="F10" s="99">
        <f>+ROUND('Table 5'!F10/'Table 5'!F9*100-100,1)</f>
        <v>9.8000000000000007</v>
      </c>
      <c r="G10" s="63">
        <f>+ROUND('Table 5'!G10/'Table 5'!G9*100-100,1)</f>
        <v>-0.6</v>
      </c>
      <c r="H10" s="63">
        <f>+ROUND('Table 5'!H10/'Table 5'!H9*100-100,1)</f>
        <v>11.5</v>
      </c>
      <c r="I10" s="63">
        <f>+ROUND('Table 5'!I10/'Table 5'!I9*100-100,1)</f>
        <v>-0.3</v>
      </c>
      <c r="J10" s="63">
        <f>+ROUND('Table 5'!J10/'Table 5'!J9*100-100,1)</f>
        <v>-2.9</v>
      </c>
      <c r="K10" s="64">
        <f>+ROUND('Table 5'!K10/'Table 5'!K9*100-100,1)</f>
        <v>0.6</v>
      </c>
      <c r="L10" s="63">
        <f>+ROUND('Table 5'!L10/'Table 5'!L9*100-100,1)</f>
        <v>15.4</v>
      </c>
      <c r="M10" s="63">
        <f>+ROUND('Table 5'!M10/'Table 5'!M9*100-100,1)</f>
        <v>-1.8</v>
      </c>
      <c r="N10" s="63">
        <f>+ROUND('Table 5'!N10/'Table 5'!N9*100-100,1)</f>
        <v>2.9</v>
      </c>
      <c r="O10" s="63">
        <f>+ROUND('Table 5'!O10/'Table 5'!O9*100-100,1)</f>
        <v>-1.3</v>
      </c>
      <c r="P10" s="63">
        <f>+ROUND('Table 5'!P10/'Table 5'!P9*100-100,1)</f>
        <v>-2.5</v>
      </c>
      <c r="Q10" s="63">
        <f>+ROUND('Table 5'!Q10/'Table 5'!Q9*100-100,1)</f>
        <v>10.7</v>
      </c>
      <c r="R10" s="63">
        <f>+ROUND('Table 5'!R10/'Table 5'!R9*100-100,1)</f>
        <v>-3.9</v>
      </c>
      <c r="S10" s="63">
        <f>+ROUND('Table 5'!S10/'Table 5'!S9*100-100,1)</f>
        <v>-2.9</v>
      </c>
      <c r="T10" s="63">
        <f>+ROUND('Table 5'!T10/'Table 5'!T9*100-100,1)</f>
        <v>-7.3</v>
      </c>
      <c r="U10" s="63">
        <f>+ROUND('Table 5'!U10/'Table 5'!U9*100-100,1)</f>
        <v>1.6</v>
      </c>
      <c r="V10" s="63">
        <f>+ROUND('Table 5'!V10/'Table 5'!V9*100-100,1)</f>
        <v>-0.2</v>
      </c>
      <c r="W10" s="63">
        <f>+ROUND('Table 5'!W10/'Table 5'!W9*100-100,1)</f>
        <v>-1.2</v>
      </c>
      <c r="X10" s="63">
        <f>+ROUND('Table 5'!X10/'Table 5'!X9*100-100,1)</f>
        <v>-1.2</v>
      </c>
      <c r="Y10" s="63">
        <f>+ROUND('Table 5'!Y10/'Table 5'!Y9*100-100,1)</f>
        <v>-4.2</v>
      </c>
      <c r="Z10" s="63">
        <f>+ROUND('Table 5'!Z10/'Table 5'!Z9*100-100,1)</f>
        <v>0.6</v>
      </c>
      <c r="AA10" s="61">
        <f>+ROUND('Table 5'!AA10/'Table 5'!AA9*100-100,1)</f>
        <v>3.2</v>
      </c>
    </row>
    <row r="11" spans="1:27" s="5" customFormat="1" ht="12.75">
      <c r="A11" s="83">
        <v>1994</v>
      </c>
      <c r="B11" s="19" t="s">
        <v>35</v>
      </c>
      <c r="C11" s="61">
        <f>+ROUND('Table 5'!C11/'Table 5'!C10*100-100,1)</f>
        <v>5.5</v>
      </c>
      <c r="D11" s="63">
        <f>+ROUND('Table 5'!D11/'Table 5'!D10*100-100,1)</f>
        <v>5.5</v>
      </c>
      <c r="E11" s="61">
        <f>+ROUND('Table 5'!E11/'Table 5'!E10*100-100,1)</f>
        <v>1.8</v>
      </c>
      <c r="F11" s="99">
        <f>+ROUND('Table 5'!F11/'Table 5'!F10*100-100,1)</f>
        <v>-3.2</v>
      </c>
      <c r="G11" s="63">
        <f>+ROUND('Table 5'!G11/'Table 5'!G10*100-100,1)</f>
        <v>7.3</v>
      </c>
      <c r="H11" s="63">
        <f>+ROUND('Table 5'!H11/'Table 5'!H10*100-100,1)</f>
        <v>-4</v>
      </c>
      <c r="I11" s="63">
        <f>+ROUND('Table 5'!I11/'Table 5'!I10*100-100,1)</f>
        <v>1.3</v>
      </c>
      <c r="J11" s="63">
        <f>+ROUND('Table 5'!J11/'Table 5'!J10*100-100,1)</f>
        <v>0.2</v>
      </c>
      <c r="K11" s="64">
        <f>+ROUND('Table 5'!K11/'Table 5'!K10*100-100,1)</f>
        <v>3.6</v>
      </c>
      <c r="L11" s="63">
        <f>+ROUND('Table 5'!L11/'Table 5'!L10*100-100,1)</f>
        <v>4.0999999999999996</v>
      </c>
      <c r="M11" s="63">
        <f>+ROUND('Table 5'!M11/'Table 5'!M10*100-100,1)</f>
        <v>0.9</v>
      </c>
      <c r="N11" s="63">
        <f>+ROUND('Table 5'!N11/'Table 5'!N10*100-100,1)</f>
        <v>4.4000000000000004</v>
      </c>
      <c r="O11" s="63">
        <f>+ROUND('Table 5'!O11/'Table 5'!O10*100-100,1)</f>
        <v>1.4</v>
      </c>
      <c r="P11" s="63">
        <f>+ROUND('Table 5'!P11/'Table 5'!P10*100-100,1)</f>
        <v>2</v>
      </c>
      <c r="Q11" s="63">
        <f>+ROUND('Table 5'!Q11/'Table 5'!Q10*100-100,1)</f>
        <v>4.2</v>
      </c>
      <c r="R11" s="63">
        <f>+ROUND('Table 5'!R11/'Table 5'!R10*100-100,1)</f>
        <v>4.9000000000000004</v>
      </c>
      <c r="S11" s="63">
        <f>+ROUND('Table 5'!S11/'Table 5'!S10*100-100,1)</f>
        <v>8.3000000000000007</v>
      </c>
      <c r="T11" s="63">
        <f>+ROUND('Table 5'!T11/'Table 5'!T10*100-100,1)</f>
        <v>-4.5</v>
      </c>
      <c r="U11" s="63">
        <f>+ROUND('Table 5'!U11/'Table 5'!U10*100-100,1)</f>
        <v>0.5</v>
      </c>
      <c r="V11" s="63">
        <f>+ROUND('Table 5'!V11/'Table 5'!V10*100-100,1)</f>
        <v>2.9</v>
      </c>
      <c r="W11" s="63">
        <f>+ROUND('Table 5'!W11/'Table 5'!W10*100-100,1)</f>
        <v>4.3</v>
      </c>
      <c r="X11" s="63">
        <f>+ROUND('Table 5'!X11/'Table 5'!X10*100-100,1)</f>
        <v>0.7</v>
      </c>
      <c r="Y11" s="63">
        <f>+ROUND('Table 5'!Y11/'Table 5'!Y10*100-100,1)</f>
        <v>2.7</v>
      </c>
      <c r="Z11" s="63">
        <f>+ROUND('Table 5'!Z11/'Table 5'!Z10*100-100,1)</f>
        <v>1.7</v>
      </c>
      <c r="AA11" s="61">
        <f>+ROUND('Table 5'!AA11/'Table 5'!AA10*100-100,1)</f>
        <v>1.8</v>
      </c>
    </row>
    <row r="12" spans="1:27" s="5" customFormat="1" ht="12.75">
      <c r="A12" s="83">
        <v>1994</v>
      </c>
      <c r="B12" s="19" t="s">
        <v>36</v>
      </c>
      <c r="C12" s="61">
        <f>+ROUND('Table 5'!C12/'Table 5'!C11*100-100,1)</f>
        <v>21.8</v>
      </c>
      <c r="D12" s="63">
        <f>+ROUND('Table 5'!D12/'Table 5'!D11*100-100,1)</f>
        <v>21.8</v>
      </c>
      <c r="E12" s="61">
        <f>+ROUND('Table 5'!E12/'Table 5'!E11*100-100,1)</f>
        <v>1.2</v>
      </c>
      <c r="F12" s="99">
        <f>+ROUND('Table 5'!F12/'Table 5'!F11*100-100,1)</f>
        <v>2.6</v>
      </c>
      <c r="G12" s="63">
        <f>+ROUND('Table 5'!G12/'Table 5'!G11*100-100,1)</f>
        <v>5.0999999999999996</v>
      </c>
      <c r="H12" s="63">
        <f>+ROUND('Table 5'!H12/'Table 5'!H11*100-100,1)</f>
        <v>2.1</v>
      </c>
      <c r="I12" s="63">
        <f>+ROUND('Table 5'!I12/'Table 5'!I11*100-100,1)</f>
        <v>5.9</v>
      </c>
      <c r="J12" s="63">
        <f>+ROUND('Table 5'!J12/'Table 5'!J11*100-100,1)</f>
        <v>12</v>
      </c>
      <c r="K12" s="64">
        <f>+ROUND('Table 5'!K12/'Table 5'!K11*100-100,1)</f>
        <v>0.7</v>
      </c>
      <c r="L12" s="63">
        <f>+ROUND('Table 5'!L12/'Table 5'!L11*100-100,1)</f>
        <v>0.1</v>
      </c>
      <c r="M12" s="63">
        <f>+ROUND('Table 5'!M12/'Table 5'!M11*100-100,1)</f>
        <v>4.7</v>
      </c>
      <c r="N12" s="63">
        <f>+ROUND('Table 5'!N12/'Table 5'!N11*100-100,1)</f>
        <v>2.4</v>
      </c>
      <c r="O12" s="63">
        <f>+ROUND('Table 5'!O12/'Table 5'!O11*100-100,1)</f>
        <v>2.2000000000000002</v>
      </c>
      <c r="P12" s="63">
        <f>+ROUND('Table 5'!P12/'Table 5'!P11*100-100,1)</f>
        <v>2.6</v>
      </c>
      <c r="Q12" s="63">
        <f>+ROUND('Table 5'!Q12/'Table 5'!Q11*100-100,1)</f>
        <v>-3.5</v>
      </c>
      <c r="R12" s="63">
        <f>+ROUND('Table 5'!R12/'Table 5'!R11*100-100,1)</f>
        <v>4</v>
      </c>
      <c r="S12" s="63">
        <f>+ROUND('Table 5'!S12/'Table 5'!S11*100-100,1)</f>
        <v>7.5</v>
      </c>
      <c r="T12" s="63">
        <f>+ROUND('Table 5'!T12/'Table 5'!T11*100-100,1)</f>
        <v>-10.4</v>
      </c>
      <c r="U12" s="63">
        <f>+ROUND('Table 5'!U12/'Table 5'!U11*100-100,1)</f>
        <v>-3.9</v>
      </c>
      <c r="V12" s="63">
        <f>+ROUND('Table 5'!V12/'Table 5'!V11*100-100,1)</f>
        <v>3.6</v>
      </c>
      <c r="W12" s="63">
        <f>+ROUND('Table 5'!W12/'Table 5'!W11*100-100,1)</f>
        <v>0</v>
      </c>
      <c r="X12" s="63">
        <f>+ROUND('Table 5'!X12/'Table 5'!X11*100-100,1)</f>
        <v>1.3</v>
      </c>
      <c r="Y12" s="63">
        <f>+ROUND('Table 5'!Y12/'Table 5'!Y11*100-100,1)</f>
        <v>-9.4</v>
      </c>
      <c r="Z12" s="63">
        <f>+ROUND('Table 5'!Z12/'Table 5'!Z11*100-100,1)</f>
        <v>3.4</v>
      </c>
      <c r="AA12" s="61">
        <f>+ROUND('Table 5'!AA12/'Table 5'!AA11*100-100,1)</f>
        <v>2.4</v>
      </c>
    </row>
    <row r="13" spans="1:27" s="5" customFormat="1" ht="12.75">
      <c r="A13" s="83">
        <v>1994</v>
      </c>
      <c r="B13" s="19" t="s">
        <v>37</v>
      </c>
      <c r="C13" s="61">
        <f>+ROUND('Table 5'!C13/'Table 5'!C12*100-100,1)</f>
        <v>3.3</v>
      </c>
      <c r="D13" s="63">
        <f>+ROUND('Table 5'!D13/'Table 5'!D12*100-100,1)</f>
        <v>3.3</v>
      </c>
      <c r="E13" s="61">
        <f>+ROUND('Table 5'!E13/'Table 5'!E12*100-100,1)</f>
        <v>5.3</v>
      </c>
      <c r="F13" s="99">
        <f>+ROUND('Table 5'!F13/'Table 5'!F12*100-100,1)</f>
        <v>5</v>
      </c>
      <c r="G13" s="63">
        <f>+ROUND('Table 5'!G13/'Table 5'!G12*100-100,1)</f>
        <v>2.5</v>
      </c>
      <c r="H13" s="63">
        <f>+ROUND('Table 5'!H13/'Table 5'!H12*100-100,1)</f>
        <v>4.7</v>
      </c>
      <c r="I13" s="63">
        <f>+ROUND('Table 5'!I13/'Table 5'!I12*100-100,1)</f>
        <v>9.1</v>
      </c>
      <c r="J13" s="63">
        <f>+ROUND('Table 5'!J13/'Table 5'!J12*100-100,1)</f>
        <v>3.5</v>
      </c>
      <c r="K13" s="64">
        <f>+ROUND('Table 5'!K13/'Table 5'!K12*100-100,1)</f>
        <v>4.9000000000000004</v>
      </c>
      <c r="L13" s="63">
        <f>+ROUND('Table 5'!L13/'Table 5'!L12*100-100,1)</f>
        <v>10.5</v>
      </c>
      <c r="M13" s="63">
        <f>+ROUND('Table 5'!M13/'Table 5'!M12*100-100,1)</f>
        <v>7</v>
      </c>
      <c r="N13" s="63">
        <f>+ROUND('Table 5'!N13/'Table 5'!N12*100-100,1)</f>
        <v>4.2</v>
      </c>
      <c r="O13" s="63">
        <f>+ROUND('Table 5'!O13/'Table 5'!O12*100-100,1)</f>
        <v>3.2</v>
      </c>
      <c r="P13" s="63">
        <f>+ROUND('Table 5'!P13/'Table 5'!P12*100-100,1)</f>
        <v>3.4</v>
      </c>
      <c r="Q13" s="63">
        <f>+ROUND('Table 5'!Q13/'Table 5'!Q12*100-100,1)</f>
        <v>5</v>
      </c>
      <c r="R13" s="63">
        <f>+ROUND('Table 5'!R13/'Table 5'!R12*100-100,1)</f>
        <v>6.2</v>
      </c>
      <c r="S13" s="63">
        <f>+ROUND('Table 5'!S13/'Table 5'!S12*100-100,1)</f>
        <v>10.6</v>
      </c>
      <c r="T13" s="63">
        <f>+ROUND('Table 5'!T13/'Table 5'!T12*100-100,1)</f>
        <v>-2</v>
      </c>
      <c r="U13" s="63">
        <f>+ROUND('Table 5'!U13/'Table 5'!U12*100-100,1)</f>
        <v>-12</v>
      </c>
      <c r="V13" s="63">
        <f>+ROUND('Table 5'!V13/'Table 5'!V12*100-100,1)</f>
        <v>-0.8</v>
      </c>
      <c r="W13" s="63">
        <f>+ROUND('Table 5'!W13/'Table 5'!W12*100-100,1)</f>
        <v>3.4</v>
      </c>
      <c r="X13" s="63">
        <f>+ROUND('Table 5'!X13/'Table 5'!X12*100-100,1)</f>
        <v>0.4</v>
      </c>
      <c r="Y13" s="63">
        <f>+ROUND('Table 5'!Y13/'Table 5'!Y12*100-100,1)</f>
        <v>3.8</v>
      </c>
      <c r="Z13" s="63">
        <f>+ROUND('Table 5'!Z13/'Table 5'!Z12*100-100,1)</f>
        <v>3.5</v>
      </c>
      <c r="AA13" s="61">
        <f>+ROUND('Table 5'!AA13/'Table 5'!AA12*100-100,1)</f>
        <v>5.5</v>
      </c>
    </row>
    <row r="14" spans="1:27" s="5" customFormat="1" ht="12.75">
      <c r="A14" s="83">
        <v>1995</v>
      </c>
      <c r="B14" s="19" t="s">
        <v>34</v>
      </c>
      <c r="C14" s="61">
        <f>+ROUND('Table 5'!C14/'Table 5'!C13*100-100,1)</f>
        <v>8.4</v>
      </c>
      <c r="D14" s="63">
        <f>+ROUND('Table 5'!D14/'Table 5'!D13*100-100,1)</f>
        <v>8.4</v>
      </c>
      <c r="E14" s="61">
        <f>+ROUND('Table 5'!E14/'Table 5'!E13*100-100,1)</f>
        <v>4.3</v>
      </c>
      <c r="F14" s="99">
        <f>+ROUND('Table 5'!F14/'Table 5'!F13*100-100,1)</f>
        <v>5.5</v>
      </c>
      <c r="G14" s="63">
        <f>+ROUND('Table 5'!G14/'Table 5'!G13*100-100,1)</f>
        <v>4</v>
      </c>
      <c r="H14" s="63">
        <f>+ROUND('Table 5'!H14/'Table 5'!H13*100-100,1)</f>
        <v>6.2</v>
      </c>
      <c r="I14" s="63">
        <f>+ROUND('Table 5'!I14/'Table 5'!I13*100-100,1)</f>
        <v>-0.2</v>
      </c>
      <c r="J14" s="63">
        <f>+ROUND('Table 5'!J14/'Table 5'!J13*100-100,1)</f>
        <v>5.9</v>
      </c>
      <c r="K14" s="64">
        <f>+ROUND('Table 5'!K14/'Table 5'!K13*100-100,1)</f>
        <v>4.9000000000000004</v>
      </c>
      <c r="L14" s="63">
        <f>+ROUND('Table 5'!L14/'Table 5'!L13*100-100,1)</f>
        <v>0.3</v>
      </c>
      <c r="M14" s="63">
        <f>+ROUND('Table 5'!M14/'Table 5'!M13*100-100,1)</f>
        <v>2.9</v>
      </c>
      <c r="N14" s="63">
        <f>+ROUND('Table 5'!N14/'Table 5'!N13*100-100,1)</f>
        <v>3.9</v>
      </c>
      <c r="O14" s="63">
        <f>+ROUND('Table 5'!O14/'Table 5'!O13*100-100,1)</f>
        <v>4.7</v>
      </c>
      <c r="P14" s="63">
        <f>+ROUND('Table 5'!P14/'Table 5'!P13*100-100,1)</f>
        <v>11.9</v>
      </c>
      <c r="Q14" s="63">
        <f>+ROUND('Table 5'!Q14/'Table 5'!Q13*100-100,1)</f>
        <v>-1.6</v>
      </c>
      <c r="R14" s="63">
        <f>+ROUND('Table 5'!R14/'Table 5'!R13*100-100,1)</f>
        <v>9.8000000000000007</v>
      </c>
      <c r="S14" s="63">
        <f>+ROUND('Table 5'!S14/'Table 5'!S13*100-100,1)</f>
        <v>-0.2</v>
      </c>
      <c r="T14" s="63">
        <f>+ROUND('Table 5'!T14/'Table 5'!T13*100-100,1)</f>
        <v>6.4</v>
      </c>
      <c r="U14" s="63">
        <f>+ROUND('Table 5'!U14/'Table 5'!U13*100-100,1)</f>
        <v>43.8</v>
      </c>
      <c r="V14" s="63">
        <f>+ROUND('Table 5'!V14/'Table 5'!V13*100-100,1)</f>
        <v>18.399999999999999</v>
      </c>
      <c r="W14" s="63">
        <f>+ROUND('Table 5'!W14/'Table 5'!W13*100-100,1)</f>
        <v>9.9</v>
      </c>
      <c r="X14" s="63">
        <f>+ROUND('Table 5'!X14/'Table 5'!X13*100-100,1)</f>
        <v>17.8</v>
      </c>
      <c r="Y14" s="63">
        <f>+ROUND('Table 5'!Y14/'Table 5'!Y13*100-100,1)</f>
        <v>4.2</v>
      </c>
      <c r="Z14" s="63">
        <f>+ROUND('Table 5'!Z14/'Table 5'!Z13*100-100,1)</f>
        <v>2.4</v>
      </c>
      <c r="AA14" s="61">
        <f>+ROUND('Table 5'!AA14/'Table 5'!AA13*100-100,1)</f>
        <v>5.2</v>
      </c>
    </row>
    <row r="15" spans="1:27" s="5" customFormat="1" ht="12.75">
      <c r="A15" s="83">
        <v>1995</v>
      </c>
      <c r="B15" s="19" t="s">
        <v>35</v>
      </c>
      <c r="C15" s="61">
        <f>+ROUND('Table 5'!C15/'Table 5'!C14*100-100,1)</f>
        <v>0.7</v>
      </c>
      <c r="D15" s="63">
        <f>+ROUND('Table 5'!D15/'Table 5'!D14*100-100,1)</f>
        <v>0.7</v>
      </c>
      <c r="E15" s="61">
        <f>+ROUND('Table 5'!E15/'Table 5'!E14*100-100,1)</f>
        <v>3.3</v>
      </c>
      <c r="F15" s="99">
        <f>+ROUND('Table 5'!F15/'Table 5'!F14*100-100,1)</f>
        <v>4.8</v>
      </c>
      <c r="G15" s="63">
        <f>+ROUND('Table 5'!G15/'Table 5'!G14*100-100,1)</f>
        <v>-4.3</v>
      </c>
      <c r="H15" s="63">
        <f>+ROUND('Table 5'!H15/'Table 5'!H14*100-100,1)</f>
        <v>4.8</v>
      </c>
      <c r="I15" s="63">
        <f>+ROUND('Table 5'!I15/'Table 5'!I14*100-100,1)</f>
        <v>12.4</v>
      </c>
      <c r="J15" s="63">
        <f>+ROUND('Table 5'!J15/'Table 5'!J14*100-100,1)</f>
        <v>2.4</v>
      </c>
      <c r="K15" s="64">
        <f>+ROUND('Table 5'!K15/'Table 5'!K14*100-100,1)</f>
        <v>1.8</v>
      </c>
      <c r="L15" s="63">
        <f>+ROUND('Table 5'!L15/'Table 5'!L14*100-100,1)</f>
        <v>1.4</v>
      </c>
      <c r="M15" s="63">
        <f>+ROUND('Table 5'!M15/'Table 5'!M14*100-100,1)</f>
        <v>-0.2</v>
      </c>
      <c r="N15" s="63">
        <f>+ROUND('Table 5'!N15/'Table 5'!N14*100-100,1)</f>
        <v>-0.2</v>
      </c>
      <c r="O15" s="63">
        <f>+ROUND('Table 5'!O15/'Table 5'!O14*100-100,1)</f>
        <v>1.9</v>
      </c>
      <c r="P15" s="63">
        <f>+ROUND('Table 5'!P15/'Table 5'!P14*100-100,1)</f>
        <v>4.5</v>
      </c>
      <c r="Q15" s="63">
        <f>+ROUND('Table 5'!Q15/'Table 5'!Q14*100-100,1)</f>
        <v>3.5</v>
      </c>
      <c r="R15" s="63">
        <f>+ROUND('Table 5'!R15/'Table 5'!R14*100-100,1)</f>
        <v>0.6</v>
      </c>
      <c r="S15" s="63">
        <f>+ROUND('Table 5'!S15/'Table 5'!S14*100-100,1)</f>
        <v>5.4</v>
      </c>
      <c r="T15" s="63">
        <f>+ROUND('Table 5'!T15/'Table 5'!T14*100-100,1)</f>
        <v>10.8</v>
      </c>
      <c r="U15" s="63">
        <f>+ROUND('Table 5'!U15/'Table 5'!U14*100-100,1)</f>
        <v>-1.8</v>
      </c>
      <c r="V15" s="63">
        <f>+ROUND('Table 5'!V15/'Table 5'!V14*100-100,1)</f>
        <v>-6.5</v>
      </c>
      <c r="W15" s="63">
        <f>+ROUND('Table 5'!W15/'Table 5'!W14*100-100,1)</f>
        <v>-0.8</v>
      </c>
      <c r="X15" s="63">
        <f>+ROUND('Table 5'!X15/'Table 5'!X14*100-100,1)</f>
        <v>-6.1</v>
      </c>
      <c r="Y15" s="63">
        <f>+ROUND('Table 5'!Y15/'Table 5'!Y14*100-100,1)</f>
        <v>9.6</v>
      </c>
      <c r="Z15" s="63">
        <f>+ROUND('Table 5'!Z15/'Table 5'!Z14*100-100,1)</f>
        <v>0.8</v>
      </c>
      <c r="AA15" s="61">
        <f>+ROUND('Table 5'!AA15/'Table 5'!AA14*100-100,1)</f>
        <v>2.4</v>
      </c>
    </row>
    <row r="16" spans="1:27" s="5" customFormat="1" ht="12.75">
      <c r="A16" s="83">
        <v>1995</v>
      </c>
      <c r="B16" s="19" t="s">
        <v>36</v>
      </c>
      <c r="C16" s="61">
        <f>+ROUND('Table 5'!C16/'Table 5'!C15*100-100,1)</f>
        <v>-3.7</v>
      </c>
      <c r="D16" s="63">
        <f>+ROUND('Table 5'!D16/'Table 5'!D15*100-100,1)</f>
        <v>-3.7</v>
      </c>
      <c r="E16" s="61">
        <f>+ROUND('Table 5'!E16/'Table 5'!E15*100-100,1)</f>
        <v>1.3</v>
      </c>
      <c r="F16" s="99">
        <f>+ROUND('Table 5'!F16/'Table 5'!F15*100-100,1)</f>
        <v>2.2999999999999998</v>
      </c>
      <c r="G16" s="63">
        <f>+ROUND('Table 5'!G16/'Table 5'!G15*100-100,1)</f>
        <v>-2</v>
      </c>
      <c r="H16" s="63">
        <f>+ROUND('Table 5'!H16/'Table 5'!H15*100-100,1)</f>
        <v>2.9</v>
      </c>
      <c r="I16" s="63">
        <f>+ROUND('Table 5'!I16/'Table 5'!I15*100-100,1)</f>
        <v>-1.3</v>
      </c>
      <c r="J16" s="63">
        <f>+ROUND('Table 5'!J16/'Table 5'!J15*100-100,1)</f>
        <v>0</v>
      </c>
      <c r="K16" s="64">
        <f>+ROUND('Table 5'!K16/'Table 5'!K15*100-100,1)</f>
        <v>1</v>
      </c>
      <c r="L16" s="63">
        <f>+ROUND('Table 5'!L16/'Table 5'!L15*100-100,1)</f>
        <v>0.9</v>
      </c>
      <c r="M16" s="63">
        <f>+ROUND('Table 5'!M16/'Table 5'!M15*100-100,1)</f>
        <v>0.6</v>
      </c>
      <c r="N16" s="63">
        <f>+ROUND('Table 5'!N16/'Table 5'!N15*100-100,1)</f>
        <v>-1.3</v>
      </c>
      <c r="O16" s="63">
        <f>+ROUND('Table 5'!O16/'Table 5'!O15*100-100,1)</f>
        <v>2.9</v>
      </c>
      <c r="P16" s="63">
        <f>+ROUND('Table 5'!P16/'Table 5'!P15*100-100,1)</f>
        <v>-2.6</v>
      </c>
      <c r="Q16" s="63">
        <f>+ROUND('Table 5'!Q16/'Table 5'!Q15*100-100,1)</f>
        <v>-3.2</v>
      </c>
      <c r="R16" s="63">
        <f>+ROUND('Table 5'!R16/'Table 5'!R15*100-100,1)</f>
        <v>4.7</v>
      </c>
      <c r="S16" s="63">
        <f>+ROUND('Table 5'!S16/'Table 5'!S15*100-100,1)</f>
        <v>1.5</v>
      </c>
      <c r="T16" s="63">
        <f>+ROUND('Table 5'!T16/'Table 5'!T15*100-100,1)</f>
        <v>9.5</v>
      </c>
      <c r="U16" s="63">
        <f>+ROUND('Table 5'!U16/'Table 5'!U15*100-100,1)</f>
        <v>4.7</v>
      </c>
      <c r="V16" s="63">
        <f>+ROUND('Table 5'!V16/'Table 5'!V15*100-100,1)</f>
        <v>3.6</v>
      </c>
      <c r="W16" s="63">
        <f>+ROUND('Table 5'!W16/'Table 5'!W15*100-100,1)</f>
        <v>1.1000000000000001</v>
      </c>
      <c r="X16" s="63">
        <f>+ROUND('Table 5'!X16/'Table 5'!X15*100-100,1)</f>
        <v>7.3</v>
      </c>
      <c r="Y16" s="63">
        <f>+ROUND('Table 5'!Y16/'Table 5'!Y15*100-100,1)</f>
        <v>0.6</v>
      </c>
      <c r="Z16" s="63">
        <f>+ROUND('Table 5'!Z16/'Table 5'!Z15*100-100,1)</f>
        <v>-0.2</v>
      </c>
      <c r="AA16" s="61">
        <f>+ROUND('Table 5'!AA16/'Table 5'!AA15*100-100,1)</f>
        <v>0.8</v>
      </c>
    </row>
    <row r="17" spans="1:27" s="5" customFormat="1" ht="12.75">
      <c r="A17" s="83">
        <v>1995</v>
      </c>
      <c r="B17" s="19" t="s">
        <v>37</v>
      </c>
      <c r="C17" s="61">
        <f>+ROUND('Table 5'!C17/'Table 5'!C16*100-100,1)</f>
        <v>-1.9</v>
      </c>
      <c r="D17" s="63">
        <f>+ROUND('Table 5'!D17/'Table 5'!D16*100-100,1)</f>
        <v>-1.9</v>
      </c>
      <c r="E17" s="61">
        <f>+ROUND('Table 5'!E17/'Table 5'!E16*100-100,1)</f>
        <v>2.6</v>
      </c>
      <c r="F17" s="99">
        <f>+ROUND('Table 5'!F17/'Table 5'!F16*100-100,1)</f>
        <v>1.2</v>
      </c>
      <c r="G17" s="63">
        <f>+ROUND('Table 5'!G17/'Table 5'!G16*100-100,1)</f>
        <v>3.7</v>
      </c>
      <c r="H17" s="63">
        <f>+ROUND('Table 5'!H17/'Table 5'!H16*100-100,1)</f>
        <v>0.8</v>
      </c>
      <c r="I17" s="63">
        <f>+ROUND('Table 5'!I17/'Table 5'!I16*100-100,1)</f>
        <v>0.6</v>
      </c>
      <c r="J17" s="63">
        <f>+ROUND('Table 5'!J17/'Table 5'!J16*100-100,1)</f>
        <v>4</v>
      </c>
      <c r="K17" s="64">
        <f>+ROUND('Table 5'!K17/'Table 5'!K16*100-100,1)</f>
        <v>3</v>
      </c>
      <c r="L17" s="63">
        <f>+ROUND('Table 5'!L17/'Table 5'!L16*100-100,1)</f>
        <v>11.4</v>
      </c>
      <c r="M17" s="63">
        <f>+ROUND('Table 5'!M17/'Table 5'!M16*100-100,1)</f>
        <v>1.9</v>
      </c>
      <c r="N17" s="63">
        <f>+ROUND('Table 5'!N17/'Table 5'!N16*100-100,1)</f>
        <v>2.2000000000000002</v>
      </c>
      <c r="O17" s="63">
        <f>+ROUND('Table 5'!O17/'Table 5'!O16*100-100,1)</f>
        <v>2.7</v>
      </c>
      <c r="P17" s="63">
        <f>+ROUND('Table 5'!P17/'Table 5'!P16*100-100,1)</f>
        <v>7.4</v>
      </c>
      <c r="Q17" s="63">
        <f>+ROUND('Table 5'!Q17/'Table 5'!Q16*100-100,1)</f>
        <v>6.5</v>
      </c>
      <c r="R17" s="63">
        <f>+ROUND('Table 5'!R17/'Table 5'!R16*100-100,1)</f>
        <v>4.0999999999999996</v>
      </c>
      <c r="S17" s="63">
        <f>+ROUND('Table 5'!S17/'Table 5'!S16*100-100,1)</f>
        <v>-2.4</v>
      </c>
      <c r="T17" s="63">
        <f>+ROUND('Table 5'!T17/'Table 5'!T16*100-100,1)</f>
        <v>-4.4000000000000004</v>
      </c>
      <c r="U17" s="63">
        <f>+ROUND('Table 5'!U17/'Table 5'!U16*100-100,1)</f>
        <v>1.6</v>
      </c>
      <c r="V17" s="63">
        <f>+ROUND('Table 5'!V17/'Table 5'!V16*100-100,1)</f>
        <v>0.8</v>
      </c>
      <c r="W17" s="63">
        <f>+ROUND('Table 5'!W17/'Table 5'!W16*100-100,1)</f>
        <v>-1.5</v>
      </c>
      <c r="X17" s="63">
        <f>+ROUND('Table 5'!X17/'Table 5'!X16*100-100,1)</f>
        <v>3.1</v>
      </c>
      <c r="Y17" s="63">
        <f>+ROUND('Table 5'!Y17/'Table 5'!Y16*100-100,1)</f>
        <v>-0.1</v>
      </c>
      <c r="Z17" s="63">
        <f>+ROUND('Table 5'!Z17/'Table 5'!Z16*100-100,1)</f>
        <v>0.1</v>
      </c>
      <c r="AA17" s="61">
        <f>+ROUND('Table 5'!AA17/'Table 5'!AA16*100-100,1)</f>
        <v>2.1</v>
      </c>
    </row>
    <row r="18" spans="1:27" s="5" customFormat="1" ht="12.75">
      <c r="A18" s="83">
        <v>1996</v>
      </c>
      <c r="B18" s="19" t="s">
        <v>34</v>
      </c>
      <c r="C18" s="61">
        <f>+ROUND('Table 5'!C18/'Table 5'!C17*100-100,1)</f>
        <v>7.9</v>
      </c>
      <c r="D18" s="63">
        <f>+ROUND('Table 5'!D18/'Table 5'!D17*100-100,1)</f>
        <v>7.9</v>
      </c>
      <c r="E18" s="61">
        <f>+ROUND('Table 5'!E18/'Table 5'!E17*100-100,1)</f>
        <v>0.4</v>
      </c>
      <c r="F18" s="99">
        <f>+ROUND('Table 5'!F18/'Table 5'!F17*100-100,1)</f>
        <v>1.7</v>
      </c>
      <c r="G18" s="63">
        <f>+ROUND('Table 5'!G18/'Table 5'!G17*100-100,1)</f>
        <v>19.2</v>
      </c>
      <c r="H18" s="63">
        <f>+ROUND('Table 5'!H18/'Table 5'!H17*100-100,1)</f>
        <v>0.9</v>
      </c>
      <c r="I18" s="63">
        <f>+ROUND('Table 5'!I18/'Table 5'!I17*100-100,1)</f>
        <v>0.6</v>
      </c>
      <c r="J18" s="63">
        <f>+ROUND('Table 5'!J18/'Table 5'!J17*100-100,1)</f>
        <v>2.6</v>
      </c>
      <c r="K18" s="64">
        <f>+ROUND('Table 5'!K18/'Table 5'!K17*100-100,1)</f>
        <v>0.8</v>
      </c>
      <c r="L18" s="63">
        <f>+ROUND('Table 5'!L18/'Table 5'!L17*100-100,1)</f>
        <v>1.4</v>
      </c>
      <c r="M18" s="63">
        <f>+ROUND('Table 5'!M18/'Table 5'!M17*100-100,1)</f>
        <v>0.2</v>
      </c>
      <c r="N18" s="63">
        <f>+ROUND('Table 5'!N18/'Table 5'!N17*100-100,1)</f>
        <v>0.3</v>
      </c>
      <c r="O18" s="63">
        <f>+ROUND('Table 5'!O18/'Table 5'!O17*100-100,1)</f>
        <v>0.1</v>
      </c>
      <c r="P18" s="63">
        <f>+ROUND('Table 5'!P18/'Table 5'!P17*100-100,1)</f>
        <v>6.3</v>
      </c>
      <c r="Q18" s="63">
        <f>+ROUND('Table 5'!Q18/'Table 5'!Q17*100-100,1)</f>
        <v>1.2</v>
      </c>
      <c r="R18" s="63">
        <f>+ROUND('Table 5'!R18/'Table 5'!R17*100-100,1)</f>
        <v>4.0999999999999996</v>
      </c>
      <c r="S18" s="63">
        <f>+ROUND('Table 5'!S18/'Table 5'!S17*100-100,1)</f>
        <v>3.1</v>
      </c>
      <c r="T18" s="63">
        <f>+ROUND('Table 5'!T18/'Table 5'!T17*100-100,1)</f>
        <v>3.3</v>
      </c>
      <c r="U18" s="63">
        <f>+ROUND('Table 5'!U18/'Table 5'!U17*100-100,1)</f>
        <v>1.9</v>
      </c>
      <c r="V18" s="63">
        <f>+ROUND('Table 5'!V18/'Table 5'!V17*100-100,1)</f>
        <v>4.2</v>
      </c>
      <c r="W18" s="63">
        <f>+ROUND('Table 5'!W18/'Table 5'!W17*100-100,1)</f>
        <v>6.9</v>
      </c>
      <c r="X18" s="63">
        <f>+ROUND('Table 5'!X18/'Table 5'!X17*100-100,1)</f>
        <v>10</v>
      </c>
      <c r="Y18" s="63">
        <f>+ROUND('Table 5'!Y18/'Table 5'!Y17*100-100,1)</f>
        <v>5.4</v>
      </c>
      <c r="Z18" s="63">
        <f>+ROUND('Table 5'!Z18/'Table 5'!Z17*100-100,1)</f>
        <v>2</v>
      </c>
      <c r="AA18" s="61">
        <f>+ROUND('Table 5'!AA18/'Table 5'!AA17*100-100,1)</f>
        <v>1.9</v>
      </c>
    </row>
    <row r="19" spans="1:27" s="5" customFormat="1" ht="12.75">
      <c r="A19" s="83">
        <v>1996</v>
      </c>
      <c r="B19" s="19" t="s">
        <v>35</v>
      </c>
      <c r="C19" s="61">
        <f>+ROUND('Table 5'!C19/'Table 5'!C18*100-100,1)</f>
        <v>7</v>
      </c>
      <c r="D19" s="63">
        <f>+ROUND('Table 5'!D19/'Table 5'!D18*100-100,1)</f>
        <v>7</v>
      </c>
      <c r="E19" s="61">
        <f>+ROUND('Table 5'!E19/'Table 5'!E18*100-100,1)</f>
        <v>7.1</v>
      </c>
      <c r="F19" s="99">
        <f>+ROUND('Table 5'!F19/'Table 5'!F18*100-100,1)</f>
        <v>3.5</v>
      </c>
      <c r="G19" s="63">
        <f>+ROUND('Table 5'!G19/'Table 5'!G18*100-100,1)</f>
        <v>4.4000000000000004</v>
      </c>
      <c r="H19" s="63">
        <f>+ROUND('Table 5'!H19/'Table 5'!H18*100-100,1)</f>
        <v>3.9</v>
      </c>
      <c r="I19" s="63">
        <f>+ROUND('Table 5'!I19/'Table 5'!I18*100-100,1)</f>
        <v>-1.4</v>
      </c>
      <c r="J19" s="63">
        <f>+ROUND('Table 5'!J19/'Table 5'!J18*100-100,1)</f>
        <v>4.4000000000000004</v>
      </c>
      <c r="K19" s="64">
        <f>+ROUND('Table 5'!K19/'Table 5'!K18*100-100,1)</f>
        <v>8.1</v>
      </c>
      <c r="L19" s="63">
        <f>+ROUND('Table 5'!L19/'Table 5'!L18*100-100,1)</f>
        <v>2</v>
      </c>
      <c r="M19" s="63">
        <f>+ROUND('Table 5'!M19/'Table 5'!M18*100-100,1)</f>
        <v>10.7</v>
      </c>
      <c r="N19" s="63">
        <f>+ROUND('Table 5'!N19/'Table 5'!N18*100-100,1)</f>
        <v>9.9</v>
      </c>
      <c r="O19" s="63">
        <f>+ROUND('Table 5'!O19/'Table 5'!O18*100-100,1)</f>
        <v>9.1999999999999993</v>
      </c>
      <c r="P19" s="63">
        <f>+ROUND('Table 5'!P19/'Table 5'!P18*100-100,1)</f>
        <v>2.1</v>
      </c>
      <c r="Q19" s="63">
        <f>+ROUND('Table 5'!Q19/'Table 5'!Q18*100-100,1)</f>
        <v>2.2999999999999998</v>
      </c>
      <c r="R19" s="63">
        <f>+ROUND('Table 5'!R19/'Table 5'!R18*100-100,1)</f>
        <v>2.1</v>
      </c>
      <c r="S19" s="63">
        <f>+ROUND('Table 5'!S19/'Table 5'!S18*100-100,1)</f>
        <v>24.2</v>
      </c>
      <c r="T19" s="63">
        <f>+ROUND('Table 5'!T19/'Table 5'!T18*100-100,1)</f>
        <v>22.5</v>
      </c>
      <c r="U19" s="63">
        <f>+ROUND('Table 5'!U19/'Table 5'!U18*100-100,1)</f>
        <v>1.7</v>
      </c>
      <c r="V19" s="63">
        <f>+ROUND('Table 5'!V19/'Table 5'!V18*100-100,1)</f>
        <v>2.7</v>
      </c>
      <c r="W19" s="63">
        <f>+ROUND('Table 5'!W19/'Table 5'!W18*100-100,1)</f>
        <v>4.3</v>
      </c>
      <c r="X19" s="63">
        <f>+ROUND('Table 5'!X19/'Table 5'!X18*100-100,1)</f>
        <v>12.1</v>
      </c>
      <c r="Y19" s="63">
        <f>+ROUND('Table 5'!Y19/'Table 5'!Y18*100-100,1)</f>
        <v>4.3</v>
      </c>
      <c r="Z19" s="63">
        <f>+ROUND('Table 5'!Z19/'Table 5'!Z18*100-100,1)</f>
        <v>3.8</v>
      </c>
      <c r="AA19" s="61">
        <f>+ROUND('Table 5'!AA19/'Table 5'!AA18*100-100,1)</f>
        <v>6.4</v>
      </c>
    </row>
    <row r="20" spans="1:27" s="5" customFormat="1" ht="12.75">
      <c r="A20" s="83">
        <v>1996</v>
      </c>
      <c r="B20" s="19" t="s">
        <v>36</v>
      </c>
      <c r="C20" s="61">
        <f>+ROUND('Table 5'!C20/'Table 5'!C19*100-100,1)</f>
        <v>-0.1</v>
      </c>
      <c r="D20" s="63">
        <f>+ROUND('Table 5'!D20/'Table 5'!D19*100-100,1)</f>
        <v>-0.1</v>
      </c>
      <c r="E20" s="61">
        <f>+ROUND('Table 5'!E20/'Table 5'!E19*100-100,1)</f>
        <v>1.1000000000000001</v>
      </c>
      <c r="F20" s="99">
        <f>+ROUND('Table 5'!F20/'Table 5'!F19*100-100,1)</f>
        <v>1.3</v>
      </c>
      <c r="G20" s="63">
        <f>+ROUND('Table 5'!G20/'Table 5'!G19*100-100,1)</f>
        <v>1</v>
      </c>
      <c r="H20" s="63">
        <f>+ROUND('Table 5'!H20/'Table 5'!H19*100-100,1)</f>
        <v>0.7</v>
      </c>
      <c r="I20" s="63">
        <f>+ROUND('Table 5'!I20/'Table 5'!I19*100-100,1)</f>
        <v>10.6</v>
      </c>
      <c r="J20" s="63">
        <f>+ROUND('Table 5'!J20/'Table 5'!J19*100-100,1)</f>
        <v>-1.3</v>
      </c>
      <c r="K20" s="64">
        <f>+ROUND('Table 5'!K20/'Table 5'!K19*100-100,1)</f>
        <v>1.1000000000000001</v>
      </c>
      <c r="L20" s="63">
        <f>+ROUND('Table 5'!L20/'Table 5'!L19*100-100,1)</f>
        <v>-6.8</v>
      </c>
      <c r="M20" s="63">
        <f>+ROUND('Table 5'!M20/'Table 5'!M19*100-100,1)</f>
        <v>-0.4</v>
      </c>
      <c r="N20" s="63">
        <f>+ROUND('Table 5'!N20/'Table 5'!N19*100-100,1)</f>
        <v>4.8</v>
      </c>
      <c r="O20" s="63">
        <f>+ROUND('Table 5'!O20/'Table 5'!O19*100-100,1)</f>
        <v>-3.3</v>
      </c>
      <c r="P20" s="63">
        <f>+ROUND('Table 5'!P20/'Table 5'!P19*100-100,1)</f>
        <v>0.7</v>
      </c>
      <c r="Q20" s="63">
        <f>+ROUND('Table 5'!Q20/'Table 5'!Q19*100-100,1)</f>
        <v>5.7</v>
      </c>
      <c r="R20" s="63">
        <f>+ROUND('Table 5'!R20/'Table 5'!R19*100-100,1)</f>
        <v>7.4</v>
      </c>
      <c r="S20" s="63">
        <f>+ROUND('Table 5'!S20/'Table 5'!S19*100-100,1)</f>
        <v>-9.4</v>
      </c>
      <c r="T20" s="63">
        <f>+ROUND('Table 5'!T20/'Table 5'!T19*100-100,1)</f>
        <v>-4.2</v>
      </c>
      <c r="U20" s="63">
        <f>+ROUND('Table 5'!U20/'Table 5'!U19*100-100,1)</f>
        <v>4.3</v>
      </c>
      <c r="V20" s="63">
        <f>+ROUND('Table 5'!V20/'Table 5'!V19*100-100,1)</f>
        <v>2.1</v>
      </c>
      <c r="W20" s="63">
        <f>+ROUND('Table 5'!W20/'Table 5'!W19*100-100,1)</f>
        <v>3.7</v>
      </c>
      <c r="X20" s="63">
        <f>+ROUND('Table 5'!X20/'Table 5'!X19*100-100,1)</f>
        <v>-1.3</v>
      </c>
      <c r="Y20" s="63">
        <f>+ROUND('Table 5'!Y20/'Table 5'!Y19*100-100,1)</f>
        <v>-1.2</v>
      </c>
      <c r="Z20" s="63">
        <f>+ROUND('Table 5'!Z20/'Table 5'!Z19*100-100,1)</f>
        <v>2.2000000000000002</v>
      </c>
      <c r="AA20" s="61">
        <f>+ROUND('Table 5'!AA20/'Table 5'!AA19*100-100,1)</f>
        <v>0.9</v>
      </c>
    </row>
    <row r="21" spans="1:27" s="5" customFormat="1" ht="12.75">
      <c r="A21" s="83">
        <v>1996</v>
      </c>
      <c r="B21" s="19" t="s">
        <v>37</v>
      </c>
      <c r="C21" s="61">
        <f>+ROUND('Table 5'!C21/'Table 5'!C20*100-100,1)</f>
        <v>-1.2</v>
      </c>
      <c r="D21" s="63">
        <f>+ROUND('Table 5'!D21/'Table 5'!D20*100-100,1)</f>
        <v>-1.2</v>
      </c>
      <c r="E21" s="61">
        <f>+ROUND('Table 5'!E21/'Table 5'!E20*100-100,1)</f>
        <v>-0.1</v>
      </c>
      <c r="F21" s="99">
        <f>+ROUND('Table 5'!F21/'Table 5'!F20*100-100,1)</f>
        <v>-0.3</v>
      </c>
      <c r="G21" s="63">
        <f>+ROUND('Table 5'!G21/'Table 5'!G20*100-100,1)</f>
        <v>-1</v>
      </c>
      <c r="H21" s="63">
        <f>+ROUND('Table 5'!H21/'Table 5'!H20*100-100,1)</f>
        <v>-0.1</v>
      </c>
      <c r="I21" s="63">
        <f>+ROUND('Table 5'!I21/'Table 5'!I20*100-100,1)</f>
        <v>-9</v>
      </c>
      <c r="J21" s="63">
        <f>+ROUND('Table 5'!J21/'Table 5'!J20*100-100,1)</f>
        <v>16.399999999999999</v>
      </c>
      <c r="K21" s="64">
        <f>+ROUND('Table 5'!K21/'Table 5'!K20*100-100,1)</f>
        <v>-0.2</v>
      </c>
      <c r="L21" s="63">
        <f>+ROUND('Table 5'!L21/'Table 5'!L20*100-100,1)</f>
        <v>22.3</v>
      </c>
      <c r="M21" s="63">
        <f>+ROUND('Table 5'!M21/'Table 5'!M20*100-100,1)</f>
        <v>-1.4</v>
      </c>
      <c r="N21" s="63">
        <f>+ROUND('Table 5'!N21/'Table 5'!N20*100-100,1)</f>
        <v>-1</v>
      </c>
      <c r="O21" s="63">
        <f>+ROUND('Table 5'!O21/'Table 5'!O20*100-100,1)</f>
        <v>1.1000000000000001</v>
      </c>
      <c r="P21" s="63">
        <f>+ROUND('Table 5'!P21/'Table 5'!P20*100-100,1)</f>
        <v>-7.5</v>
      </c>
      <c r="Q21" s="63">
        <f>+ROUND('Table 5'!Q21/'Table 5'!Q20*100-100,1)</f>
        <v>-4.5999999999999996</v>
      </c>
      <c r="R21" s="63">
        <f>+ROUND('Table 5'!R21/'Table 5'!R20*100-100,1)</f>
        <v>3.4</v>
      </c>
      <c r="S21" s="63">
        <f>+ROUND('Table 5'!S21/'Table 5'!S20*100-100,1)</f>
        <v>-6.4</v>
      </c>
      <c r="T21" s="63">
        <f>+ROUND('Table 5'!T21/'Table 5'!T20*100-100,1)</f>
        <v>-3.4</v>
      </c>
      <c r="U21" s="63">
        <f>+ROUND('Table 5'!U21/'Table 5'!U20*100-100,1)</f>
        <v>3.8</v>
      </c>
      <c r="V21" s="63">
        <f>+ROUND('Table 5'!V21/'Table 5'!V20*100-100,1)</f>
        <v>2.5</v>
      </c>
      <c r="W21" s="63">
        <f>+ROUND('Table 5'!W21/'Table 5'!W20*100-100,1)</f>
        <v>-0.6</v>
      </c>
      <c r="X21" s="63">
        <f>+ROUND('Table 5'!X21/'Table 5'!X20*100-100,1)</f>
        <v>0.3</v>
      </c>
      <c r="Y21" s="63">
        <f>+ROUND('Table 5'!Y21/'Table 5'!Y20*100-100,1)</f>
        <v>-4.8</v>
      </c>
      <c r="Z21" s="63">
        <f>+ROUND('Table 5'!Z21/'Table 5'!Z20*100-100,1)</f>
        <v>3</v>
      </c>
      <c r="AA21" s="61">
        <f>+ROUND('Table 5'!AA21/'Table 5'!AA20*100-100,1)</f>
        <v>-0.2</v>
      </c>
    </row>
    <row r="22" spans="1:27" s="5" customFormat="1" ht="12.75">
      <c r="A22" s="83">
        <v>1997</v>
      </c>
      <c r="B22" s="19" t="s">
        <v>34</v>
      </c>
      <c r="C22" s="61">
        <f>+ROUND('Table 5'!C22/'Table 5'!C21*100-100,1)</f>
        <v>-5.8</v>
      </c>
      <c r="D22" s="63">
        <f>+ROUND('Table 5'!D22/'Table 5'!D21*100-100,1)</f>
        <v>-5.8</v>
      </c>
      <c r="E22" s="61">
        <f>+ROUND('Table 5'!E22/'Table 5'!E21*100-100,1)</f>
        <v>-4.2</v>
      </c>
      <c r="F22" s="99">
        <f>+ROUND('Table 5'!F22/'Table 5'!F21*100-100,1)</f>
        <v>1.9</v>
      </c>
      <c r="G22" s="63">
        <f>+ROUND('Table 5'!G22/'Table 5'!G21*100-100,1)</f>
        <v>4.4000000000000004</v>
      </c>
      <c r="H22" s="63">
        <f>+ROUND('Table 5'!H22/'Table 5'!H21*100-100,1)</f>
        <v>1.1000000000000001</v>
      </c>
      <c r="I22" s="63">
        <f>+ROUND('Table 5'!I22/'Table 5'!I21*100-100,1)</f>
        <v>11.7</v>
      </c>
      <c r="J22" s="63">
        <f>+ROUND('Table 5'!J22/'Table 5'!J21*100-100,1)</f>
        <v>-0.1</v>
      </c>
      <c r="K22" s="64">
        <f>+ROUND('Table 5'!K22/'Table 5'!K21*100-100,1)</f>
        <v>-6.4</v>
      </c>
      <c r="L22" s="63">
        <f>+ROUND('Table 5'!L22/'Table 5'!L21*100-100,1)</f>
        <v>-34.200000000000003</v>
      </c>
      <c r="M22" s="63">
        <f>+ROUND('Table 5'!M22/'Table 5'!M21*100-100,1)</f>
        <v>1</v>
      </c>
      <c r="N22" s="63">
        <f>+ROUND('Table 5'!N22/'Table 5'!N21*100-100,1)</f>
        <v>2.6</v>
      </c>
      <c r="O22" s="63">
        <f>+ROUND('Table 5'!O22/'Table 5'!O21*100-100,1)</f>
        <v>-1.3</v>
      </c>
      <c r="P22" s="63">
        <f>+ROUND('Table 5'!P22/'Table 5'!P21*100-100,1)</f>
        <v>1.4</v>
      </c>
      <c r="Q22" s="63">
        <f>+ROUND('Table 5'!Q22/'Table 5'!Q21*100-100,1)</f>
        <v>-16.8</v>
      </c>
      <c r="R22" s="63">
        <f>+ROUND('Table 5'!R22/'Table 5'!R21*100-100,1)</f>
        <v>2</v>
      </c>
      <c r="S22" s="63">
        <f>+ROUND('Table 5'!S22/'Table 5'!S21*100-100,1)</f>
        <v>-6.2</v>
      </c>
      <c r="T22" s="63">
        <f>+ROUND('Table 5'!T22/'Table 5'!T21*100-100,1)</f>
        <v>-0.9</v>
      </c>
      <c r="U22" s="63">
        <f>+ROUND('Table 5'!U22/'Table 5'!U21*100-100,1)</f>
        <v>0.6</v>
      </c>
      <c r="V22" s="63">
        <f>+ROUND('Table 5'!V22/'Table 5'!V21*100-100,1)</f>
        <v>0.7</v>
      </c>
      <c r="W22" s="63">
        <f>+ROUND('Table 5'!W22/'Table 5'!W21*100-100,1)</f>
        <v>-3.2</v>
      </c>
      <c r="X22" s="63">
        <f>+ROUND('Table 5'!X22/'Table 5'!X21*100-100,1)</f>
        <v>-4.2</v>
      </c>
      <c r="Y22" s="63">
        <f>+ROUND('Table 5'!Y22/'Table 5'!Y21*100-100,1)</f>
        <v>-2.6</v>
      </c>
      <c r="Z22" s="63">
        <f>+ROUND('Table 5'!Z22/'Table 5'!Z21*100-100,1)</f>
        <v>3</v>
      </c>
      <c r="AA22" s="61">
        <f>+ROUND('Table 5'!AA22/'Table 5'!AA21*100-100,1)</f>
        <v>-3.7</v>
      </c>
    </row>
    <row r="23" spans="1:27" s="5" customFormat="1" ht="12.75">
      <c r="A23" s="83">
        <v>1997</v>
      </c>
      <c r="B23" s="19" t="s">
        <v>35</v>
      </c>
      <c r="C23" s="61">
        <f>+ROUND('Table 5'!C23/'Table 5'!C22*100-100,1)</f>
        <v>4.2</v>
      </c>
      <c r="D23" s="63">
        <f>+ROUND('Table 5'!D23/'Table 5'!D22*100-100,1)</f>
        <v>4.2</v>
      </c>
      <c r="E23" s="61">
        <f>+ROUND('Table 5'!E23/'Table 5'!E22*100-100,1)</f>
        <v>4.5999999999999996</v>
      </c>
      <c r="F23" s="99">
        <f>+ROUND('Table 5'!F23/'Table 5'!F22*100-100,1)</f>
        <v>2.2999999999999998</v>
      </c>
      <c r="G23" s="63">
        <f>+ROUND('Table 5'!G23/'Table 5'!G22*100-100,1)</f>
        <v>9.4</v>
      </c>
      <c r="H23" s="63">
        <f>+ROUND('Table 5'!H23/'Table 5'!H22*100-100,1)</f>
        <v>1.3</v>
      </c>
      <c r="I23" s="63">
        <f>+ROUND('Table 5'!I23/'Table 5'!I22*100-100,1)</f>
        <v>8.9</v>
      </c>
      <c r="J23" s="63">
        <f>+ROUND('Table 5'!J23/'Table 5'!J22*100-100,1)</f>
        <v>5.2</v>
      </c>
      <c r="K23" s="64">
        <f>+ROUND('Table 5'!K23/'Table 5'!K22*100-100,1)</f>
        <v>5.4</v>
      </c>
      <c r="L23" s="63">
        <f>+ROUND('Table 5'!L23/'Table 5'!L22*100-100,1)</f>
        <v>8.6999999999999993</v>
      </c>
      <c r="M23" s="63">
        <f>+ROUND('Table 5'!M23/'Table 5'!M22*100-100,1)</f>
        <v>2.5</v>
      </c>
      <c r="N23" s="63">
        <f>+ROUND('Table 5'!N23/'Table 5'!N22*100-100,1)</f>
        <v>0.9</v>
      </c>
      <c r="O23" s="63">
        <f>+ROUND('Table 5'!O23/'Table 5'!O22*100-100,1)</f>
        <v>3.1</v>
      </c>
      <c r="P23" s="63">
        <f>+ROUND('Table 5'!P23/'Table 5'!P22*100-100,1)</f>
        <v>7.1</v>
      </c>
      <c r="Q23" s="63">
        <f>+ROUND('Table 5'!Q23/'Table 5'!Q22*100-100,1)</f>
        <v>5.0999999999999996</v>
      </c>
      <c r="R23" s="63">
        <f>+ROUND('Table 5'!R23/'Table 5'!R22*100-100,1)</f>
        <v>4.5</v>
      </c>
      <c r="S23" s="63">
        <f>+ROUND('Table 5'!S23/'Table 5'!S22*100-100,1)</f>
        <v>9.6999999999999993</v>
      </c>
      <c r="T23" s="63">
        <f>+ROUND('Table 5'!T23/'Table 5'!T22*100-100,1)</f>
        <v>0</v>
      </c>
      <c r="U23" s="63">
        <f>+ROUND('Table 5'!U23/'Table 5'!U22*100-100,1)</f>
        <v>3.9</v>
      </c>
      <c r="V23" s="63">
        <f>+ROUND('Table 5'!V23/'Table 5'!V22*100-100,1)</f>
        <v>5.3</v>
      </c>
      <c r="W23" s="63">
        <f>+ROUND('Table 5'!W23/'Table 5'!W22*100-100,1)</f>
        <v>7.4</v>
      </c>
      <c r="X23" s="63">
        <f>+ROUND('Table 5'!X23/'Table 5'!X22*100-100,1)</f>
        <v>3.6</v>
      </c>
      <c r="Y23" s="63">
        <f>+ROUND('Table 5'!Y23/'Table 5'!Y22*100-100,1)</f>
        <v>4.8</v>
      </c>
      <c r="Z23" s="63">
        <f>+ROUND('Table 5'!Z23/'Table 5'!Z22*100-100,1)</f>
        <v>1.9</v>
      </c>
      <c r="AA23" s="61">
        <f>+ROUND('Table 5'!AA23/'Table 5'!AA22*100-100,1)</f>
        <v>4</v>
      </c>
    </row>
    <row r="24" spans="1:27" s="5" customFormat="1" ht="12.75">
      <c r="A24" s="83">
        <v>1997</v>
      </c>
      <c r="B24" s="19" t="s">
        <v>36</v>
      </c>
      <c r="C24" s="61">
        <f>+ROUND('Table 5'!C24/'Table 5'!C23*100-100,1)</f>
        <v>3.6</v>
      </c>
      <c r="D24" s="63">
        <f>+ROUND('Table 5'!D24/'Table 5'!D23*100-100,1)</f>
        <v>3.6</v>
      </c>
      <c r="E24" s="61">
        <f>+ROUND('Table 5'!E24/'Table 5'!E23*100-100,1)</f>
        <v>1.1000000000000001</v>
      </c>
      <c r="F24" s="99">
        <f>+ROUND('Table 5'!F24/'Table 5'!F23*100-100,1)</f>
        <v>3</v>
      </c>
      <c r="G24" s="63">
        <f>+ROUND('Table 5'!G24/'Table 5'!G23*100-100,1)</f>
        <v>14.5</v>
      </c>
      <c r="H24" s="63">
        <f>+ROUND('Table 5'!H24/'Table 5'!H23*100-100,1)</f>
        <v>3.5</v>
      </c>
      <c r="I24" s="63">
        <f>+ROUND('Table 5'!I24/'Table 5'!I23*100-100,1)</f>
        <v>-9.5</v>
      </c>
      <c r="J24" s="63">
        <f>+ROUND('Table 5'!J24/'Table 5'!J23*100-100,1)</f>
        <v>1</v>
      </c>
      <c r="K24" s="64">
        <f>+ROUND('Table 5'!K24/'Table 5'!K23*100-100,1)</f>
        <v>0.1</v>
      </c>
      <c r="L24" s="63">
        <f>+ROUND('Table 5'!L24/'Table 5'!L23*100-100,1)</f>
        <v>-0.1</v>
      </c>
      <c r="M24" s="63">
        <f>+ROUND('Table 5'!M24/'Table 5'!M23*100-100,1)</f>
        <v>0.9</v>
      </c>
      <c r="N24" s="63">
        <f>+ROUND('Table 5'!N24/'Table 5'!N23*100-100,1)</f>
        <v>0.6</v>
      </c>
      <c r="O24" s="63">
        <f>+ROUND('Table 5'!O24/'Table 5'!O23*100-100,1)</f>
        <v>-4.9000000000000004</v>
      </c>
      <c r="P24" s="63">
        <f>+ROUND('Table 5'!P24/'Table 5'!P23*100-100,1)</f>
        <v>10.3</v>
      </c>
      <c r="Q24" s="63">
        <f>+ROUND('Table 5'!Q24/'Table 5'!Q23*100-100,1)</f>
        <v>-15.2</v>
      </c>
      <c r="R24" s="63">
        <f>+ROUND('Table 5'!R24/'Table 5'!R23*100-100,1)</f>
        <v>1.7</v>
      </c>
      <c r="S24" s="63">
        <f>+ROUND('Table 5'!S24/'Table 5'!S23*100-100,1)</f>
        <v>10.3</v>
      </c>
      <c r="T24" s="63">
        <f>+ROUND('Table 5'!T24/'Table 5'!T23*100-100,1)</f>
        <v>4.2</v>
      </c>
      <c r="U24" s="63">
        <f>+ROUND('Table 5'!U24/'Table 5'!U23*100-100,1)</f>
        <v>1.9</v>
      </c>
      <c r="V24" s="63">
        <f>+ROUND('Table 5'!V24/'Table 5'!V23*100-100,1)</f>
        <v>1.7</v>
      </c>
      <c r="W24" s="63">
        <f>+ROUND('Table 5'!W24/'Table 5'!W23*100-100,1)</f>
        <v>-0.6</v>
      </c>
      <c r="X24" s="63">
        <f>+ROUND('Table 5'!X24/'Table 5'!X23*100-100,1)</f>
        <v>-0.3</v>
      </c>
      <c r="Y24" s="63">
        <f>+ROUND('Table 5'!Y24/'Table 5'!Y23*100-100,1)</f>
        <v>10</v>
      </c>
      <c r="Z24" s="63">
        <f>+ROUND('Table 5'!Z24/'Table 5'!Z23*100-100,1)</f>
        <v>-0.9</v>
      </c>
      <c r="AA24" s="61">
        <f>+ROUND('Table 5'!AA24/'Table 5'!AA23*100-100,1)</f>
        <v>1.4</v>
      </c>
    </row>
    <row r="25" spans="1:27" s="5" customFormat="1" ht="12.75">
      <c r="A25" s="83">
        <v>1997</v>
      </c>
      <c r="B25" s="19" t="s">
        <v>37</v>
      </c>
      <c r="C25" s="61">
        <f>+ROUND('Table 5'!C25/'Table 5'!C24*100-100,1)</f>
        <v>5.3</v>
      </c>
      <c r="D25" s="63">
        <f>+ROUND('Table 5'!D25/'Table 5'!D24*100-100,1)</f>
        <v>5.3</v>
      </c>
      <c r="E25" s="61">
        <f>+ROUND('Table 5'!E25/'Table 5'!E24*100-100,1)</f>
        <v>-1.3</v>
      </c>
      <c r="F25" s="99">
        <f>+ROUND('Table 5'!F25/'Table 5'!F24*100-100,1)</f>
        <v>-1.4</v>
      </c>
      <c r="G25" s="63">
        <f>+ROUND('Table 5'!G25/'Table 5'!G24*100-100,1)</f>
        <v>5.5</v>
      </c>
      <c r="H25" s="63">
        <f>+ROUND('Table 5'!H25/'Table 5'!H24*100-100,1)</f>
        <v>-2</v>
      </c>
      <c r="I25" s="63">
        <f>+ROUND('Table 5'!I25/'Table 5'!I24*100-100,1)</f>
        <v>-2.2000000000000002</v>
      </c>
      <c r="J25" s="63">
        <f>+ROUND('Table 5'!J25/'Table 5'!J24*100-100,1)</f>
        <v>1.7</v>
      </c>
      <c r="K25" s="64">
        <f>+ROUND('Table 5'!K25/'Table 5'!K24*100-100,1)</f>
        <v>-1.5</v>
      </c>
      <c r="L25" s="63">
        <f>+ROUND('Table 5'!L25/'Table 5'!L24*100-100,1)</f>
        <v>-18.8</v>
      </c>
      <c r="M25" s="63">
        <f>+ROUND('Table 5'!M25/'Table 5'!M24*100-100,1)</f>
        <v>0.9</v>
      </c>
      <c r="N25" s="63">
        <f>+ROUND('Table 5'!N25/'Table 5'!N24*100-100,1)</f>
        <v>2.7</v>
      </c>
      <c r="O25" s="63">
        <f>+ROUND('Table 5'!O25/'Table 5'!O24*100-100,1)</f>
        <v>-1</v>
      </c>
      <c r="P25" s="63">
        <f>+ROUND('Table 5'!P25/'Table 5'!P24*100-100,1)</f>
        <v>-8.1999999999999993</v>
      </c>
      <c r="Q25" s="63">
        <f>+ROUND('Table 5'!Q25/'Table 5'!Q24*100-100,1)</f>
        <v>11.8</v>
      </c>
      <c r="R25" s="63">
        <f>+ROUND('Table 5'!R25/'Table 5'!R24*100-100,1)</f>
        <v>1</v>
      </c>
      <c r="S25" s="63">
        <f>+ROUND('Table 5'!S25/'Table 5'!S24*100-100,1)</f>
        <v>14.1</v>
      </c>
      <c r="T25" s="63">
        <f>+ROUND('Table 5'!T25/'Table 5'!T24*100-100,1)</f>
        <v>-1.9</v>
      </c>
      <c r="U25" s="63">
        <f>+ROUND('Table 5'!U25/'Table 5'!U24*100-100,1)</f>
        <v>1.4</v>
      </c>
      <c r="V25" s="63">
        <f>+ROUND('Table 5'!V25/'Table 5'!V24*100-100,1)</f>
        <v>-0.1</v>
      </c>
      <c r="W25" s="63">
        <f>+ROUND('Table 5'!W25/'Table 5'!W24*100-100,1)</f>
        <v>0.4</v>
      </c>
      <c r="X25" s="63">
        <f>+ROUND('Table 5'!X25/'Table 5'!X24*100-100,1)</f>
        <v>-1.6</v>
      </c>
      <c r="Y25" s="63">
        <f>+ROUND('Table 5'!Y25/'Table 5'!Y24*100-100,1)</f>
        <v>3.4</v>
      </c>
      <c r="Z25" s="63">
        <f>+ROUND('Table 5'!Z25/'Table 5'!Z24*100-100,1)</f>
        <v>-0.2</v>
      </c>
      <c r="AA25" s="61">
        <f>+ROUND('Table 5'!AA25/'Table 5'!AA24*100-100,1)</f>
        <v>-0.7</v>
      </c>
    </row>
    <row r="26" spans="1:27" s="5" customFormat="1" ht="12.75">
      <c r="A26" s="83">
        <v>1998</v>
      </c>
      <c r="B26" s="19" t="s">
        <v>34</v>
      </c>
      <c r="C26" s="61">
        <f>+ROUND('Table 5'!C26/'Table 5'!C25*100-100,1)</f>
        <v>10.3</v>
      </c>
      <c r="D26" s="63">
        <f>+ROUND('Table 5'!D26/'Table 5'!D25*100-100,1)</f>
        <v>10.3</v>
      </c>
      <c r="E26" s="61">
        <f>+ROUND('Table 5'!E26/'Table 5'!E25*100-100,1)</f>
        <v>0.5</v>
      </c>
      <c r="F26" s="99">
        <f>+ROUND('Table 5'!F26/'Table 5'!F25*100-100,1)</f>
        <v>7.5</v>
      </c>
      <c r="G26" s="63">
        <f>+ROUND('Table 5'!G26/'Table 5'!G25*100-100,1)</f>
        <v>-5.2</v>
      </c>
      <c r="H26" s="63">
        <f>+ROUND('Table 5'!H26/'Table 5'!H25*100-100,1)</f>
        <v>5.5</v>
      </c>
      <c r="I26" s="63">
        <f>+ROUND('Table 5'!I26/'Table 5'!I25*100-100,1)</f>
        <v>43.9</v>
      </c>
      <c r="J26" s="63">
        <f>+ROUND('Table 5'!J26/'Table 5'!J25*100-100,1)</f>
        <v>5.2</v>
      </c>
      <c r="K26" s="64">
        <f>+ROUND('Table 5'!K26/'Table 5'!K25*100-100,1)</f>
        <v>-2.5</v>
      </c>
      <c r="L26" s="63">
        <f>+ROUND('Table 5'!L26/'Table 5'!L25*100-100,1)</f>
        <v>-9.9</v>
      </c>
      <c r="M26" s="63">
        <f>+ROUND('Table 5'!M26/'Table 5'!M25*100-100,1)</f>
        <v>-2.7</v>
      </c>
      <c r="N26" s="63">
        <f>+ROUND('Table 5'!N26/'Table 5'!N25*100-100,1)</f>
        <v>5.7</v>
      </c>
      <c r="O26" s="63">
        <f>+ROUND('Table 5'!O26/'Table 5'!O25*100-100,1)</f>
        <v>0.1</v>
      </c>
      <c r="P26" s="63">
        <f>+ROUND('Table 5'!P26/'Table 5'!P25*100-100,1)</f>
        <v>-6.9</v>
      </c>
      <c r="Q26" s="63">
        <f>+ROUND('Table 5'!Q26/'Table 5'!Q25*100-100,1)</f>
        <v>-18.8</v>
      </c>
      <c r="R26" s="63">
        <f>+ROUND('Table 5'!R26/'Table 5'!R25*100-100,1)</f>
        <v>5.8</v>
      </c>
      <c r="S26" s="63">
        <f>+ROUND('Table 5'!S26/'Table 5'!S25*100-100,1)</f>
        <v>3.2</v>
      </c>
      <c r="T26" s="63">
        <f>+ROUND('Table 5'!T26/'Table 5'!T25*100-100,1)</f>
        <v>-11.1</v>
      </c>
      <c r="U26" s="63">
        <f>+ROUND('Table 5'!U26/'Table 5'!U25*100-100,1)</f>
        <v>4.4000000000000004</v>
      </c>
      <c r="V26" s="63">
        <f>+ROUND('Table 5'!V26/'Table 5'!V25*100-100,1)</f>
        <v>4.5999999999999996</v>
      </c>
      <c r="W26" s="63">
        <f>+ROUND('Table 5'!W26/'Table 5'!W25*100-100,1)</f>
        <v>-1</v>
      </c>
      <c r="X26" s="63">
        <f>+ROUND('Table 5'!X26/'Table 5'!X25*100-100,1)</f>
        <v>-1.2</v>
      </c>
      <c r="Y26" s="63">
        <f>+ROUND('Table 5'!Y26/'Table 5'!Y25*100-100,1)</f>
        <v>-0.4</v>
      </c>
      <c r="Z26" s="63">
        <f>+ROUND('Table 5'!Z26/'Table 5'!Z25*100-100,1)</f>
        <v>1.7</v>
      </c>
      <c r="AA26" s="61">
        <f>+ROUND('Table 5'!AA26/'Table 5'!AA25*100-100,1)</f>
        <v>1.9</v>
      </c>
    </row>
    <row r="27" spans="1:27" s="5" customFormat="1" ht="12.75">
      <c r="A27" s="83">
        <v>1998</v>
      </c>
      <c r="B27" s="19" t="s">
        <v>35</v>
      </c>
      <c r="C27" s="61">
        <f>+ROUND('Table 5'!C27/'Table 5'!C26*100-100,1)</f>
        <v>-9</v>
      </c>
      <c r="D27" s="63">
        <f>+ROUND('Table 5'!D27/'Table 5'!D26*100-100,1)</f>
        <v>-9</v>
      </c>
      <c r="E27" s="61">
        <f>+ROUND('Table 5'!E27/'Table 5'!E26*100-100,1)</f>
        <v>-3.8</v>
      </c>
      <c r="F27" s="99">
        <f>+ROUND('Table 5'!F27/'Table 5'!F26*100-100,1)</f>
        <v>-5.5</v>
      </c>
      <c r="G27" s="63">
        <f>+ROUND('Table 5'!G27/'Table 5'!G26*100-100,1)</f>
        <v>-8.1</v>
      </c>
      <c r="H27" s="63">
        <f>+ROUND('Table 5'!H27/'Table 5'!H26*100-100,1)</f>
        <v>-4.0999999999999996</v>
      </c>
      <c r="I27" s="63">
        <f>+ROUND('Table 5'!I27/'Table 5'!I26*100-100,1)</f>
        <v>-17.100000000000001</v>
      </c>
      <c r="J27" s="63">
        <f>+ROUND('Table 5'!J27/'Table 5'!J26*100-100,1)</f>
        <v>1.1000000000000001</v>
      </c>
      <c r="K27" s="64">
        <f>+ROUND('Table 5'!K27/'Table 5'!K26*100-100,1)</f>
        <v>-3</v>
      </c>
      <c r="L27" s="63">
        <f>+ROUND('Table 5'!L27/'Table 5'!L26*100-100,1)</f>
        <v>-12.4</v>
      </c>
      <c r="M27" s="63">
        <f>+ROUND('Table 5'!M27/'Table 5'!M26*100-100,1)</f>
        <v>-2.5</v>
      </c>
      <c r="N27" s="63">
        <f>+ROUND('Table 5'!N27/'Table 5'!N26*100-100,1)</f>
        <v>-8</v>
      </c>
      <c r="O27" s="63">
        <f>+ROUND('Table 5'!O27/'Table 5'!O26*100-100,1)</f>
        <v>1</v>
      </c>
      <c r="P27" s="63">
        <f>+ROUND('Table 5'!P27/'Table 5'!P26*100-100,1)</f>
        <v>3.1</v>
      </c>
      <c r="Q27" s="63">
        <f>+ROUND('Table 5'!Q27/'Table 5'!Q26*100-100,1)</f>
        <v>-11.5</v>
      </c>
      <c r="R27" s="63">
        <f>+ROUND('Table 5'!R27/'Table 5'!R26*100-100,1)</f>
        <v>7.6</v>
      </c>
      <c r="S27" s="63">
        <f>+ROUND('Table 5'!S27/'Table 5'!S26*100-100,1)</f>
        <v>-22.6</v>
      </c>
      <c r="T27" s="63">
        <f>+ROUND('Table 5'!T27/'Table 5'!T26*100-100,1)</f>
        <v>-12</v>
      </c>
      <c r="U27" s="63">
        <f>+ROUND('Table 5'!U27/'Table 5'!U26*100-100,1)</f>
        <v>1.6</v>
      </c>
      <c r="V27" s="63">
        <f>+ROUND('Table 5'!V27/'Table 5'!V26*100-100,1)</f>
        <v>-0.2</v>
      </c>
      <c r="W27" s="63">
        <f>+ROUND('Table 5'!W27/'Table 5'!W26*100-100,1)</f>
        <v>4.5999999999999996</v>
      </c>
      <c r="X27" s="63">
        <f>+ROUND('Table 5'!X27/'Table 5'!X26*100-100,1)</f>
        <v>-7.4</v>
      </c>
      <c r="Y27" s="63">
        <f>+ROUND('Table 5'!Y27/'Table 5'!Y26*100-100,1)</f>
        <v>-13.5</v>
      </c>
      <c r="Z27" s="63">
        <f>+ROUND('Table 5'!Z27/'Table 5'!Z26*100-100,1)</f>
        <v>2.1</v>
      </c>
      <c r="AA27" s="61">
        <f>+ROUND('Table 5'!AA27/'Table 5'!AA26*100-100,1)</f>
        <v>-5</v>
      </c>
    </row>
    <row r="28" spans="1:27" s="5" customFormat="1" ht="12.75">
      <c r="A28" s="83">
        <v>1998</v>
      </c>
      <c r="B28" s="19" t="s">
        <v>36</v>
      </c>
      <c r="C28" s="61">
        <f>+ROUND('Table 5'!C28/'Table 5'!C27*100-100,1)</f>
        <v>-0.2</v>
      </c>
      <c r="D28" s="63">
        <f>+ROUND('Table 5'!D28/'Table 5'!D27*100-100,1)</f>
        <v>-0.2</v>
      </c>
      <c r="E28" s="61">
        <f>+ROUND('Table 5'!E28/'Table 5'!E27*100-100,1)</f>
        <v>0.1</v>
      </c>
      <c r="F28" s="99">
        <f>+ROUND('Table 5'!F28/'Table 5'!F27*100-100,1)</f>
        <v>-0.9</v>
      </c>
      <c r="G28" s="63">
        <f>+ROUND('Table 5'!G28/'Table 5'!G27*100-100,1)</f>
        <v>8.1</v>
      </c>
      <c r="H28" s="63">
        <f>+ROUND('Table 5'!H28/'Table 5'!H27*100-100,1)</f>
        <v>-1.8</v>
      </c>
      <c r="I28" s="63">
        <f>+ROUND('Table 5'!I28/'Table 5'!I27*100-100,1)</f>
        <v>5.0999999999999996</v>
      </c>
      <c r="J28" s="63">
        <f>+ROUND('Table 5'!J28/'Table 5'!J27*100-100,1)</f>
        <v>5</v>
      </c>
      <c r="K28" s="64">
        <f>+ROUND('Table 5'!K28/'Table 5'!K27*100-100,1)</f>
        <v>0.5</v>
      </c>
      <c r="L28" s="63">
        <f>+ROUND('Table 5'!L28/'Table 5'!L27*100-100,1)</f>
        <v>-0.1</v>
      </c>
      <c r="M28" s="63">
        <f>+ROUND('Table 5'!M28/'Table 5'!M27*100-100,1)</f>
        <v>-1</v>
      </c>
      <c r="N28" s="63">
        <f>+ROUND('Table 5'!N28/'Table 5'!N27*100-100,1)</f>
        <v>5</v>
      </c>
      <c r="O28" s="63">
        <f>+ROUND('Table 5'!O28/'Table 5'!O27*100-100,1)</f>
        <v>2.1</v>
      </c>
      <c r="P28" s="63">
        <f>+ROUND('Table 5'!P28/'Table 5'!P27*100-100,1)</f>
        <v>16.2</v>
      </c>
      <c r="Q28" s="63">
        <f>+ROUND('Table 5'!Q28/'Table 5'!Q27*100-100,1)</f>
        <v>-6.2</v>
      </c>
      <c r="R28" s="63">
        <f>+ROUND('Table 5'!R28/'Table 5'!R27*100-100,1)</f>
        <v>2</v>
      </c>
      <c r="S28" s="63">
        <f>+ROUND('Table 5'!S28/'Table 5'!S27*100-100,1)</f>
        <v>-11.6</v>
      </c>
      <c r="T28" s="63">
        <f>+ROUND('Table 5'!T28/'Table 5'!T27*100-100,1)</f>
        <v>0</v>
      </c>
      <c r="U28" s="63">
        <f>+ROUND('Table 5'!U28/'Table 5'!U27*100-100,1)</f>
        <v>3.7</v>
      </c>
      <c r="V28" s="63">
        <f>+ROUND('Table 5'!V28/'Table 5'!V27*100-100,1)</f>
        <v>3.1</v>
      </c>
      <c r="W28" s="63">
        <f>+ROUND('Table 5'!W28/'Table 5'!W27*100-100,1)</f>
        <v>2.4</v>
      </c>
      <c r="X28" s="63">
        <f>+ROUND('Table 5'!X28/'Table 5'!X27*100-100,1)</f>
        <v>-3.1</v>
      </c>
      <c r="Y28" s="63">
        <f>+ROUND('Table 5'!Y28/'Table 5'!Y27*100-100,1)</f>
        <v>-6.6</v>
      </c>
      <c r="Z28" s="63">
        <f>+ROUND('Table 5'!Z28/'Table 5'!Z27*100-100,1)</f>
        <v>1.1000000000000001</v>
      </c>
      <c r="AA28" s="61">
        <f>+ROUND('Table 5'!AA28/'Table 5'!AA27*100-100,1)</f>
        <v>0.2</v>
      </c>
    </row>
    <row r="29" spans="1:27" s="5" customFormat="1" ht="12.75">
      <c r="A29" s="83">
        <v>1998</v>
      </c>
      <c r="B29" s="19" t="s">
        <v>37</v>
      </c>
      <c r="C29" s="61">
        <f>+ROUND('Table 5'!C29/'Table 5'!C28*100-100,1)</f>
        <v>10.7</v>
      </c>
      <c r="D29" s="63">
        <f>+ROUND('Table 5'!D29/'Table 5'!D28*100-100,1)</f>
        <v>10.7</v>
      </c>
      <c r="E29" s="61">
        <f>+ROUND('Table 5'!E29/'Table 5'!E28*100-100,1)</f>
        <v>0.6</v>
      </c>
      <c r="F29" s="99">
        <f>+ROUND('Table 5'!F29/'Table 5'!F28*100-100,1)</f>
        <v>0.4</v>
      </c>
      <c r="G29" s="63">
        <f>+ROUND('Table 5'!G29/'Table 5'!G28*100-100,1)</f>
        <v>-11.8</v>
      </c>
      <c r="H29" s="63">
        <f>+ROUND('Table 5'!H29/'Table 5'!H28*100-100,1)</f>
        <v>1.5</v>
      </c>
      <c r="I29" s="63">
        <f>+ROUND('Table 5'!I29/'Table 5'!I28*100-100,1)</f>
        <v>-1.5</v>
      </c>
      <c r="J29" s="63">
        <f>+ROUND('Table 5'!J29/'Table 5'!J28*100-100,1)</f>
        <v>-1.6</v>
      </c>
      <c r="K29" s="64">
        <f>+ROUND('Table 5'!K29/'Table 5'!K28*100-100,1)</f>
        <v>0.2</v>
      </c>
      <c r="L29" s="63">
        <f>+ROUND('Table 5'!L29/'Table 5'!L28*100-100,1)</f>
        <v>-1.8</v>
      </c>
      <c r="M29" s="63">
        <f>+ROUND('Table 5'!M29/'Table 5'!M28*100-100,1)</f>
        <v>-0.7</v>
      </c>
      <c r="N29" s="63">
        <f>+ROUND('Table 5'!N29/'Table 5'!N28*100-100,1)</f>
        <v>4.0999999999999996</v>
      </c>
      <c r="O29" s="63">
        <f>+ROUND('Table 5'!O29/'Table 5'!O28*100-100,1)</f>
        <v>-0.3</v>
      </c>
      <c r="P29" s="63">
        <f>+ROUND('Table 5'!P29/'Table 5'!P28*100-100,1)</f>
        <v>-14.9</v>
      </c>
      <c r="Q29" s="63">
        <f>+ROUND('Table 5'!Q29/'Table 5'!Q28*100-100,1)</f>
        <v>-12.7</v>
      </c>
      <c r="R29" s="63">
        <f>+ROUND('Table 5'!R29/'Table 5'!R28*100-100,1)</f>
        <v>6.6</v>
      </c>
      <c r="S29" s="63">
        <f>+ROUND('Table 5'!S29/'Table 5'!S28*100-100,1)</f>
        <v>5.6</v>
      </c>
      <c r="T29" s="63">
        <f>+ROUND('Table 5'!T29/'Table 5'!T28*100-100,1)</f>
        <v>21.1</v>
      </c>
      <c r="U29" s="63">
        <f>+ROUND('Table 5'!U29/'Table 5'!U28*100-100,1)</f>
        <v>5.7</v>
      </c>
      <c r="V29" s="63">
        <f>+ROUND('Table 5'!V29/'Table 5'!V28*100-100,1)</f>
        <v>9.5</v>
      </c>
      <c r="W29" s="63">
        <f>+ROUND('Table 5'!W29/'Table 5'!W28*100-100,1)</f>
        <v>3</v>
      </c>
      <c r="X29" s="63">
        <f>+ROUND('Table 5'!X29/'Table 5'!X28*100-100,1)</f>
        <v>0.9</v>
      </c>
      <c r="Y29" s="63">
        <f>+ROUND('Table 5'!Y29/'Table 5'!Y28*100-100,1)</f>
        <v>1.1000000000000001</v>
      </c>
      <c r="Z29" s="63">
        <f>+ROUND('Table 5'!Z29/'Table 5'!Z28*100-100,1)</f>
        <v>-0.9</v>
      </c>
      <c r="AA29" s="61">
        <f>+ROUND('Table 5'!AA29/'Table 5'!AA28*100-100,1)</f>
        <v>2.2000000000000002</v>
      </c>
    </row>
    <row r="30" spans="1:27" s="5" customFormat="1" ht="12.75">
      <c r="A30" s="83">
        <v>1999</v>
      </c>
      <c r="B30" s="19" t="s">
        <v>34</v>
      </c>
      <c r="C30" s="61">
        <f>+ROUND('Table 5'!C30/'Table 5'!C29*100-100,1)</f>
        <v>-10.4</v>
      </c>
      <c r="D30" s="63">
        <f>+ROUND('Table 5'!D30/'Table 5'!D29*100-100,1)</f>
        <v>-10.4</v>
      </c>
      <c r="E30" s="61">
        <f>+ROUND('Table 5'!E30/'Table 5'!E29*100-100,1)</f>
        <v>1.2</v>
      </c>
      <c r="F30" s="99">
        <f>+ROUND('Table 5'!F30/'Table 5'!F29*100-100,1)</f>
        <v>1.4</v>
      </c>
      <c r="G30" s="63">
        <f>+ROUND('Table 5'!G30/'Table 5'!G29*100-100,1)</f>
        <v>-2.2999999999999998</v>
      </c>
      <c r="H30" s="63">
        <f>+ROUND('Table 5'!H30/'Table 5'!H29*100-100,1)</f>
        <v>1.9</v>
      </c>
      <c r="I30" s="63">
        <f>+ROUND('Table 5'!I30/'Table 5'!I29*100-100,1)</f>
        <v>-9.5</v>
      </c>
      <c r="J30" s="63">
        <f>+ROUND('Table 5'!J30/'Table 5'!J29*100-100,1)</f>
        <v>5.2</v>
      </c>
      <c r="K30" s="64">
        <f>+ROUND('Table 5'!K30/'Table 5'!K29*100-100,1)</f>
        <v>2</v>
      </c>
      <c r="L30" s="63">
        <f>+ROUND('Table 5'!L30/'Table 5'!L29*100-100,1)</f>
        <v>-12.3</v>
      </c>
      <c r="M30" s="63">
        <f>+ROUND('Table 5'!M30/'Table 5'!M29*100-100,1)</f>
        <v>7.6</v>
      </c>
      <c r="N30" s="63">
        <f>+ROUND('Table 5'!N30/'Table 5'!N29*100-100,1)</f>
        <v>1.3</v>
      </c>
      <c r="O30" s="63">
        <f>+ROUND('Table 5'!O30/'Table 5'!O29*100-100,1)</f>
        <v>5.8</v>
      </c>
      <c r="P30" s="63">
        <f>+ROUND('Table 5'!P30/'Table 5'!P29*100-100,1)</f>
        <v>12.4</v>
      </c>
      <c r="Q30" s="63">
        <f>+ROUND('Table 5'!Q30/'Table 5'!Q29*100-100,1)</f>
        <v>-6.7</v>
      </c>
      <c r="R30" s="63">
        <f>+ROUND('Table 5'!R30/'Table 5'!R29*100-100,1)</f>
        <v>1.9</v>
      </c>
      <c r="S30" s="63">
        <f>+ROUND('Table 5'!S30/'Table 5'!S29*100-100,1)</f>
        <v>13.2</v>
      </c>
      <c r="T30" s="63">
        <f>+ROUND('Table 5'!T30/'Table 5'!T29*100-100,1)</f>
        <v>11.2</v>
      </c>
      <c r="U30" s="63">
        <f>+ROUND('Table 5'!U30/'Table 5'!U29*100-100,1)</f>
        <v>-2</v>
      </c>
      <c r="V30" s="63">
        <f>+ROUND('Table 5'!V30/'Table 5'!V29*100-100,1)</f>
        <v>-9</v>
      </c>
      <c r="W30" s="63">
        <f>+ROUND('Table 5'!W30/'Table 5'!W29*100-100,1)</f>
        <v>1</v>
      </c>
      <c r="X30" s="63">
        <f>+ROUND('Table 5'!X30/'Table 5'!X29*100-100,1)</f>
        <v>8.4</v>
      </c>
      <c r="Y30" s="63">
        <f>+ROUND('Table 5'!Y30/'Table 5'!Y29*100-100,1)</f>
        <v>5.8</v>
      </c>
      <c r="Z30" s="63">
        <f>+ROUND('Table 5'!Z30/'Table 5'!Z29*100-100,1)</f>
        <v>-2.5</v>
      </c>
      <c r="AA30" s="61">
        <f>+ROUND('Table 5'!AA30/'Table 5'!AA29*100-100,1)</f>
        <v>-0.1</v>
      </c>
    </row>
    <row r="31" spans="1:27" s="5" customFormat="1" ht="12.75">
      <c r="A31" s="83">
        <v>1999</v>
      </c>
      <c r="B31" s="19" t="s">
        <v>35</v>
      </c>
      <c r="C31" s="61">
        <f>+ROUND('Table 5'!C31/'Table 5'!C30*100-100,1)</f>
        <v>-5.3</v>
      </c>
      <c r="D31" s="63">
        <f>+ROUND('Table 5'!D31/'Table 5'!D30*100-100,1)</f>
        <v>-5.3</v>
      </c>
      <c r="E31" s="61">
        <f>+ROUND('Table 5'!E31/'Table 5'!E30*100-100,1)</f>
        <v>0.7</v>
      </c>
      <c r="F31" s="99">
        <f>+ROUND('Table 5'!F31/'Table 5'!F30*100-100,1)</f>
        <v>1.3</v>
      </c>
      <c r="G31" s="63">
        <f>+ROUND('Table 5'!G31/'Table 5'!G30*100-100,1)</f>
        <v>6.2</v>
      </c>
      <c r="H31" s="63">
        <f>+ROUND('Table 5'!H31/'Table 5'!H30*100-100,1)</f>
        <v>2.1</v>
      </c>
      <c r="I31" s="63">
        <f>+ROUND('Table 5'!I31/'Table 5'!I30*100-100,1)</f>
        <v>-3.9</v>
      </c>
      <c r="J31" s="63">
        <f>+ROUND('Table 5'!J31/'Table 5'!J30*100-100,1)</f>
        <v>0.7</v>
      </c>
      <c r="K31" s="64">
        <f>+ROUND('Table 5'!K31/'Table 5'!K30*100-100,1)</f>
        <v>0.2</v>
      </c>
      <c r="L31" s="63">
        <f>+ROUND('Table 5'!L31/'Table 5'!L30*100-100,1)</f>
        <v>18.600000000000001</v>
      </c>
      <c r="M31" s="63">
        <f>+ROUND('Table 5'!M31/'Table 5'!M30*100-100,1)</f>
        <v>-7.9</v>
      </c>
      <c r="N31" s="63">
        <f>+ROUND('Table 5'!N31/'Table 5'!N30*100-100,1)</f>
        <v>0</v>
      </c>
      <c r="O31" s="63">
        <f>+ROUND('Table 5'!O31/'Table 5'!O30*100-100,1)</f>
        <v>-1.4</v>
      </c>
      <c r="P31" s="63">
        <f>+ROUND('Table 5'!P31/'Table 5'!P30*100-100,1)</f>
        <v>1.3</v>
      </c>
      <c r="Q31" s="63">
        <f>+ROUND('Table 5'!Q31/'Table 5'!Q30*100-100,1)</f>
        <v>-1.5</v>
      </c>
      <c r="R31" s="63">
        <f>+ROUND('Table 5'!R31/'Table 5'!R30*100-100,1)</f>
        <v>4.9000000000000004</v>
      </c>
      <c r="S31" s="63">
        <f>+ROUND('Table 5'!S31/'Table 5'!S30*100-100,1)</f>
        <v>8.5</v>
      </c>
      <c r="T31" s="63">
        <f>+ROUND('Table 5'!T31/'Table 5'!T30*100-100,1)</f>
        <v>-8.4</v>
      </c>
      <c r="U31" s="63">
        <f>+ROUND('Table 5'!U31/'Table 5'!U30*100-100,1)</f>
        <v>3.5</v>
      </c>
      <c r="V31" s="63">
        <f>+ROUND('Table 5'!V31/'Table 5'!V30*100-100,1)</f>
        <v>4.3</v>
      </c>
      <c r="W31" s="63">
        <f>+ROUND('Table 5'!W31/'Table 5'!W30*100-100,1)</f>
        <v>0.6</v>
      </c>
      <c r="X31" s="63">
        <f>+ROUND('Table 5'!X31/'Table 5'!X30*100-100,1)</f>
        <v>3.3</v>
      </c>
      <c r="Y31" s="63">
        <f>+ROUND('Table 5'!Y31/'Table 5'!Y30*100-100,1)</f>
        <v>2</v>
      </c>
      <c r="Z31" s="63">
        <f>+ROUND('Table 5'!Z31/'Table 5'!Z30*100-100,1)</f>
        <v>0.3</v>
      </c>
      <c r="AA31" s="61">
        <f>+ROUND('Table 5'!AA31/'Table 5'!AA30*100-100,1)</f>
        <v>-0.3</v>
      </c>
    </row>
    <row r="32" spans="1:27" s="5" customFormat="1" ht="12.75">
      <c r="A32" s="83">
        <v>1999</v>
      </c>
      <c r="B32" s="19" t="s">
        <v>36</v>
      </c>
      <c r="C32" s="61">
        <f>+ROUND('Table 5'!C32/'Table 5'!C31*100-100,1)</f>
        <v>-1.9</v>
      </c>
      <c r="D32" s="63">
        <f>+ROUND('Table 5'!D32/'Table 5'!D31*100-100,1)</f>
        <v>-1.9</v>
      </c>
      <c r="E32" s="61">
        <f>+ROUND('Table 5'!E32/'Table 5'!E31*100-100,1)</f>
        <v>3.4</v>
      </c>
      <c r="F32" s="99">
        <f>+ROUND('Table 5'!F32/'Table 5'!F31*100-100,1)</f>
        <v>4.8</v>
      </c>
      <c r="G32" s="63">
        <f>+ROUND('Table 5'!G32/'Table 5'!G31*100-100,1)</f>
        <v>5.4</v>
      </c>
      <c r="H32" s="63">
        <f>+ROUND('Table 5'!H32/'Table 5'!H31*100-100,1)</f>
        <v>4.8</v>
      </c>
      <c r="I32" s="63">
        <f>+ROUND('Table 5'!I32/'Table 5'!I31*100-100,1)</f>
        <v>4.5</v>
      </c>
      <c r="J32" s="63">
        <f>+ROUND('Table 5'!J32/'Table 5'!J31*100-100,1)</f>
        <v>6.2</v>
      </c>
      <c r="K32" s="64">
        <f>+ROUND('Table 5'!K32/'Table 5'!K31*100-100,1)</f>
        <v>2.5</v>
      </c>
      <c r="L32" s="63">
        <f>+ROUND('Table 5'!L32/'Table 5'!L31*100-100,1)</f>
        <v>-7.9</v>
      </c>
      <c r="M32" s="63">
        <f>+ROUND('Table 5'!M32/'Table 5'!M31*100-100,1)</f>
        <v>3</v>
      </c>
      <c r="N32" s="63">
        <f>+ROUND('Table 5'!N32/'Table 5'!N31*100-100,1)</f>
        <v>4.0999999999999996</v>
      </c>
      <c r="O32" s="63">
        <f>+ROUND('Table 5'!O32/'Table 5'!O31*100-100,1)</f>
        <v>2.9</v>
      </c>
      <c r="P32" s="63">
        <f>+ROUND('Table 5'!P32/'Table 5'!P31*100-100,1)</f>
        <v>3.4</v>
      </c>
      <c r="Q32" s="63">
        <f>+ROUND('Table 5'!Q32/'Table 5'!Q31*100-100,1)</f>
        <v>5.6</v>
      </c>
      <c r="R32" s="63">
        <f>+ROUND('Table 5'!R32/'Table 5'!R31*100-100,1)</f>
        <v>9.6</v>
      </c>
      <c r="S32" s="63">
        <f>+ROUND('Table 5'!S32/'Table 5'!S31*100-100,1)</f>
        <v>4.0999999999999996</v>
      </c>
      <c r="T32" s="63">
        <f>+ROUND('Table 5'!T32/'Table 5'!T31*100-100,1)</f>
        <v>-2</v>
      </c>
      <c r="U32" s="63">
        <f>+ROUND('Table 5'!U32/'Table 5'!U31*100-100,1)</f>
        <v>1.9</v>
      </c>
      <c r="V32" s="63">
        <f>+ROUND('Table 5'!V32/'Table 5'!V31*100-100,1)</f>
        <v>0.4</v>
      </c>
      <c r="W32" s="63">
        <f>+ROUND('Table 5'!W32/'Table 5'!W31*100-100,1)</f>
        <v>3.3</v>
      </c>
      <c r="X32" s="63">
        <f>+ROUND('Table 5'!X32/'Table 5'!X31*100-100,1)</f>
        <v>2.8</v>
      </c>
      <c r="Y32" s="63">
        <f>+ROUND('Table 5'!Y32/'Table 5'!Y31*100-100,1)</f>
        <v>4.9000000000000004</v>
      </c>
      <c r="Z32" s="63">
        <f>+ROUND('Table 5'!Z32/'Table 5'!Z31*100-100,1)</f>
        <v>1.1000000000000001</v>
      </c>
      <c r="AA32" s="61">
        <f>+ROUND('Table 5'!AA32/'Table 5'!AA31*100-100,1)</f>
        <v>3.2</v>
      </c>
    </row>
    <row r="33" spans="1:27" s="5" customFormat="1" ht="12.75">
      <c r="A33" s="83">
        <v>1999</v>
      </c>
      <c r="B33" s="19" t="s">
        <v>37</v>
      </c>
      <c r="C33" s="61">
        <f>+ROUND('Table 5'!C33/'Table 5'!C32*100-100,1)</f>
        <v>-1.4</v>
      </c>
      <c r="D33" s="63">
        <f>+ROUND('Table 5'!D33/'Table 5'!D32*100-100,1)</f>
        <v>-1.4</v>
      </c>
      <c r="E33" s="61">
        <f>+ROUND('Table 5'!E33/'Table 5'!E32*100-100,1)</f>
        <v>2.1</v>
      </c>
      <c r="F33" s="99">
        <f>+ROUND('Table 5'!F33/'Table 5'!F32*100-100,1)</f>
        <v>3.9</v>
      </c>
      <c r="G33" s="63">
        <f>+ROUND('Table 5'!G33/'Table 5'!G32*100-100,1)</f>
        <v>17.7</v>
      </c>
      <c r="H33" s="63">
        <f>+ROUND('Table 5'!H33/'Table 5'!H32*100-100,1)</f>
        <v>2.8</v>
      </c>
      <c r="I33" s="63">
        <f>+ROUND('Table 5'!I33/'Table 5'!I32*100-100,1)</f>
        <v>8.1999999999999993</v>
      </c>
      <c r="J33" s="63">
        <f>+ROUND('Table 5'!J33/'Table 5'!J32*100-100,1)</f>
        <v>1.4</v>
      </c>
      <c r="K33" s="64">
        <f>+ROUND('Table 5'!K33/'Table 5'!K32*100-100,1)</f>
        <v>0.5</v>
      </c>
      <c r="L33" s="63">
        <f>+ROUND('Table 5'!L33/'Table 5'!L32*100-100,1)</f>
        <v>-3.1</v>
      </c>
      <c r="M33" s="63">
        <f>+ROUND('Table 5'!M33/'Table 5'!M32*100-100,1)</f>
        <v>0.3</v>
      </c>
      <c r="N33" s="63">
        <f>+ROUND('Table 5'!N33/'Table 5'!N32*100-100,1)</f>
        <v>0.2</v>
      </c>
      <c r="O33" s="63">
        <f>+ROUND('Table 5'!O33/'Table 5'!O32*100-100,1)</f>
        <v>2.7</v>
      </c>
      <c r="P33" s="63">
        <f>+ROUND('Table 5'!P33/'Table 5'!P32*100-100,1)</f>
        <v>12.3</v>
      </c>
      <c r="Q33" s="63">
        <f>+ROUND('Table 5'!Q33/'Table 5'!Q32*100-100,1)</f>
        <v>6.2</v>
      </c>
      <c r="R33" s="63">
        <f>+ROUND('Table 5'!R33/'Table 5'!R32*100-100,1)</f>
        <v>0.4</v>
      </c>
      <c r="S33" s="63">
        <f>+ROUND('Table 5'!S33/'Table 5'!S32*100-100,1)</f>
        <v>-7.6</v>
      </c>
      <c r="T33" s="63">
        <f>+ROUND('Table 5'!T33/'Table 5'!T32*100-100,1)</f>
        <v>-1.5</v>
      </c>
      <c r="U33" s="63">
        <f>+ROUND('Table 5'!U33/'Table 5'!U32*100-100,1)</f>
        <v>1.3</v>
      </c>
      <c r="V33" s="63">
        <f>+ROUND('Table 5'!V33/'Table 5'!V32*100-100,1)</f>
        <v>-0.1</v>
      </c>
      <c r="W33" s="63">
        <f>+ROUND('Table 5'!W33/'Table 5'!W32*100-100,1)</f>
        <v>-0.1</v>
      </c>
      <c r="X33" s="63">
        <f>+ROUND('Table 5'!X33/'Table 5'!X32*100-100,1)</f>
        <v>1.1000000000000001</v>
      </c>
      <c r="Y33" s="63">
        <f>+ROUND('Table 5'!Y33/'Table 5'!Y32*100-100,1)</f>
        <v>1.1000000000000001</v>
      </c>
      <c r="Z33" s="63">
        <f>+ROUND('Table 5'!Z33/'Table 5'!Z32*100-100,1)</f>
        <v>2.9</v>
      </c>
      <c r="AA33" s="61">
        <f>+ROUND('Table 5'!AA33/'Table 5'!AA32*100-100,1)</f>
        <v>1.3</v>
      </c>
    </row>
    <row r="34" spans="1:27" s="5" customFormat="1" ht="12.75">
      <c r="A34" s="83">
        <v>2000</v>
      </c>
      <c r="B34" s="19" t="s">
        <v>34</v>
      </c>
      <c r="C34" s="61">
        <f>+ROUND('Table 5'!C34/'Table 5'!C33*100-100,1)</f>
        <v>1</v>
      </c>
      <c r="D34" s="63">
        <f>+ROUND('Table 5'!D34/'Table 5'!D33*100-100,1)</f>
        <v>1</v>
      </c>
      <c r="E34" s="61">
        <f>+ROUND('Table 5'!E34/'Table 5'!E33*100-100,1)</f>
        <v>0.5</v>
      </c>
      <c r="F34" s="99">
        <f>+ROUND('Table 5'!F34/'Table 5'!F33*100-100,1)</f>
        <v>-1.3</v>
      </c>
      <c r="G34" s="63">
        <f>+ROUND('Table 5'!G34/'Table 5'!G33*100-100,1)</f>
        <v>4.5</v>
      </c>
      <c r="H34" s="63">
        <f>+ROUND('Table 5'!H34/'Table 5'!H33*100-100,1)</f>
        <v>-2.6</v>
      </c>
      <c r="I34" s="63">
        <f>+ROUND('Table 5'!I34/'Table 5'!I33*100-100,1)</f>
        <v>-0.4</v>
      </c>
      <c r="J34" s="63">
        <f>+ROUND('Table 5'!J34/'Table 5'!J33*100-100,1)</f>
        <v>3.1</v>
      </c>
      <c r="K34" s="64">
        <f>+ROUND('Table 5'!K34/'Table 5'!K33*100-100,1)</f>
        <v>2.4</v>
      </c>
      <c r="L34" s="63">
        <f>+ROUND('Table 5'!L34/'Table 5'!L33*100-100,1)</f>
        <v>4.9000000000000004</v>
      </c>
      <c r="M34" s="63">
        <f>+ROUND('Table 5'!M34/'Table 5'!M33*100-100,1)</f>
        <v>1.1000000000000001</v>
      </c>
      <c r="N34" s="63">
        <f>+ROUND('Table 5'!N34/'Table 5'!N33*100-100,1)</f>
        <v>-1.5</v>
      </c>
      <c r="O34" s="63">
        <f>+ROUND('Table 5'!O34/'Table 5'!O33*100-100,1)</f>
        <v>1.9</v>
      </c>
      <c r="P34" s="63">
        <f>+ROUND('Table 5'!P34/'Table 5'!P33*100-100,1)</f>
        <v>-3.4</v>
      </c>
      <c r="Q34" s="63">
        <f>+ROUND('Table 5'!Q34/'Table 5'!Q33*100-100,1)</f>
        <v>16.5</v>
      </c>
      <c r="R34" s="63">
        <f>+ROUND('Table 5'!R34/'Table 5'!R33*100-100,1)</f>
        <v>0.9</v>
      </c>
      <c r="S34" s="63">
        <f>+ROUND('Table 5'!S34/'Table 5'!S33*100-100,1)</f>
        <v>18.100000000000001</v>
      </c>
      <c r="T34" s="63">
        <f>+ROUND('Table 5'!T34/'Table 5'!T33*100-100,1)</f>
        <v>15.5</v>
      </c>
      <c r="U34" s="63">
        <f>+ROUND('Table 5'!U34/'Table 5'!U33*100-100,1)</f>
        <v>0.5</v>
      </c>
      <c r="V34" s="63">
        <f>+ROUND('Table 5'!V34/'Table 5'!V33*100-100,1)</f>
        <v>1.9</v>
      </c>
      <c r="W34" s="63">
        <f>+ROUND('Table 5'!W34/'Table 5'!W33*100-100,1)</f>
        <v>1.1000000000000001</v>
      </c>
      <c r="X34" s="63">
        <f>+ROUND('Table 5'!X34/'Table 5'!X33*100-100,1)</f>
        <v>-1.8</v>
      </c>
      <c r="Y34" s="63">
        <f>+ROUND('Table 5'!Y34/'Table 5'!Y33*100-100,1)</f>
        <v>-5.9</v>
      </c>
      <c r="Z34" s="63">
        <f>+ROUND('Table 5'!Z34/'Table 5'!Z33*100-100,1)</f>
        <v>2.9</v>
      </c>
      <c r="AA34" s="61">
        <f>+ROUND('Table 5'!AA34/'Table 5'!AA33*100-100,1)</f>
        <v>1</v>
      </c>
    </row>
    <row r="35" spans="1:27" s="5" customFormat="1" ht="12.75">
      <c r="A35" s="83">
        <v>2000</v>
      </c>
      <c r="B35" s="19" t="s">
        <v>35</v>
      </c>
      <c r="C35" s="61">
        <f>+ROUND('Table 5'!C35/'Table 5'!C34*100-100,1)</f>
        <v>5</v>
      </c>
      <c r="D35" s="63">
        <f>+ROUND('Table 5'!D35/'Table 5'!D34*100-100,1)</f>
        <v>5</v>
      </c>
      <c r="E35" s="61">
        <f>+ROUND('Table 5'!E35/'Table 5'!E34*100-100,1)</f>
        <v>0.7</v>
      </c>
      <c r="F35" s="99">
        <f>+ROUND('Table 5'!F35/'Table 5'!F34*100-100,1)</f>
        <v>3.1</v>
      </c>
      <c r="G35" s="63">
        <f>+ROUND('Table 5'!G35/'Table 5'!G34*100-100,1)</f>
        <v>1.8</v>
      </c>
      <c r="H35" s="63">
        <f>+ROUND('Table 5'!H35/'Table 5'!H34*100-100,1)</f>
        <v>3.7</v>
      </c>
      <c r="I35" s="63">
        <f>+ROUND('Table 5'!I35/'Table 5'!I34*100-100,1)</f>
        <v>5.3</v>
      </c>
      <c r="J35" s="63">
        <f>+ROUND('Table 5'!J35/'Table 5'!J34*100-100,1)</f>
        <v>3.6</v>
      </c>
      <c r="K35" s="64">
        <f>+ROUND('Table 5'!K35/'Table 5'!K34*100-100,1)</f>
        <v>-1</v>
      </c>
      <c r="L35" s="63">
        <f>+ROUND('Table 5'!L35/'Table 5'!L34*100-100,1)</f>
        <v>-12.6</v>
      </c>
      <c r="M35" s="63">
        <f>+ROUND('Table 5'!M35/'Table 5'!M34*100-100,1)</f>
        <v>0.4</v>
      </c>
      <c r="N35" s="63">
        <f>+ROUND('Table 5'!N35/'Table 5'!N34*100-100,1)</f>
        <v>2.7</v>
      </c>
      <c r="O35" s="63">
        <f>+ROUND('Table 5'!O35/'Table 5'!O34*100-100,1)</f>
        <v>1.3</v>
      </c>
      <c r="P35" s="63">
        <f>+ROUND('Table 5'!P35/'Table 5'!P34*100-100,1)</f>
        <v>0.5</v>
      </c>
      <c r="Q35" s="63">
        <f>+ROUND('Table 5'!Q35/'Table 5'!Q34*100-100,1)</f>
        <v>-18.5</v>
      </c>
      <c r="R35" s="63">
        <f>+ROUND('Table 5'!R35/'Table 5'!R34*100-100,1)</f>
        <v>-3.3</v>
      </c>
      <c r="S35" s="63">
        <f>+ROUND('Table 5'!S35/'Table 5'!S34*100-100,1)</f>
        <v>6.6</v>
      </c>
      <c r="T35" s="63">
        <f>+ROUND('Table 5'!T35/'Table 5'!T34*100-100,1)</f>
        <v>12.1</v>
      </c>
      <c r="U35" s="63">
        <f>+ROUND('Table 5'!U35/'Table 5'!U34*100-100,1)</f>
        <v>1.1000000000000001</v>
      </c>
      <c r="V35" s="63">
        <f>+ROUND('Table 5'!V35/'Table 5'!V34*100-100,1)</f>
        <v>-0.9</v>
      </c>
      <c r="W35" s="63">
        <f>+ROUND('Table 5'!W35/'Table 5'!W34*100-100,1)</f>
        <v>-2.1</v>
      </c>
      <c r="X35" s="63">
        <f>+ROUND('Table 5'!X35/'Table 5'!X34*100-100,1)</f>
        <v>1.7</v>
      </c>
      <c r="Y35" s="63">
        <f>+ROUND('Table 5'!Y35/'Table 5'!Y34*100-100,1)</f>
        <v>0.4</v>
      </c>
      <c r="Z35" s="63">
        <f>+ROUND('Table 5'!Z35/'Table 5'!Z34*100-100,1)</f>
        <v>3.4</v>
      </c>
      <c r="AA35" s="61">
        <f>+ROUND('Table 5'!AA35/'Table 5'!AA34*100-100,1)</f>
        <v>0.9</v>
      </c>
    </row>
    <row r="36" spans="1:27" s="5" customFormat="1" ht="12.75">
      <c r="A36" s="83">
        <v>2000</v>
      </c>
      <c r="B36" s="19" t="s">
        <v>36</v>
      </c>
      <c r="C36" s="61">
        <f>+ROUND('Table 5'!C36/'Table 5'!C35*100-100,1)</f>
        <v>1</v>
      </c>
      <c r="D36" s="63">
        <f>+ROUND('Table 5'!D36/'Table 5'!D35*100-100,1)</f>
        <v>1</v>
      </c>
      <c r="E36" s="61">
        <f>+ROUND('Table 5'!E36/'Table 5'!E35*100-100,1)</f>
        <v>1.8</v>
      </c>
      <c r="F36" s="99">
        <f>+ROUND('Table 5'!F36/'Table 5'!F35*100-100,1)</f>
        <v>1.8</v>
      </c>
      <c r="G36" s="63">
        <f>+ROUND('Table 5'!G36/'Table 5'!G35*100-100,1)</f>
        <v>4.2</v>
      </c>
      <c r="H36" s="63">
        <f>+ROUND('Table 5'!H36/'Table 5'!H35*100-100,1)</f>
        <v>2.2000000000000002</v>
      </c>
      <c r="I36" s="63">
        <f>+ROUND('Table 5'!I36/'Table 5'!I35*100-100,1)</f>
        <v>-7.1</v>
      </c>
      <c r="J36" s="63">
        <f>+ROUND('Table 5'!J36/'Table 5'!J35*100-100,1)</f>
        <v>0.7</v>
      </c>
      <c r="K36" s="64">
        <f>+ROUND('Table 5'!K36/'Table 5'!K35*100-100,1)</f>
        <v>1.7</v>
      </c>
      <c r="L36" s="63">
        <f>+ROUND('Table 5'!L36/'Table 5'!L35*100-100,1)</f>
        <v>-4.5</v>
      </c>
      <c r="M36" s="63">
        <f>+ROUND('Table 5'!M36/'Table 5'!M35*100-100,1)</f>
        <v>1.9</v>
      </c>
      <c r="N36" s="63">
        <f>+ROUND('Table 5'!N36/'Table 5'!N35*100-100,1)</f>
        <v>2.6</v>
      </c>
      <c r="O36" s="63">
        <f>+ROUND('Table 5'!O36/'Table 5'!O35*100-100,1)</f>
        <v>2.1</v>
      </c>
      <c r="P36" s="63">
        <f>+ROUND('Table 5'!P36/'Table 5'!P35*100-100,1)</f>
        <v>3.1</v>
      </c>
      <c r="Q36" s="63">
        <f>+ROUND('Table 5'!Q36/'Table 5'!Q35*100-100,1)</f>
        <v>5.9</v>
      </c>
      <c r="R36" s="63">
        <f>+ROUND('Table 5'!R36/'Table 5'!R35*100-100,1)</f>
        <v>-3.1</v>
      </c>
      <c r="S36" s="63">
        <f>+ROUND('Table 5'!S36/'Table 5'!S35*100-100,1)</f>
        <v>13</v>
      </c>
      <c r="T36" s="63">
        <f>+ROUND('Table 5'!T36/'Table 5'!T35*100-100,1)</f>
        <v>6.6</v>
      </c>
      <c r="U36" s="63">
        <f>+ROUND('Table 5'!U36/'Table 5'!U35*100-100,1)</f>
        <v>1.8</v>
      </c>
      <c r="V36" s="63">
        <f>+ROUND('Table 5'!V36/'Table 5'!V35*100-100,1)</f>
        <v>1.1000000000000001</v>
      </c>
      <c r="W36" s="63">
        <f>+ROUND('Table 5'!W36/'Table 5'!W35*100-100,1)</f>
        <v>6</v>
      </c>
      <c r="X36" s="63">
        <f>+ROUND('Table 5'!X36/'Table 5'!X35*100-100,1)</f>
        <v>1.8</v>
      </c>
      <c r="Y36" s="63">
        <f>+ROUND('Table 5'!Y36/'Table 5'!Y35*100-100,1)</f>
        <v>4.7</v>
      </c>
      <c r="Z36" s="63">
        <f>+ROUND('Table 5'!Z36/'Table 5'!Z35*100-100,1)</f>
        <v>2.4</v>
      </c>
      <c r="AA36" s="61">
        <f>+ROUND('Table 5'!AA36/'Table 5'!AA35*100-100,1)</f>
        <v>1.8</v>
      </c>
    </row>
    <row r="37" spans="1:27" s="5" customFormat="1" ht="12.75">
      <c r="A37" s="83">
        <v>2000</v>
      </c>
      <c r="B37" s="19" t="s">
        <v>37</v>
      </c>
      <c r="C37" s="61">
        <f>+ROUND('Table 5'!C37/'Table 5'!C36*100-100,1)</f>
        <v>-2.2000000000000002</v>
      </c>
      <c r="D37" s="63">
        <f>+ROUND('Table 5'!D37/'Table 5'!D36*100-100,1)</f>
        <v>-2.2000000000000002</v>
      </c>
      <c r="E37" s="61">
        <f>+ROUND('Table 5'!E37/'Table 5'!E36*100-100,1)</f>
        <v>3.5</v>
      </c>
      <c r="F37" s="99">
        <f>+ROUND('Table 5'!F37/'Table 5'!F36*100-100,1)</f>
        <v>3.3</v>
      </c>
      <c r="G37" s="63">
        <f>+ROUND('Table 5'!G37/'Table 5'!G36*100-100,1)</f>
        <v>13.2</v>
      </c>
      <c r="H37" s="63">
        <f>+ROUND('Table 5'!H37/'Table 5'!H36*100-100,1)</f>
        <v>1.6</v>
      </c>
      <c r="I37" s="63">
        <f>+ROUND('Table 5'!I37/'Table 5'!I36*100-100,1)</f>
        <v>17.5</v>
      </c>
      <c r="J37" s="63">
        <f>+ROUND('Table 5'!J37/'Table 5'!J36*100-100,1)</f>
        <v>4.0999999999999996</v>
      </c>
      <c r="K37" s="64">
        <f>+ROUND('Table 5'!K37/'Table 5'!K36*100-100,1)</f>
        <v>3.3</v>
      </c>
      <c r="L37" s="63">
        <f>+ROUND('Table 5'!L37/'Table 5'!L36*100-100,1)</f>
        <v>-3</v>
      </c>
      <c r="M37" s="63">
        <f>+ROUND('Table 5'!M37/'Table 5'!M36*100-100,1)</f>
        <v>1.9</v>
      </c>
      <c r="N37" s="63">
        <f>+ROUND('Table 5'!N37/'Table 5'!N36*100-100,1)</f>
        <v>2.7</v>
      </c>
      <c r="O37" s="63">
        <f>+ROUND('Table 5'!O37/'Table 5'!O36*100-100,1)</f>
        <v>1.7</v>
      </c>
      <c r="P37" s="63">
        <f>+ROUND('Table 5'!P37/'Table 5'!P36*100-100,1)</f>
        <v>4</v>
      </c>
      <c r="Q37" s="63">
        <f>+ROUND('Table 5'!Q37/'Table 5'!Q36*100-100,1)</f>
        <v>5.8</v>
      </c>
      <c r="R37" s="63">
        <f>+ROUND('Table 5'!R37/'Table 5'!R36*100-100,1)</f>
        <v>1</v>
      </c>
      <c r="S37" s="63">
        <f>+ROUND('Table 5'!S37/'Table 5'!S36*100-100,1)</f>
        <v>33.5</v>
      </c>
      <c r="T37" s="63">
        <f>+ROUND('Table 5'!T37/'Table 5'!T36*100-100,1)</f>
        <v>7.2</v>
      </c>
      <c r="U37" s="63">
        <f>+ROUND('Table 5'!U37/'Table 5'!U36*100-100,1)</f>
        <v>3.7</v>
      </c>
      <c r="V37" s="63">
        <f>+ROUND('Table 5'!V37/'Table 5'!V36*100-100,1)</f>
        <v>2.5</v>
      </c>
      <c r="W37" s="63">
        <f>+ROUND('Table 5'!W37/'Table 5'!W36*100-100,1)</f>
        <v>1.9</v>
      </c>
      <c r="X37" s="63">
        <f>+ROUND('Table 5'!X37/'Table 5'!X36*100-100,1)</f>
        <v>-1.5</v>
      </c>
      <c r="Y37" s="63">
        <f>+ROUND('Table 5'!Y37/'Table 5'!Y36*100-100,1)</f>
        <v>-0.6</v>
      </c>
      <c r="Z37" s="63">
        <f>+ROUND('Table 5'!Z37/'Table 5'!Z36*100-100,1)</f>
        <v>1.6</v>
      </c>
      <c r="AA37" s="61">
        <f>+ROUND('Table 5'!AA37/'Table 5'!AA36*100-100,1)</f>
        <v>2.6</v>
      </c>
    </row>
    <row r="38" spans="1:27" s="5" customFormat="1" ht="12.75">
      <c r="A38" s="83">
        <v>2001</v>
      </c>
      <c r="B38" s="19" t="s">
        <v>34</v>
      </c>
      <c r="C38" s="61">
        <f>+ROUND('Table 5'!C38/'Table 5'!C37*100-100,1)</f>
        <v>0.7</v>
      </c>
      <c r="D38" s="63">
        <f>+ROUND('Table 5'!D38/'Table 5'!D37*100-100,1)</f>
        <v>0.7</v>
      </c>
      <c r="E38" s="61">
        <f>+ROUND('Table 5'!E38/'Table 5'!E37*100-100,1)</f>
        <v>-0.1</v>
      </c>
      <c r="F38" s="99">
        <f>+ROUND('Table 5'!F38/'Table 5'!F37*100-100,1)</f>
        <v>-1.2</v>
      </c>
      <c r="G38" s="63">
        <f>+ROUND('Table 5'!G38/'Table 5'!G37*100-100,1)</f>
        <v>-9.6999999999999993</v>
      </c>
      <c r="H38" s="63">
        <f>+ROUND('Table 5'!H38/'Table 5'!H37*100-100,1)</f>
        <v>-1.3</v>
      </c>
      <c r="I38" s="63">
        <f>+ROUND('Table 5'!I38/'Table 5'!I37*100-100,1)</f>
        <v>1.9</v>
      </c>
      <c r="J38" s="63">
        <f>+ROUND('Table 5'!J38/'Table 5'!J37*100-100,1)</f>
        <v>0.6</v>
      </c>
      <c r="K38" s="64">
        <f>+ROUND('Table 5'!K38/'Table 5'!K37*100-100,1)</f>
        <v>1</v>
      </c>
      <c r="L38" s="63">
        <f>+ROUND('Table 5'!L38/'Table 5'!L37*100-100,1)</f>
        <v>12.5</v>
      </c>
      <c r="M38" s="63">
        <f>+ROUND('Table 5'!M38/'Table 5'!M37*100-100,1)</f>
        <v>1.7</v>
      </c>
      <c r="N38" s="63">
        <f>+ROUND('Table 5'!N38/'Table 5'!N37*100-100,1)</f>
        <v>1</v>
      </c>
      <c r="O38" s="63">
        <f>+ROUND('Table 5'!O38/'Table 5'!O37*100-100,1)</f>
        <v>1.5</v>
      </c>
      <c r="P38" s="63">
        <f>+ROUND('Table 5'!P38/'Table 5'!P37*100-100,1)</f>
        <v>6.7</v>
      </c>
      <c r="Q38" s="63">
        <f>+ROUND('Table 5'!Q38/'Table 5'!Q37*100-100,1)</f>
        <v>15.9</v>
      </c>
      <c r="R38" s="63">
        <f>+ROUND('Table 5'!R38/'Table 5'!R37*100-100,1)</f>
        <v>-3</v>
      </c>
      <c r="S38" s="63">
        <f>+ROUND('Table 5'!S38/'Table 5'!S37*100-100,1)</f>
        <v>-29.9</v>
      </c>
      <c r="T38" s="63">
        <f>+ROUND('Table 5'!T38/'Table 5'!T37*100-100,1)</f>
        <v>-0.4</v>
      </c>
      <c r="U38" s="63">
        <f>+ROUND('Table 5'!U38/'Table 5'!U37*100-100,1)</f>
        <v>-1.3</v>
      </c>
      <c r="V38" s="63">
        <f>+ROUND('Table 5'!V38/'Table 5'!V37*100-100,1)</f>
        <v>-1.9</v>
      </c>
      <c r="W38" s="63">
        <f>+ROUND('Table 5'!W38/'Table 5'!W37*100-100,1)</f>
        <v>0.9</v>
      </c>
      <c r="X38" s="63">
        <f>+ROUND('Table 5'!X38/'Table 5'!X37*100-100,1)</f>
        <v>-2.5</v>
      </c>
      <c r="Y38" s="63">
        <f>+ROUND('Table 5'!Y38/'Table 5'!Y37*100-100,1)</f>
        <v>2.8</v>
      </c>
      <c r="Z38" s="63">
        <f>+ROUND('Table 5'!Z38/'Table 5'!Z37*100-100,1)</f>
        <v>3.9</v>
      </c>
      <c r="AA38" s="61">
        <f>+ROUND('Table 5'!AA38/'Table 5'!AA37*100-100,1)</f>
        <v>0.3</v>
      </c>
    </row>
    <row r="39" spans="1:27" s="5" customFormat="1" ht="12.75">
      <c r="A39" s="83">
        <v>2001</v>
      </c>
      <c r="B39" s="19" t="s">
        <v>35</v>
      </c>
      <c r="C39" s="61">
        <f>+ROUND('Table 5'!C39/'Table 5'!C38*100-100,1)</f>
        <v>4.3</v>
      </c>
      <c r="D39" s="63">
        <f>+ROUND('Table 5'!D39/'Table 5'!D38*100-100,1)</f>
        <v>4.3</v>
      </c>
      <c r="E39" s="61">
        <f>+ROUND('Table 5'!E39/'Table 5'!E38*100-100,1)</f>
        <v>2.2999999999999998</v>
      </c>
      <c r="F39" s="99">
        <f>+ROUND('Table 5'!F39/'Table 5'!F38*100-100,1)</f>
        <v>2.9</v>
      </c>
      <c r="G39" s="63">
        <f>+ROUND('Table 5'!G39/'Table 5'!G38*100-100,1)</f>
        <v>12.4</v>
      </c>
      <c r="H39" s="63">
        <f>+ROUND('Table 5'!H39/'Table 5'!H38*100-100,1)</f>
        <v>2.7</v>
      </c>
      <c r="I39" s="63">
        <f>+ROUND('Table 5'!I39/'Table 5'!I38*100-100,1)</f>
        <v>2.2000000000000002</v>
      </c>
      <c r="J39" s="63">
        <f>+ROUND('Table 5'!J39/'Table 5'!J38*100-100,1)</f>
        <v>0.1</v>
      </c>
      <c r="K39" s="64">
        <f>+ROUND('Table 5'!K39/'Table 5'!K38*100-100,1)</f>
        <v>1.7</v>
      </c>
      <c r="L39" s="63">
        <f>+ROUND('Table 5'!L39/'Table 5'!L38*100-100,1)</f>
        <v>-8.6999999999999993</v>
      </c>
      <c r="M39" s="63">
        <f>+ROUND('Table 5'!M39/'Table 5'!M38*100-100,1)</f>
        <v>0.6</v>
      </c>
      <c r="N39" s="63">
        <f>+ROUND('Table 5'!N39/'Table 5'!N38*100-100,1)</f>
        <v>4</v>
      </c>
      <c r="O39" s="63">
        <f>+ROUND('Table 5'!O39/'Table 5'!O38*100-100,1)</f>
        <v>0.7</v>
      </c>
      <c r="P39" s="63">
        <f>+ROUND('Table 5'!P39/'Table 5'!P38*100-100,1)</f>
        <v>5.6</v>
      </c>
      <c r="Q39" s="63">
        <f>+ROUND('Table 5'!Q39/'Table 5'!Q38*100-100,1)</f>
        <v>3.3</v>
      </c>
      <c r="R39" s="63">
        <f>+ROUND('Table 5'!R39/'Table 5'!R38*100-100,1)</f>
        <v>-0.9</v>
      </c>
      <c r="S39" s="63">
        <f>+ROUND('Table 5'!S39/'Table 5'!S38*100-100,1)</f>
        <v>8.6</v>
      </c>
      <c r="T39" s="63">
        <f>+ROUND('Table 5'!T39/'Table 5'!T38*100-100,1)</f>
        <v>9.8000000000000007</v>
      </c>
      <c r="U39" s="63">
        <f>+ROUND('Table 5'!U39/'Table 5'!U38*100-100,1)</f>
        <v>1.8</v>
      </c>
      <c r="V39" s="63">
        <f>+ROUND('Table 5'!V39/'Table 5'!V38*100-100,1)</f>
        <v>1.7</v>
      </c>
      <c r="W39" s="63">
        <f>+ROUND('Table 5'!W39/'Table 5'!W38*100-100,1)</f>
        <v>1.2</v>
      </c>
      <c r="X39" s="63">
        <f>+ROUND('Table 5'!X39/'Table 5'!X38*100-100,1)</f>
        <v>0.5</v>
      </c>
      <c r="Y39" s="63">
        <f>+ROUND('Table 5'!Y39/'Table 5'!Y38*100-100,1)</f>
        <v>2.5</v>
      </c>
      <c r="Z39" s="63">
        <f>+ROUND('Table 5'!Z39/'Table 5'!Z38*100-100,1)</f>
        <v>0.8</v>
      </c>
      <c r="AA39" s="61">
        <f>+ROUND('Table 5'!AA39/'Table 5'!AA38*100-100,1)</f>
        <v>2.5</v>
      </c>
    </row>
    <row r="40" spans="1:27" s="5" customFormat="1" ht="12.75">
      <c r="A40" s="83">
        <v>2001</v>
      </c>
      <c r="B40" s="19" t="s">
        <v>36</v>
      </c>
      <c r="C40" s="61">
        <f>+ROUND('Table 5'!C40/'Table 5'!C39*100-100,1)</f>
        <v>2.2000000000000002</v>
      </c>
      <c r="D40" s="63">
        <f>+ROUND('Table 5'!D40/'Table 5'!D39*100-100,1)</f>
        <v>2.2000000000000002</v>
      </c>
      <c r="E40" s="61">
        <f>+ROUND('Table 5'!E40/'Table 5'!E39*100-100,1)</f>
        <v>0</v>
      </c>
      <c r="F40" s="99">
        <f>+ROUND('Table 5'!F40/'Table 5'!F39*100-100,1)</f>
        <v>-0.1</v>
      </c>
      <c r="G40" s="63">
        <f>+ROUND('Table 5'!G40/'Table 5'!G39*100-100,1)</f>
        <v>-2.2999999999999998</v>
      </c>
      <c r="H40" s="63">
        <f>+ROUND('Table 5'!H40/'Table 5'!H39*100-100,1)</f>
        <v>-0.7</v>
      </c>
      <c r="I40" s="63">
        <f>+ROUND('Table 5'!I40/'Table 5'!I39*100-100,1)</f>
        <v>6.2</v>
      </c>
      <c r="J40" s="63">
        <f>+ROUND('Table 5'!J40/'Table 5'!J39*100-100,1)</f>
        <v>5.9</v>
      </c>
      <c r="K40" s="64">
        <f>+ROUND('Table 5'!K40/'Table 5'!K39*100-100,1)</f>
        <v>0</v>
      </c>
      <c r="L40" s="63">
        <f>+ROUND('Table 5'!L40/'Table 5'!L39*100-100,1)</f>
        <v>10.9</v>
      </c>
      <c r="M40" s="63">
        <f>+ROUND('Table 5'!M40/'Table 5'!M39*100-100,1)</f>
        <v>-0.8</v>
      </c>
      <c r="N40" s="63">
        <f>+ROUND('Table 5'!N40/'Table 5'!N39*100-100,1)</f>
        <v>-1.3</v>
      </c>
      <c r="O40" s="63">
        <f>+ROUND('Table 5'!O40/'Table 5'!O39*100-100,1)</f>
        <v>-0.4</v>
      </c>
      <c r="P40" s="63">
        <f>+ROUND('Table 5'!P40/'Table 5'!P39*100-100,1)</f>
        <v>4.0999999999999996</v>
      </c>
      <c r="Q40" s="63">
        <f>+ROUND('Table 5'!Q40/'Table 5'!Q39*100-100,1)</f>
        <v>-9.1999999999999993</v>
      </c>
      <c r="R40" s="63">
        <f>+ROUND('Table 5'!R40/'Table 5'!R39*100-100,1)</f>
        <v>1.4</v>
      </c>
      <c r="S40" s="63">
        <f>+ROUND('Table 5'!S40/'Table 5'!S39*100-100,1)</f>
        <v>-1.2</v>
      </c>
      <c r="T40" s="63">
        <f>+ROUND('Table 5'!T40/'Table 5'!T39*100-100,1)</f>
        <v>0.9</v>
      </c>
      <c r="U40" s="63">
        <f>+ROUND('Table 5'!U40/'Table 5'!U39*100-100,1)</f>
        <v>2.4</v>
      </c>
      <c r="V40" s="63">
        <f>+ROUND('Table 5'!V40/'Table 5'!V39*100-100,1)</f>
        <v>2.5</v>
      </c>
      <c r="W40" s="63">
        <f>+ROUND('Table 5'!W40/'Table 5'!W39*100-100,1)</f>
        <v>3.9</v>
      </c>
      <c r="X40" s="63">
        <f>+ROUND('Table 5'!X40/'Table 5'!X39*100-100,1)</f>
        <v>-2.6</v>
      </c>
      <c r="Y40" s="63">
        <f>+ROUND('Table 5'!Y40/'Table 5'!Y39*100-100,1)</f>
        <v>-1.7</v>
      </c>
      <c r="Z40" s="63">
        <f>+ROUND('Table 5'!Z40/'Table 5'!Z39*100-100,1)</f>
        <v>-0.2</v>
      </c>
      <c r="AA40" s="61">
        <f>+ROUND('Table 5'!AA40/'Table 5'!AA39*100-100,1)</f>
        <v>0.1</v>
      </c>
    </row>
    <row r="41" spans="1:27" s="5" customFormat="1" ht="12.75">
      <c r="A41" s="83">
        <v>2001</v>
      </c>
      <c r="B41" s="19" t="s">
        <v>37</v>
      </c>
      <c r="C41" s="61">
        <f>+ROUND('Table 5'!C41/'Table 5'!C40*100-100,1)</f>
        <v>2.9</v>
      </c>
      <c r="D41" s="63">
        <f>+ROUND('Table 5'!D41/'Table 5'!D40*100-100,1)</f>
        <v>2.9</v>
      </c>
      <c r="E41" s="61">
        <f>+ROUND('Table 5'!E41/'Table 5'!E40*100-100,1)</f>
        <v>0</v>
      </c>
      <c r="F41" s="99">
        <f>+ROUND('Table 5'!F41/'Table 5'!F40*100-100,1)</f>
        <v>-1.5</v>
      </c>
      <c r="G41" s="63">
        <f>+ROUND('Table 5'!G41/'Table 5'!G40*100-100,1)</f>
        <v>-6.5</v>
      </c>
      <c r="H41" s="63">
        <f>+ROUND('Table 5'!H41/'Table 5'!H40*100-100,1)</f>
        <v>-0.7</v>
      </c>
      <c r="I41" s="63">
        <f>+ROUND('Table 5'!I41/'Table 5'!I40*100-100,1)</f>
        <v>-4.2</v>
      </c>
      <c r="J41" s="63">
        <f>+ROUND('Table 5'!J41/'Table 5'!J40*100-100,1)</f>
        <v>-4</v>
      </c>
      <c r="K41" s="64">
        <f>+ROUND('Table 5'!K41/'Table 5'!K40*100-100,1)</f>
        <v>0.9</v>
      </c>
      <c r="L41" s="63">
        <f>+ROUND('Table 5'!L41/'Table 5'!L40*100-100,1)</f>
        <v>-0.4</v>
      </c>
      <c r="M41" s="63">
        <f>+ROUND('Table 5'!M41/'Table 5'!M40*100-100,1)</f>
        <v>0.1</v>
      </c>
      <c r="N41" s="63">
        <f>+ROUND('Table 5'!N41/'Table 5'!N40*100-100,1)</f>
        <v>-3.8</v>
      </c>
      <c r="O41" s="63">
        <f>+ROUND('Table 5'!O41/'Table 5'!O40*100-100,1)</f>
        <v>0</v>
      </c>
      <c r="P41" s="63">
        <f>+ROUND('Table 5'!P41/'Table 5'!P40*100-100,1)</f>
        <v>4.0999999999999996</v>
      </c>
      <c r="Q41" s="63">
        <f>+ROUND('Table 5'!Q41/'Table 5'!Q40*100-100,1)</f>
        <v>16.2</v>
      </c>
      <c r="R41" s="63">
        <f>+ROUND('Table 5'!R41/'Table 5'!R40*100-100,1)</f>
        <v>2.5</v>
      </c>
      <c r="S41" s="63">
        <f>+ROUND('Table 5'!S41/'Table 5'!S40*100-100,1)</f>
        <v>-5.4</v>
      </c>
      <c r="T41" s="63">
        <f>+ROUND('Table 5'!T41/'Table 5'!T40*100-100,1)</f>
        <v>-3</v>
      </c>
      <c r="U41" s="63">
        <f>+ROUND('Table 5'!U41/'Table 5'!U40*100-100,1)</f>
        <v>2.4</v>
      </c>
      <c r="V41" s="63">
        <f>+ROUND('Table 5'!V41/'Table 5'!V40*100-100,1)</f>
        <v>1.2</v>
      </c>
      <c r="W41" s="63">
        <f>+ROUND('Table 5'!W41/'Table 5'!W40*100-100,1)</f>
        <v>2.8</v>
      </c>
      <c r="X41" s="63">
        <f>+ROUND('Table 5'!X41/'Table 5'!X40*100-100,1)</f>
        <v>-2.7</v>
      </c>
      <c r="Y41" s="63">
        <f>+ROUND('Table 5'!Y41/'Table 5'!Y40*100-100,1)</f>
        <v>0.5</v>
      </c>
      <c r="Z41" s="63">
        <f>+ROUND('Table 5'!Z41/'Table 5'!Z40*100-100,1)</f>
        <v>0.8</v>
      </c>
      <c r="AA41" s="61">
        <f>+ROUND('Table 5'!AA41/'Table 5'!AA40*100-100,1)</f>
        <v>0.1</v>
      </c>
    </row>
    <row r="42" spans="1:27" s="5" customFormat="1" ht="12.75">
      <c r="A42" s="83">
        <v>2002</v>
      </c>
      <c r="B42" s="19" t="s">
        <v>34</v>
      </c>
      <c r="C42" s="61">
        <f>+ROUND('Table 5'!C42/'Table 5'!C41*100-100,1)</f>
        <v>3.5</v>
      </c>
      <c r="D42" s="63">
        <f>+ROUND('Table 5'!D42/'Table 5'!D41*100-100,1)</f>
        <v>3.5</v>
      </c>
      <c r="E42" s="61">
        <f>+ROUND('Table 5'!E42/'Table 5'!E41*100-100,1)</f>
        <v>3.5</v>
      </c>
      <c r="F42" s="99">
        <f>+ROUND('Table 5'!F42/'Table 5'!F41*100-100,1)</f>
        <v>3.5</v>
      </c>
      <c r="G42" s="63">
        <f>+ROUND('Table 5'!G42/'Table 5'!G41*100-100,1)</f>
        <v>5.6</v>
      </c>
      <c r="H42" s="63">
        <f>+ROUND('Table 5'!H42/'Table 5'!H41*100-100,1)</f>
        <v>3</v>
      </c>
      <c r="I42" s="63">
        <f>+ROUND('Table 5'!I42/'Table 5'!I41*100-100,1)</f>
        <v>6.3</v>
      </c>
      <c r="J42" s="63">
        <f>+ROUND('Table 5'!J42/'Table 5'!J41*100-100,1)</f>
        <v>-1</v>
      </c>
      <c r="K42" s="64">
        <f>+ROUND('Table 5'!K42/'Table 5'!K41*100-100,1)</f>
        <v>3.5</v>
      </c>
      <c r="L42" s="63">
        <f>+ROUND('Table 5'!L42/'Table 5'!L41*100-100,1)</f>
        <v>5.2</v>
      </c>
      <c r="M42" s="63">
        <f>+ROUND('Table 5'!M42/'Table 5'!M41*100-100,1)</f>
        <v>1.4</v>
      </c>
      <c r="N42" s="63">
        <f>+ROUND('Table 5'!N42/'Table 5'!N41*100-100,1)</f>
        <v>5.7</v>
      </c>
      <c r="O42" s="63">
        <f>+ROUND('Table 5'!O42/'Table 5'!O41*100-100,1)</f>
        <v>4.9000000000000004</v>
      </c>
      <c r="P42" s="63">
        <f>+ROUND('Table 5'!P42/'Table 5'!P41*100-100,1)</f>
        <v>-2.2999999999999998</v>
      </c>
      <c r="Q42" s="63">
        <f>+ROUND('Table 5'!Q42/'Table 5'!Q41*100-100,1)</f>
        <v>9</v>
      </c>
      <c r="R42" s="63">
        <f>+ROUND('Table 5'!R42/'Table 5'!R41*100-100,1)</f>
        <v>5.7</v>
      </c>
      <c r="S42" s="63">
        <f>+ROUND('Table 5'!S42/'Table 5'!S41*100-100,1)</f>
        <v>0.3</v>
      </c>
      <c r="T42" s="63">
        <f>+ROUND('Table 5'!T42/'Table 5'!T41*100-100,1)</f>
        <v>5.2</v>
      </c>
      <c r="U42" s="63">
        <f>+ROUND('Table 5'!U42/'Table 5'!U41*100-100,1)</f>
        <v>2.6</v>
      </c>
      <c r="V42" s="63">
        <f>+ROUND('Table 5'!V42/'Table 5'!V41*100-100,1)</f>
        <v>-0.6</v>
      </c>
      <c r="W42" s="63">
        <f>+ROUND('Table 5'!W42/'Table 5'!W41*100-100,1)</f>
        <v>2.8</v>
      </c>
      <c r="X42" s="63">
        <f>+ROUND('Table 5'!X42/'Table 5'!X41*100-100,1)</f>
        <v>2.9</v>
      </c>
      <c r="Y42" s="63">
        <f>+ROUND('Table 5'!Y42/'Table 5'!Y41*100-100,1)</f>
        <v>2.2000000000000002</v>
      </c>
      <c r="Z42" s="63">
        <f>+ROUND('Table 5'!Z42/'Table 5'!Z41*100-100,1)</f>
        <v>-2.4</v>
      </c>
      <c r="AA42" s="61">
        <f>+ROUND('Table 5'!AA42/'Table 5'!AA41*100-100,1)</f>
        <v>3.6</v>
      </c>
    </row>
    <row r="43" spans="1:27" s="5" customFormat="1" ht="12.75">
      <c r="A43" s="83">
        <v>2002</v>
      </c>
      <c r="B43" s="19" t="s">
        <v>35</v>
      </c>
      <c r="C43" s="61">
        <f>+ROUND('Table 5'!C43/'Table 5'!C42*100-100,1)</f>
        <v>3.5</v>
      </c>
      <c r="D43" s="63">
        <f>+ROUND('Table 5'!D43/'Table 5'!D42*100-100,1)</f>
        <v>3.5</v>
      </c>
      <c r="E43" s="61">
        <f>+ROUND('Table 5'!E43/'Table 5'!E42*100-100,1)</f>
        <v>2.8</v>
      </c>
      <c r="F43" s="99">
        <f>+ROUND('Table 5'!F43/'Table 5'!F42*100-100,1)</f>
        <v>4.3</v>
      </c>
      <c r="G43" s="63">
        <f>+ROUND('Table 5'!G43/'Table 5'!G42*100-100,1)</f>
        <v>5.5</v>
      </c>
      <c r="H43" s="63">
        <f>+ROUND('Table 5'!H43/'Table 5'!H42*100-100,1)</f>
        <v>5.4</v>
      </c>
      <c r="I43" s="63">
        <f>+ROUND('Table 5'!I43/'Table 5'!I42*100-100,1)</f>
        <v>-4.7</v>
      </c>
      <c r="J43" s="63">
        <f>+ROUND('Table 5'!J43/'Table 5'!J42*100-100,1)</f>
        <v>2.5</v>
      </c>
      <c r="K43" s="64">
        <f>+ROUND('Table 5'!K43/'Table 5'!K42*100-100,1)</f>
        <v>2.1</v>
      </c>
      <c r="L43" s="63">
        <f>+ROUND('Table 5'!L43/'Table 5'!L42*100-100,1)</f>
        <v>3.3</v>
      </c>
      <c r="M43" s="63">
        <f>+ROUND('Table 5'!M43/'Table 5'!M42*100-100,1)</f>
        <v>0.4</v>
      </c>
      <c r="N43" s="63">
        <f>+ROUND('Table 5'!N43/'Table 5'!N42*100-100,1)</f>
        <v>3.6</v>
      </c>
      <c r="O43" s="63">
        <f>+ROUND('Table 5'!O43/'Table 5'!O42*100-100,1)</f>
        <v>-0.9</v>
      </c>
      <c r="P43" s="63">
        <f>+ROUND('Table 5'!P43/'Table 5'!P42*100-100,1)</f>
        <v>0.1</v>
      </c>
      <c r="Q43" s="63">
        <f>+ROUND('Table 5'!Q43/'Table 5'!Q42*100-100,1)</f>
        <v>2.4</v>
      </c>
      <c r="R43" s="63">
        <f>+ROUND('Table 5'!R43/'Table 5'!R42*100-100,1)</f>
        <v>1.2</v>
      </c>
      <c r="S43" s="63">
        <f>+ROUND('Table 5'!S43/'Table 5'!S42*100-100,1)</f>
        <v>10.3</v>
      </c>
      <c r="T43" s="63">
        <f>+ROUND('Table 5'!T43/'Table 5'!T42*100-100,1)</f>
        <v>22.6</v>
      </c>
      <c r="U43" s="63">
        <f>+ROUND('Table 5'!U43/'Table 5'!U42*100-100,1)</f>
        <v>1</v>
      </c>
      <c r="V43" s="63">
        <f>+ROUND('Table 5'!V43/'Table 5'!V42*100-100,1)</f>
        <v>1.1000000000000001</v>
      </c>
      <c r="W43" s="63">
        <f>+ROUND('Table 5'!W43/'Table 5'!W42*100-100,1)</f>
        <v>0.6</v>
      </c>
      <c r="X43" s="63">
        <f>+ROUND('Table 5'!X43/'Table 5'!X42*100-100,1)</f>
        <v>-0.1</v>
      </c>
      <c r="Y43" s="63">
        <f>+ROUND('Table 5'!Y43/'Table 5'!Y42*100-100,1)</f>
        <v>-0.4</v>
      </c>
      <c r="Z43" s="63">
        <f>+ROUND('Table 5'!Z43/'Table 5'!Z42*100-100,1)</f>
        <v>-2.6</v>
      </c>
      <c r="AA43" s="61">
        <f>+ROUND('Table 5'!AA43/'Table 5'!AA42*100-100,1)</f>
        <v>2.9</v>
      </c>
    </row>
    <row r="44" spans="1:27" s="5" customFormat="1" ht="12.75">
      <c r="A44" s="83">
        <v>2002</v>
      </c>
      <c r="B44" s="19" t="s">
        <v>36</v>
      </c>
      <c r="C44" s="61">
        <f>+ROUND('Table 5'!C44/'Table 5'!C43*100-100,1)</f>
        <v>-0.7</v>
      </c>
      <c r="D44" s="63">
        <f>+ROUND('Table 5'!D44/'Table 5'!D43*100-100,1)</f>
        <v>-0.7</v>
      </c>
      <c r="E44" s="61">
        <f>+ROUND('Table 5'!E44/'Table 5'!E43*100-100,1)</f>
        <v>1.5</v>
      </c>
      <c r="F44" s="99">
        <f>+ROUND('Table 5'!F44/'Table 5'!F43*100-100,1)</f>
        <v>4.5</v>
      </c>
      <c r="G44" s="63">
        <f>+ROUND('Table 5'!G44/'Table 5'!G43*100-100,1)</f>
        <v>2.2000000000000002</v>
      </c>
      <c r="H44" s="63">
        <f>+ROUND('Table 5'!H44/'Table 5'!H43*100-100,1)</f>
        <v>4.9000000000000004</v>
      </c>
      <c r="I44" s="63">
        <f>+ROUND('Table 5'!I44/'Table 5'!I43*100-100,1)</f>
        <v>2.7</v>
      </c>
      <c r="J44" s="63">
        <f>+ROUND('Table 5'!J44/'Table 5'!J43*100-100,1)</f>
        <v>0</v>
      </c>
      <c r="K44" s="64">
        <f>+ROUND('Table 5'!K44/'Table 5'!K43*100-100,1)</f>
        <v>-0.4</v>
      </c>
      <c r="L44" s="63">
        <f>+ROUND('Table 5'!L44/'Table 5'!L43*100-100,1)</f>
        <v>-6.1</v>
      </c>
      <c r="M44" s="63">
        <f>+ROUND('Table 5'!M44/'Table 5'!M43*100-100,1)</f>
        <v>0.2</v>
      </c>
      <c r="N44" s="63">
        <f>+ROUND('Table 5'!N44/'Table 5'!N43*100-100,1)</f>
        <v>-0.1</v>
      </c>
      <c r="O44" s="63">
        <f>+ROUND('Table 5'!O44/'Table 5'!O43*100-100,1)</f>
        <v>-1</v>
      </c>
      <c r="P44" s="63">
        <f>+ROUND('Table 5'!P44/'Table 5'!P43*100-100,1)</f>
        <v>1.3</v>
      </c>
      <c r="Q44" s="63">
        <f>+ROUND('Table 5'!Q44/'Table 5'!Q43*100-100,1)</f>
        <v>0</v>
      </c>
      <c r="R44" s="63">
        <f>+ROUND('Table 5'!R44/'Table 5'!R43*100-100,1)</f>
        <v>1.7</v>
      </c>
      <c r="S44" s="63">
        <f>+ROUND('Table 5'!S44/'Table 5'!S43*100-100,1)</f>
        <v>1.8</v>
      </c>
      <c r="T44" s="63">
        <f>+ROUND('Table 5'!T44/'Table 5'!T43*100-100,1)</f>
        <v>-5.4</v>
      </c>
      <c r="U44" s="63">
        <f>+ROUND('Table 5'!U44/'Table 5'!U43*100-100,1)</f>
        <v>-0.6</v>
      </c>
      <c r="V44" s="63">
        <f>+ROUND('Table 5'!V44/'Table 5'!V43*100-100,1)</f>
        <v>-0.8</v>
      </c>
      <c r="W44" s="63">
        <f>+ROUND('Table 5'!W44/'Table 5'!W43*100-100,1)</f>
        <v>0</v>
      </c>
      <c r="X44" s="63">
        <f>+ROUND('Table 5'!X44/'Table 5'!X43*100-100,1)</f>
        <v>1.7</v>
      </c>
      <c r="Y44" s="63">
        <f>+ROUND('Table 5'!Y44/'Table 5'!Y43*100-100,1)</f>
        <v>4.0999999999999996</v>
      </c>
      <c r="Z44" s="63">
        <f>+ROUND('Table 5'!Z44/'Table 5'!Z43*100-100,1)</f>
        <v>0.6</v>
      </c>
      <c r="AA44" s="61">
        <f>+ROUND('Table 5'!AA44/'Table 5'!AA43*100-100,1)</f>
        <v>1.2</v>
      </c>
    </row>
    <row r="45" spans="1:27" s="5" customFormat="1" ht="12.75">
      <c r="A45" s="83">
        <v>2002</v>
      </c>
      <c r="B45" s="19" t="s">
        <v>37</v>
      </c>
      <c r="C45" s="61">
        <f>+ROUND('Table 5'!C45/'Table 5'!C44*100-100,1)</f>
        <v>-2.6</v>
      </c>
      <c r="D45" s="63">
        <f>+ROUND('Table 5'!D45/'Table 5'!D44*100-100,1)</f>
        <v>-2.6</v>
      </c>
      <c r="E45" s="61">
        <f>+ROUND('Table 5'!E45/'Table 5'!E44*100-100,1)</f>
        <v>3</v>
      </c>
      <c r="F45" s="99">
        <f>+ROUND('Table 5'!F45/'Table 5'!F44*100-100,1)</f>
        <v>3.9</v>
      </c>
      <c r="G45" s="63">
        <f>+ROUND('Table 5'!G45/'Table 5'!G44*100-100,1)</f>
        <v>-1.3</v>
      </c>
      <c r="H45" s="63">
        <f>+ROUND('Table 5'!H45/'Table 5'!H44*100-100,1)</f>
        <v>4.0999999999999996</v>
      </c>
      <c r="I45" s="63">
        <f>+ROUND('Table 5'!I45/'Table 5'!I44*100-100,1)</f>
        <v>6.5</v>
      </c>
      <c r="J45" s="63">
        <f>+ROUND('Table 5'!J45/'Table 5'!J44*100-100,1)</f>
        <v>1.8</v>
      </c>
      <c r="K45" s="64">
        <f>+ROUND('Table 5'!K45/'Table 5'!K44*100-100,1)</f>
        <v>2.4</v>
      </c>
      <c r="L45" s="63">
        <f>+ROUND('Table 5'!L45/'Table 5'!L44*100-100,1)</f>
        <v>0.6</v>
      </c>
      <c r="M45" s="63">
        <f>+ROUND('Table 5'!M45/'Table 5'!M44*100-100,1)</f>
        <v>4</v>
      </c>
      <c r="N45" s="63">
        <f>+ROUND('Table 5'!N45/'Table 5'!N44*100-100,1)</f>
        <v>0.5</v>
      </c>
      <c r="O45" s="63">
        <f>+ROUND('Table 5'!O45/'Table 5'!O44*100-100,1)</f>
        <v>1.8</v>
      </c>
      <c r="P45" s="63">
        <f>+ROUND('Table 5'!P45/'Table 5'!P44*100-100,1)</f>
        <v>11</v>
      </c>
      <c r="Q45" s="63">
        <f>+ROUND('Table 5'!Q45/'Table 5'!Q44*100-100,1)</f>
        <v>0.8</v>
      </c>
      <c r="R45" s="63">
        <f>+ROUND('Table 5'!R45/'Table 5'!R44*100-100,1)</f>
        <v>2.2999999999999998</v>
      </c>
      <c r="S45" s="63">
        <f>+ROUND('Table 5'!S45/'Table 5'!S44*100-100,1)</f>
        <v>3</v>
      </c>
      <c r="T45" s="63">
        <f>+ROUND('Table 5'!T45/'Table 5'!T44*100-100,1)</f>
        <v>0.8</v>
      </c>
      <c r="U45" s="63">
        <f>+ROUND('Table 5'!U45/'Table 5'!U44*100-100,1)</f>
        <v>2.4</v>
      </c>
      <c r="V45" s="63">
        <f>+ROUND('Table 5'!V45/'Table 5'!V44*100-100,1)</f>
        <v>0.4</v>
      </c>
      <c r="W45" s="63">
        <f>+ROUND('Table 5'!W45/'Table 5'!W44*100-100,1)</f>
        <v>2.1</v>
      </c>
      <c r="X45" s="63">
        <f>+ROUND('Table 5'!X45/'Table 5'!X44*100-100,1)</f>
        <v>-0.5</v>
      </c>
      <c r="Y45" s="63">
        <f>+ROUND('Table 5'!Y45/'Table 5'!Y44*100-100,1)</f>
        <v>2.1</v>
      </c>
      <c r="Z45" s="63">
        <f>+ROUND('Table 5'!Z45/'Table 5'!Z44*100-100,1)</f>
        <v>0.8</v>
      </c>
      <c r="AA45" s="61">
        <f>+ROUND('Table 5'!AA45/'Table 5'!AA44*100-100,1)</f>
        <v>2.4</v>
      </c>
    </row>
    <row r="46" spans="1:27" s="5" customFormat="1" ht="12.75">
      <c r="A46" s="83">
        <v>2003</v>
      </c>
      <c r="B46" s="19" t="s">
        <v>34</v>
      </c>
      <c r="C46" s="61">
        <f>+ROUND('Table 5'!C46/'Table 5'!C45*100-100,1)</f>
        <v>17</v>
      </c>
      <c r="D46" s="63">
        <f>+ROUND('Table 5'!D46/'Table 5'!D45*100-100,1)</f>
        <v>17</v>
      </c>
      <c r="E46" s="61">
        <f>+ROUND('Table 5'!E46/'Table 5'!E45*100-100,1)</f>
        <v>1.9</v>
      </c>
      <c r="F46" s="99">
        <f>+ROUND('Table 5'!F46/'Table 5'!F45*100-100,1)</f>
        <v>3.6</v>
      </c>
      <c r="G46" s="63">
        <f>+ROUND('Table 5'!G46/'Table 5'!G45*100-100,1)</f>
        <v>8.9</v>
      </c>
      <c r="H46" s="63">
        <f>+ROUND('Table 5'!H46/'Table 5'!H45*100-100,1)</f>
        <v>3.8</v>
      </c>
      <c r="I46" s="63">
        <f>+ROUND('Table 5'!I46/'Table 5'!I45*100-100,1)</f>
        <v>-3.8</v>
      </c>
      <c r="J46" s="63">
        <f>+ROUND('Table 5'!J46/'Table 5'!J45*100-100,1)</f>
        <v>1.4</v>
      </c>
      <c r="K46" s="64">
        <f>+ROUND('Table 5'!K46/'Table 5'!K45*100-100,1)</f>
        <v>0.8</v>
      </c>
      <c r="L46" s="63">
        <f>+ROUND('Table 5'!L46/'Table 5'!L45*100-100,1)</f>
        <v>-0.1</v>
      </c>
      <c r="M46" s="63">
        <f>+ROUND('Table 5'!M46/'Table 5'!M45*100-100,1)</f>
        <v>-0.8</v>
      </c>
      <c r="N46" s="63">
        <f>+ROUND('Table 5'!N46/'Table 5'!N45*100-100,1)</f>
        <v>0.9</v>
      </c>
      <c r="O46" s="63">
        <f>+ROUND('Table 5'!O46/'Table 5'!O45*100-100,1)</f>
        <v>2.9</v>
      </c>
      <c r="P46" s="63">
        <f>+ROUND('Table 5'!P46/'Table 5'!P45*100-100,1)</f>
        <v>-3.2</v>
      </c>
      <c r="Q46" s="63">
        <f>+ROUND('Table 5'!Q46/'Table 5'!Q45*100-100,1)</f>
        <v>4.0999999999999996</v>
      </c>
      <c r="R46" s="63">
        <f>+ROUND('Table 5'!R46/'Table 5'!R45*100-100,1)</f>
        <v>1.2</v>
      </c>
      <c r="S46" s="63">
        <f>+ROUND('Table 5'!S46/'Table 5'!S45*100-100,1)</f>
        <v>4.0999999999999996</v>
      </c>
      <c r="T46" s="63">
        <f>+ROUND('Table 5'!T46/'Table 5'!T45*100-100,1)</f>
        <v>6.3</v>
      </c>
      <c r="U46" s="63">
        <f>+ROUND('Table 5'!U46/'Table 5'!U45*100-100,1)</f>
        <v>0.7</v>
      </c>
      <c r="V46" s="63">
        <f>+ROUND('Table 5'!V46/'Table 5'!V45*100-100,1)</f>
        <v>1.7</v>
      </c>
      <c r="W46" s="63">
        <f>+ROUND('Table 5'!W46/'Table 5'!W45*100-100,1)</f>
        <v>-2.9</v>
      </c>
      <c r="X46" s="63">
        <f>+ROUND('Table 5'!X46/'Table 5'!X45*100-100,1)</f>
        <v>-0.7</v>
      </c>
      <c r="Y46" s="63">
        <f>+ROUND('Table 5'!Y46/'Table 5'!Y45*100-100,1)</f>
        <v>-1</v>
      </c>
      <c r="Z46" s="63">
        <f>+ROUND('Table 5'!Z46/'Table 5'!Z45*100-100,1)</f>
        <v>9.6</v>
      </c>
      <c r="AA46" s="61">
        <f>+ROUND('Table 5'!AA46/'Table 5'!AA45*100-100,1)</f>
        <v>3.2</v>
      </c>
    </row>
    <row r="47" spans="1:27" s="5" customFormat="1" ht="12.75">
      <c r="A47" s="83">
        <v>2003</v>
      </c>
      <c r="B47" s="19" t="s">
        <v>35</v>
      </c>
      <c r="C47" s="61">
        <f>+ROUND('Table 5'!C47/'Table 5'!C46*100-100,1)</f>
        <v>2</v>
      </c>
      <c r="D47" s="63">
        <f>+ROUND('Table 5'!D47/'Table 5'!D46*100-100,1)</f>
        <v>2</v>
      </c>
      <c r="E47" s="61">
        <f>+ROUND('Table 5'!E47/'Table 5'!E46*100-100,1)</f>
        <v>1</v>
      </c>
      <c r="F47" s="99">
        <f>+ROUND('Table 5'!F47/'Table 5'!F46*100-100,1)</f>
        <v>1.8</v>
      </c>
      <c r="G47" s="63">
        <f>+ROUND('Table 5'!G47/'Table 5'!G46*100-100,1)</f>
        <v>0.4</v>
      </c>
      <c r="H47" s="63">
        <f>+ROUND('Table 5'!H47/'Table 5'!H46*100-100,1)</f>
        <v>1.3</v>
      </c>
      <c r="I47" s="63">
        <f>+ROUND('Table 5'!I47/'Table 5'!I46*100-100,1)</f>
        <v>9.5</v>
      </c>
      <c r="J47" s="63">
        <f>+ROUND('Table 5'!J47/'Table 5'!J46*100-100,1)</f>
        <v>1.3</v>
      </c>
      <c r="K47" s="64">
        <f>+ROUND('Table 5'!K47/'Table 5'!K46*100-100,1)</f>
        <v>0.8</v>
      </c>
      <c r="L47" s="63">
        <f>+ROUND('Table 5'!L47/'Table 5'!L46*100-100,1)</f>
        <v>7.5</v>
      </c>
      <c r="M47" s="63">
        <f>+ROUND('Table 5'!M47/'Table 5'!M46*100-100,1)</f>
        <v>1.1000000000000001</v>
      </c>
      <c r="N47" s="63">
        <f>+ROUND('Table 5'!N47/'Table 5'!N46*100-100,1)</f>
        <v>-4.0999999999999996</v>
      </c>
      <c r="O47" s="63">
        <f>+ROUND('Table 5'!O47/'Table 5'!O46*100-100,1)</f>
        <v>-16.3</v>
      </c>
      <c r="P47" s="63">
        <f>+ROUND('Table 5'!P47/'Table 5'!P46*100-100,1)</f>
        <v>1.9</v>
      </c>
      <c r="Q47" s="63">
        <f>+ROUND('Table 5'!Q47/'Table 5'!Q46*100-100,1)</f>
        <v>5.0999999999999996</v>
      </c>
      <c r="R47" s="63">
        <f>+ROUND('Table 5'!R47/'Table 5'!R46*100-100,1)</f>
        <v>0.9</v>
      </c>
      <c r="S47" s="63">
        <f>+ROUND('Table 5'!S47/'Table 5'!S46*100-100,1)</f>
        <v>5.3</v>
      </c>
      <c r="T47" s="63">
        <f>+ROUND('Table 5'!T47/'Table 5'!T46*100-100,1)</f>
        <v>3.4</v>
      </c>
      <c r="U47" s="63">
        <f>+ROUND('Table 5'!U47/'Table 5'!U46*100-100,1)</f>
        <v>2.5</v>
      </c>
      <c r="V47" s="63">
        <f>+ROUND('Table 5'!V47/'Table 5'!V46*100-100,1)</f>
        <v>2.2000000000000002</v>
      </c>
      <c r="W47" s="63">
        <f>+ROUND('Table 5'!W47/'Table 5'!W46*100-100,1)</f>
        <v>0.8</v>
      </c>
      <c r="X47" s="63">
        <f>+ROUND('Table 5'!X47/'Table 5'!X46*100-100,1)</f>
        <v>10.9</v>
      </c>
      <c r="Y47" s="63">
        <f>+ROUND('Table 5'!Y47/'Table 5'!Y46*100-100,1)</f>
        <v>2.6</v>
      </c>
      <c r="Z47" s="63">
        <f>+ROUND('Table 5'!Z47/'Table 5'!Z46*100-100,1)</f>
        <v>0.6</v>
      </c>
      <c r="AA47" s="61">
        <f>+ROUND('Table 5'!AA47/'Table 5'!AA46*100-100,1)</f>
        <v>1.1000000000000001</v>
      </c>
    </row>
    <row r="48" spans="1:27" s="5" customFormat="1" ht="12.75">
      <c r="A48" s="83">
        <v>2003</v>
      </c>
      <c r="B48" s="19" t="s">
        <v>36</v>
      </c>
      <c r="C48" s="61">
        <f>+ROUND('Table 5'!C48/'Table 5'!C47*100-100,1)</f>
        <v>3.2</v>
      </c>
      <c r="D48" s="63">
        <f>+ROUND('Table 5'!D48/'Table 5'!D47*100-100,1)</f>
        <v>3.2</v>
      </c>
      <c r="E48" s="61">
        <f>+ROUND('Table 5'!E48/'Table 5'!E47*100-100,1)</f>
        <v>2.7</v>
      </c>
      <c r="F48" s="99">
        <f>+ROUND('Table 5'!F48/'Table 5'!F47*100-100,1)</f>
        <v>1</v>
      </c>
      <c r="G48" s="63">
        <f>+ROUND('Table 5'!G48/'Table 5'!G47*100-100,1)</f>
        <v>2.5</v>
      </c>
      <c r="H48" s="63">
        <f>+ROUND('Table 5'!H48/'Table 5'!H47*100-100,1)</f>
        <v>0.8</v>
      </c>
      <c r="I48" s="63">
        <f>+ROUND('Table 5'!I48/'Table 5'!I47*100-100,1)</f>
        <v>2.8</v>
      </c>
      <c r="J48" s="63">
        <f>+ROUND('Table 5'!J48/'Table 5'!J47*100-100,1)</f>
        <v>4.0999999999999996</v>
      </c>
      <c r="K48" s="64">
        <f>+ROUND('Table 5'!K48/'Table 5'!K47*100-100,1)</f>
        <v>3.7</v>
      </c>
      <c r="L48" s="63">
        <f>+ROUND('Table 5'!L48/'Table 5'!L47*100-100,1)</f>
        <v>3.7</v>
      </c>
      <c r="M48" s="63">
        <f>+ROUND('Table 5'!M48/'Table 5'!M47*100-100,1)</f>
        <v>1.6</v>
      </c>
      <c r="N48" s="63">
        <f>+ROUND('Table 5'!N48/'Table 5'!N47*100-100,1)</f>
        <v>4.0999999999999996</v>
      </c>
      <c r="O48" s="63">
        <f>+ROUND('Table 5'!O48/'Table 5'!O47*100-100,1)</f>
        <v>15.2</v>
      </c>
      <c r="P48" s="63">
        <f>+ROUND('Table 5'!P48/'Table 5'!P47*100-100,1)</f>
        <v>1.1000000000000001</v>
      </c>
      <c r="Q48" s="63">
        <f>+ROUND('Table 5'!Q48/'Table 5'!Q47*100-100,1)</f>
        <v>9</v>
      </c>
      <c r="R48" s="63">
        <f>+ROUND('Table 5'!R48/'Table 5'!R47*100-100,1)</f>
        <v>1.3</v>
      </c>
      <c r="S48" s="63">
        <f>+ROUND('Table 5'!S48/'Table 5'!S47*100-100,1)</f>
        <v>-3.3</v>
      </c>
      <c r="T48" s="63">
        <f>+ROUND('Table 5'!T48/'Table 5'!T47*100-100,1)</f>
        <v>7</v>
      </c>
      <c r="U48" s="63">
        <f>+ROUND('Table 5'!U48/'Table 5'!U47*100-100,1)</f>
        <v>2.7</v>
      </c>
      <c r="V48" s="63">
        <f>+ROUND('Table 5'!V48/'Table 5'!V47*100-100,1)</f>
        <v>3.2</v>
      </c>
      <c r="W48" s="63">
        <f>+ROUND('Table 5'!W48/'Table 5'!W47*100-100,1)</f>
        <v>2.8</v>
      </c>
      <c r="X48" s="63">
        <f>+ROUND('Table 5'!X48/'Table 5'!X47*100-100,1)</f>
        <v>18</v>
      </c>
      <c r="Y48" s="63">
        <f>+ROUND('Table 5'!Y48/'Table 5'!Y47*100-100,1)</f>
        <v>0.9</v>
      </c>
      <c r="Z48" s="63">
        <f>+ROUND('Table 5'!Z48/'Table 5'!Z47*100-100,1)</f>
        <v>0.9</v>
      </c>
      <c r="AA48" s="61">
        <f>+ROUND('Table 5'!AA48/'Table 5'!AA47*100-100,1)</f>
        <v>2.6</v>
      </c>
    </row>
    <row r="49" spans="1:27" s="5" customFormat="1" ht="12.75">
      <c r="A49" s="83">
        <v>2003</v>
      </c>
      <c r="B49" s="19" t="s">
        <v>37</v>
      </c>
      <c r="C49" s="61">
        <f>+ROUND('Table 5'!C49/'Table 5'!C48*100-100,1)</f>
        <v>-1</v>
      </c>
      <c r="D49" s="63">
        <f>+ROUND('Table 5'!D49/'Table 5'!D48*100-100,1)</f>
        <v>-1</v>
      </c>
      <c r="E49" s="61">
        <f>+ROUND('Table 5'!E49/'Table 5'!E48*100-100,1)</f>
        <v>2.7</v>
      </c>
      <c r="F49" s="99">
        <f>+ROUND('Table 5'!F49/'Table 5'!F48*100-100,1)</f>
        <v>3.7</v>
      </c>
      <c r="G49" s="63">
        <f>+ROUND('Table 5'!G49/'Table 5'!G48*100-100,1)</f>
        <v>4.3</v>
      </c>
      <c r="H49" s="63">
        <f>+ROUND('Table 5'!H49/'Table 5'!H48*100-100,1)</f>
        <v>4</v>
      </c>
      <c r="I49" s="63">
        <f>+ROUND('Table 5'!I49/'Table 5'!I48*100-100,1)</f>
        <v>-2.1</v>
      </c>
      <c r="J49" s="63">
        <f>+ROUND('Table 5'!J49/'Table 5'!J48*100-100,1)</f>
        <v>3.1</v>
      </c>
      <c r="K49" s="64">
        <f>+ROUND('Table 5'!K49/'Table 5'!K48*100-100,1)</f>
        <v>1.8</v>
      </c>
      <c r="L49" s="63">
        <f>+ROUND('Table 5'!L49/'Table 5'!L48*100-100,1)</f>
        <v>0</v>
      </c>
      <c r="M49" s="63">
        <f>+ROUND('Table 5'!M49/'Table 5'!M48*100-100,1)</f>
        <v>3</v>
      </c>
      <c r="N49" s="63">
        <f>+ROUND('Table 5'!N49/'Table 5'!N48*100-100,1)</f>
        <v>1.7</v>
      </c>
      <c r="O49" s="63">
        <f>+ROUND('Table 5'!O49/'Table 5'!O48*100-100,1)</f>
        <v>5</v>
      </c>
      <c r="P49" s="63">
        <f>+ROUND('Table 5'!P49/'Table 5'!P48*100-100,1)</f>
        <v>4.7</v>
      </c>
      <c r="Q49" s="63">
        <f>+ROUND('Table 5'!Q49/'Table 5'!Q48*100-100,1)</f>
        <v>1</v>
      </c>
      <c r="R49" s="63">
        <f>+ROUND('Table 5'!R49/'Table 5'!R48*100-100,1)</f>
        <v>-3.5</v>
      </c>
      <c r="S49" s="63">
        <f>+ROUND('Table 5'!S49/'Table 5'!S48*100-100,1)</f>
        <v>4.5</v>
      </c>
      <c r="T49" s="63">
        <f>+ROUND('Table 5'!T49/'Table 5'!T48*100-100,1)</f>
        <v>4.4000000000000004</v>
      </c>
      <c r="U49" s="63">
        <f>+ROUND('Table 5'!U49/'Table 5'!U48*100-100,1)</f>
        <v>-0.6</v>
      </c>
      <c r="V49" s="63">
        <f>+ROUND('Table 5'!V49/'Table 5'!V48*100-100,1)</f>
        <v>2.8</v>
      </c>
      <c r="W49" s="63">
        <f>+ROUND('Table 5'!W49/'Table 5'!W48*100-100,1)</f>
        <v>3</v>
      </c>
      <c r="X49" s="63">
        <f>+ROUND('Table 5'!X49/'Table 5'!X48*100-100,1)</f>
        <v>13.8</v>
      </c>
      <c r="Y49" s="63">
        <f>+ROUND('Table 5'!Y49/'Table 5'!Y48*100-100,1)</f>
        <v>4.9000000000000004</v>
      </c>
      <c r="Z49" s="63">
        <f>+ROUND('Table 5'!Z49/'Table 5'!Z48*100-100,1)</f>
        <v>0.4</v>
      </c>
      <c r="AA49" s="61">
        <f>+ROUND('Table 5'!AA49/'Table 5'!AA48*100-100,1)</f>
        <v>2.7</v>
      </c>
    </row>
    <row r="50" spans="1:27" s="5" customFormat="1" ht="12.75">
      <c r="A50" s="83">
        <v>2004</v>
      </c>
      <c r="B50" s="19" t="s">
        <v>34</v>
      </c>
      <c r="C50" s="61">
        <f>+ROUND('Table 5'!C50/'Table 5'!C49*100-100,1)</f>
        <v>0.4</v>
      </c>
      <c r="D50" s="63">
        <f>+ROUND('Table 5'!D50/'Table 5'!D49*100-100,1)</f>
        <v>0.4</v>
      </c>
      <c r="E50" s="61">
        <f>+ROUND('Table 5'!E50/'Table 5'!E49*100-100,1)</f>
        <v>1.3</v>
      </c>
      <c r="F50" s="99">
        <f>+ROUND('Table 5'!F50/'Table 5'!F49*100-100,1)</f>
        <v>1.2</v>
      </c>
      <c r="G50" s="63">
        <f>+ROUND('Table 5'!G50/'Table 5'!G49*100-100,1)</f>
        <v>0.9</v>
      </c>
      <c r="H50" s="63">
        <f>+ROUND('Table 5'!H50/'Table 5'!H49*100-100,1)</f>
        <v>0.6</v>
      </c>
      <c r="I50" s="63">
        <f>+ROUND('Table 5'!I50/'Table 5'!I49*100-100,1)</f>
        <v>9.5</v>
      </c>
      <c r="J50" s="63">
        <f>+ROUND('Table 5'!J50/'Table 5'!J49*100-100,1)</f>
        <v>1.2</v>
      </c>
      <c r="K50" s="64">
        <f>+ROUND('Table 5'!K50/'Table 5'!K49*100-100,1)</f>
        <v>1.5</v>
      </c>
      <c r="L50" s="63">
        <f>+ROUND('Table 5'!L50/'Table 5'!L49*100-100,1)</f>
        <v>1.5</v>
      </c>
      <c r="M50" s="63">
        <f>+ROUND('Table 5'!M50/'Table 5'!M49*100-100,1)</f>
        <v>1.5</v>
      </c>
      <c r="N50" s="63">
        <f>+ROUND('Table 5'!N50/'Table 5'!N49*100-100,1)</f>
        <v>2.7</v>
      </c>
      <c r="O50" s="63">
        <f>+ROUND('Table 5'!O50/'Table 5'!O49*100-100,1)</f>
        <v>-0.4</v>
      </c>
      <c r="P50" s="63">
        <f>+ROUND('Table 5'!P50/'Table 5'!P49*100-100,1)</f>
        <v>3.1</v>
      </c>
      <c r="Q50" s="63">
        <f>+ROUND('Table 5'!Q50/'Table 5'!Q49*100-100,1)</f>
        <v>-0.1</v>
      </c>
      <c r="R50" s="63">
        <f>+ROUND('Table 5'!R50/'Table 5'!R49*100-100,1)</f>
        <v>2.7</v>
      </c>
      <c r="S50" s="63">
        <f>+ROUND('Table 5'!S50/'Table 5'!S49*100-100,1)</f>
        <v>3.4</v>
      </c>
      <c r="T50" s="63">
        <f>+ROUND('Table 5'!T50/'Table 5'!T49*100-100,1)</f>
        <v>1</v>
      </c>
      <c r="U50" s="63">
        <f>+ROUND('Table 5'!U50/'Table 5'!U49*100-100,1)</f>
        <v>0.6</v>
      </c>
      <c r="V50" s="63">
        <f>+ROUND('Table 5'!V50/'Table 5'!V49*100-100,1)</f>
        <v>0.8</v>
      </c>
      <c r="W50" s="63">
        <f>+ROUND('Table 5'!W50/'Table 5'!W49*100-100,1)</f>
        <v>1.9</v>
      </c>
      <c r="X50" s="63">
        <f>+ROUND('Table 5'!X50/'Table 5'!X49*100-100,1)</f>
        <v>3.4</v>
      </c>
      <c r="Y50" s="63">
        <f>+ROUND('Table 5'!Y50/'Table 5'!Y49*100-100,1)</f>
        <v>3.8</v>
      </c>
      <c r="Z50" s="63">
        <f>+ROUND('Table 5'!Z50/'Table 5'!Z49*100-100,1)</f>
        <v>-3.3</v>
      </c>
      <c r="AA50" s="61">
        <f>+ROUND('Table 5'!AA50/'Table 5'!AA49*100-100,1)</f>
        <v>0.9</v>
      </c>
    </row>
    <row r="51" spans="1:27" s="5" customFormat="1" ht="12.75">
      <c r="A51" s="83">
        <v>2004</v>
      </c>
      <c r="B51" s="19" t="s">
        <v>35</v>
      </c>
      <c r="C51" s="61">
        <f>+ROUND('Table 5'!C51/'Table 5'!C50*100-100,1)</f>
        <v>3</v>
      </c>
      <c r="D51" s="63">
        <f>+ROUND('Table 5'!D51/'Table 5'!D50*100-100,1)</f>
        <v>3</v>
      </c>
      <c r="E51" s="61">
        <f>+ROUND('Table 5'!E51/'Table 5'!E50*100-100,1)</f>
        <v>3.8</v>
      </c>
      <c r="F51" s="99">
        <f>+ROUND('Table 5'!F51/'Table 5'!F50*100-100,1)</f>
        <v>1.9</v>
      </c>
      <c r="G51" s="63">
        <f>+ROUND('Table 5'!G51/'Table 5'!G50*100-100,1)</f>
        <v>2.2000000000000002</v>
      </c>
      <c r="H51" s="63">
        <f>+ROUND('Table 5'!H51/'Table 5'!H50*100-100,1)</f>
        <v>1.9</v>
      </c>
      <c r="I51" s="63">
        <f>+ROUND('Table 5'!I51/'Table 5'!I50*100-100,1)</f>
        <v>-0.1</v>
      </c>
      <c r="J51" s="63">
        <f>+ROUND('Table 5'!J51/'Table 5'!J50*100-100,1)</f>
        <v>6.2</v>
      </c>
      <c r="K51" s="64">
        <f>+ROUND('Table 5'!K51/'Table 5'!K50*100-100,1)</f>
        <v>5.3</v>
      </c>
      <c r="L51" s="63">
        <f>+ROUND('Table 5'!L51/'Table 5'!L50*100-100,1)</f>
        <v>3.1</v>
      </c>
      <c r="M51" s="63">
        <f>+ROUND('Table 5'!M51/'Table 5'!M50*100-100,1)</f>
        <v>2.6</v>
      </c>
      <c r="N51" s="63">
        <f>+ROUND('Table 5'!N51/'Table 5'!N50*100-100,1)</f>
        <v>3.4</v>
      </c>
      <c r="O51" s="63">
        <f>+ROUND('Table 5'!O51/'Table 5'!O50*100-100,1)</f>
        <v>3</v>
      </c>
      <c r="P51" s="63">
        <f>+ROUND('Table 5'!P51/'Table 5'!P50*100-100,1)</f>
        <v>3.1</v>
      </c>
      <c r="Q51" s="63">
        <f>+ROUND('Table 5'!Q51/'Table 5'!Q50*100-100,1)</f>
        <v>9.4</v>
      </c>
      <c r="R51" s="63">
        <f>+ROUND('Table 5'!R51/'Table 5'!R50*100-100,1)</f>
        <v>1.8</v>
      </c>
      <c r="S51" s="63">
        <f>+ROUND('Table 5'!S51/'Table 5'!S50*100-100,1)</f>
        <v>6</v>
      </c>
      <c r="T51" s="63">
        <f>+ROUND('Table 5'!T51/'Table 5'!T50*100-100,1)</f>
        <v>5.2</v>
      </c>
      <c r="U51" s="63">
        <f>+ROUND('Table 5'!U51/'Table 5'!U50*100-100,1)</f>
        <v>9.8000000000000007</v>
      </c>
      <c r="V51" s="63">
        <f>+ROUND('Table 5'!V51/'Table 5'!V50*100-100,1)</f>
        <v>13</v>
      </c>
      <c r="W51" s="63">
        <f>+ROUND('Table 5'!W51/'Table 5'!W50*100-100,1)</f>
        <v>5.9</v>
      </c>
      <c r="X51" s="63">
        <f>+ROUND('Table 5'!X51/'Table 5'!X50*100-100,1)</f>
        <v>-5.6</v>
      </c>
      <c r="Y51" s="63">
        <f>+ROUND('Table 5'!Y51/'Table 5'!Y50*100-100,1)</f>
        <v>4.9000000000000004</v>
      </c>
      <c r="Z51" s="63">
        <f>+ROUND('Table 5'!Z51/'Table 5'!Z50*100-100,1)</f>
        <v>-1.9</v>
      </c>
      <c r="AA51" s="61">
        <f>+ROUND('Table 5'!AA51/'Table 5'!AA50*100-100,1)</f>
        <v>3.8</v>
      </c>
    </row>
    <row r="52" spans="1:27" s="5" customFormat="1" ht="12.75">
      <c r="A52" s="83">
        <v>2004</v>
      </c>
      <c r="B52" s="19" t="s">
        <v>36</v>
      </c>
      <c r="C52" s="61">
        <f>+ROUND('Table 5'!C52/'Table 5'!C51*100-100,1)</f>
        <v>6.1</v>
      </c>
      <c r="D52" s="63">
        <f>+ROUND('Table 5'!D52/'Table 5'!D51*100-100,1)</f>
        <v>6.1</v>
      </c>
      <c r="E52" s="61">
        <f>+ROUND('Table 5'!E52/'Table 5'!E51*100-100,1)</f>
        <v>2.2000000000000002</v>
      </c>
      <c r="F52" s="99">
        <f>+ROUND('Table 5'!F52/'Table 5'!F51*100-100,1)</f>
        <v>3.4</v>
      </c>
      <c r="G52" s="63">
        <f>+ROUND('Table 5'!G52/'Table 5'!G51*100-100,1)</f>
        <v>7.1</v>
      </c>
      <c r="H52" s="63">
        <f>+ROUND('Table 5'!H52/'Table 5'!H51*100-100,1)</f>
        <v>4</v>
      </c>
      <c r="I52" s="63">
        <f>+ROUND('Table 5'!I52/'Table 5'!I51*100-100,1)</f>
        <v>-3.3</v>
      </c>
      <c r="J52" s="63">
        <f>+ROUND('Table 5'!J52/'Table 5'!J51*100-100,1)</f>
        <v>-5.8</v>
      </c>
      <c r="K52" s="64">
        <f>+ROUND('Table 5'!K52/'Table 5'!K51*100-100,1)</f>
        <v>1.3</v>
      </c>
      <c r="L52" s="63">
        <f>+ROUND('Table 5'!L52/'Table 5'!L51*100-100,1)</f>
        <v>4.4000000000000004</v>
      </c>
      <c r="M52" s="63">
        <f>+ROUND('Table 5'!M52/'Table 5'!M51*100-100,1)</f>
        <v>1.8</v>
      </c>
      <c r="N52" s="63">
        <f>+ROUND('Table 5'!N52/'Table 5'!N51*100-100,1)</f>
        <v>1.6</v>
      </c>
      <c r="O52" s="63">
        <f>+ROUND('Table 5'!O52/'Table 5'!O51*100-100,1)</f>
        <v>0.7</v>
      </c>
      <c r="P52" s="63">
        <f>+ROUND('Table 5'!P52/'Table 5'!P51*100-100,1)</f>
        <v>0.4</v>
      </c>
      <c r="Q52" s="63">
        <f>+ROUND('Table 5'!Q52/'Table 5'!Q51*100-100,1)</f>
        <v>0.8</v>
      </c>
      <c r="R52" s="63">
        <f>+ROUND('Table 5'!R52/'Table 5'!R51*100-100,1)</f>
        <v>1.3</v>
      </c>
      <c r="S52" s="63">
        <f>+ROUND('Table 5'!S52/'Table 5'!S51*100-100,1)</f>
        <v>4.5999999999999996</v>
      </c>
      <c r="T52" s="63">
        <f>+ROUND('Table 5'!T52/'Table 5'!T51*100-100,1)</f>
        <v>5.8</v>
      </c>
      <c r="U52" s="63">
        <f>+ROUND('Table 5'!U52/'Table 5'!U51*100-100,1)</f>
        <v>-0.6</v>
      </c>
      <c r="V52" s="63">
        <f>+ROUND('Table 5'!V52/'Table 5'!V51*100-100,1)</f>
        <v>-1.8</v>
      </c>
      <c r="W52" s="63">
        <f>+ROUND('Table 5'!W52/'Table 5'!W51*100-100,1)</f>
        <v>1.6</v>
      </c>
      <c r="X52" s="63">
        <f>+ROUND('Table 5'!X52/'Table 5'!X51*100-100,1)</f>
        <v>4.7</v>
      </c>
      <c r="Y52" s="63">
        <f>+ROUND('Table 5'!Y52/'Table 5'!Y51*100-100,1)</f>
        <v>3.1</v>
      </c>
      <c r="Z52" s="63">
        <f>+ROUND('Table 5'!Z52/'Table 5'!Z51*100-100,1)</f>
        <v>-1.5</v>
      </c>
      <c r="AA52" s="61">
        <f>+ROUND('Table 5'!AA52/'Table 5'!AA51*100-100,1)</f>
        <v>2.4</v>
      </c>
    </row>
    <row r="53" spans="1:27" s="5" customFormat="1" ht="12.75">
      <c r="A53" s="83">
        <v>2004</v>
      </c>
      <c r="B53" s="19" t="s">
        <v>37</v>
      </c>
      <c r="C53" s="61">
        <f>+ROUND('Table 5'!C53/'Table 5'!C52*100-100,1)</f>
        <v>2.8</v>
      </c>
      <c r="D53" s="63">
        <f>+ROUND('Table 5'!D53/'Table 5'!D52*100-100,1)</f>
        <v>2.8</v>
      </c>
      <c r="E53" s="61">
        <f>+ROUND('Table 5'!E53/'Table 5'!E52*100-100,1)</f>
        <v>4</v>
      </c>
      <c r="F53" s="99">
        <f>+ROUND('Table 5'!F53/'Table 5'!F52*100-100,1)</f>
        <v>6</v>
      </c>
      <c r="G53" s="63">
        <f>+ROUND('Table 5'!G53/'Table 5'!G52*100-100,1)</f>
        <v>6.3</v>
      </c>
      <c r="H53" s="63">
        <f>+ROUND('Table 5'!H53/'Table 5'!H52*100-100,1)</f>
        <v>5.9</v>
      </c>
      <c r="I53" s="63">
        <f>+ROUND('Table 5'!I53/'Table 5'!I52*100-100,1)</f>
        <v>6.4</v>
      </c>
      <c r="J53" s="63">
        <f>+ROUND('Table 5'!J53/'Table 5'!J52*100-100,1)</f>
        <v>4.3</v>
      </c>
      <c r="K53" s="64">
        <f>+ROUND('Table 5'!K53/'Table 5'!K52*100-100,1)</f>
        <v>2.7</v>
      </c>
      <c r="L53" s="63">
        <f>+ROUND('Table 5'!L53/'Table 5'!L52*100-100,1)</f>
        <v>10.6</v>
      </c>
      <c r="M53" s="63">
        <f>+ROUND('Table 5'!M53/'Table 5'!M52*100-100,1)</f>
        <v>2.2000000000000002</v>
      </c>
      <c r="N53" s="63">
        <f>+ROUND('Table 5'!N53/'Table 5'!N52*100-100,1)</f>
        <v>6.1</v>
      </c>
      <c r="O53" s="63">
        <f>+ROUND('Table 5'!O53/'Table 5'!O52*100-100,1)</f>
        <v>-2.7</v>
      </c>
      <c r="P53" s="63">
        <f>+ROUND('Table 5'!P53/'Table 5'!P52*100-100,1)</f>
        <v>-0.4</v>
      </c>
      <c r="Q53" s="63">
        <f>+ROUND('Table 5'!Q53/'Table 5'!Q52*100-100,1)</f>
        <v>6</v>
      </c>
      <c r="R53" s="63">
        <f>+ROUND('Table 5'!R53/'Table 5'!R52*100-100,1)</f>
        <v>1.5</v>
      </c>
      <c r="S53" s="63">
        <f>+ROUND('Table 5'!S53/'Table 5'!S52*100-100,1)</f>
        <v>6.6</v>
      </c>
      <c r="T53" s="63">
        <f>+ROUND('Table 5'!T53/'Table 5'!T52*100-100,1)</f>
        <v>4</v>
      </c>
      <c r="U53" s="63">
        <f>+ROUND('Table 5'!U53/'Table 5'!U52*100-100,1)</f>
        <v>0.3</v>
      </c>
      <c r="V53" s="63">
        <f>+ROUND('Table 5'!V53/'Table 5'!V52*100-100,1)</f>
        <v>2.1</v>
      </c>
      <c r="W53" s="63">
        <f>+ROUND('Table 5'!W53/'Table 5'!W52*100-100,1)</f>
        <v>2.9</v>
      </c>
      <c r="X53" s="63">
        <f>+ROUND('Table 5'!X53/'Table 5'!X52*100-100,1)</f>
        <v>8.8000000000000007</v>
      </c>
      <c r="Y53" s="63">
        <f>+ROUND('Table 5'!Y53/'Table 5'!Y52*100-100,1)</f>
        <v>3.5</v>
      </c>
      <c r="Z53" s="63">
        <f>+ROUND('Table 5'!Z53/'Table 5'!Z52*100-100,1)</f>
        <v>-1.6</v>
      </c>
      <c r="AA53" s="61">
        <f>+ROUND('Table 5'!AA53/'Table 5'!AA52*100-100,1)</f>
        <v>4.4000000000000004</v>
      </c>
    </row>
    <row r="54" spans="1:27" s="5" customFormat="1" ht="12.75">
      <c r="A54" s="83">
        <v>2005</v>
      </c>
      <c r="B54" s="19" t="s">
        <v>34</v>
      </c>
      <c r="C54" s="61">
        <f>+ROUND('Table 5'!C54/'Table 5'!C53*100-100,1)</f>
        <v>-5.2</v>
      </c>
      <c r="D54" s="63">
        <f>+ROUND('Table 5'!D54/'Table 5'!D53*100-100,1)</f>
        <v>-5.2</v>
      </c>
      <c r="E54" s="61">
        <f>+ROUND('Table 5'!E54/'Table 5'!E53*100-100,1)</f>
        <v>0.2</v>
      </c>
      <c r="F54" s="99">
        <f>+ROUND('Table 5'!F54/'Table 5'!F53*100-100,1)</f>
        <v>-1.2</v>
      </c>
      <c r="G54" s="63">
        <f>+ROUND('Table 5'!G54/'Table 5'!G53*100-100,1)</f>
        <v>1.2</v>
      </c>
      <c r="H54" s="63">
        <f>+ROUND('Table 5'!H54/'Table 5'!H53*100-100,1)</f>
        <v>-1.8</v>
      </c>
      <c r="I54" s="63">
        <f>+ROUND('Table 5'!I54/'Table 5'!I53*100-100,1)</f>
        <v>3.6</v>
      </c>
      <c r="J54" s="63">
        <f>+ROUND('Table 5'!J54/'Table 5'!J53*100-100,1)</f>
        <v>-1.6</v>
      </c>
      <c r="K54" s="64">
        <f>+ROUND('Table 5'!K54/'Table 5'!K53*100-100,1)</f>
        <v>1</v>
      </c>
      <c r="L54" s="63">
        <f>+ROUND('Table 5'!L54/'Table 5'!L53*100-100,1)</f>
        <v>0.1</v>
      </c>
      <c r="M54" s="63">
        <f>+ROUND('Table 5'!M54/'Table 5'!M53*100-100,1)</f>
        <v>1.1000000000000001</v>
      </c>
      <c r="N54" s="63">
        <f>+ROUND('Table 5'!N54/'Table 5'!N53*100-100,1)</f>
        <v>-5.3</v>
      </c>
      <c r="O54" s="63">
        <f>+ROUND('Table 5'!O54/'Table 5'!O53*100-100,1)</f>
        <v>-6</v>
      </c>
      <c r="P54" s="63">
        <f>+ROUND('Table 5'!P54/'Table 5'!P53*100-100,1)</f>
        <v>5.7</v>
      </c>
      <c r="Q54" s="63">
        <f>+ROUND('Table 5'!Q54/'Table 5'!Q53*100-100,1)</f>
        <v>2.5</v>
      </c>
      <c r="R54" s="63">
        <f>+ROUND('Table 5'!R54/'Table 5'!R53*100-100,1)</f>
        <v>0.3</v>
      </c>
      <c r="S54" s="63">
        <f>+ROUND('Table 5'!S54/'Table 5'!S53*100-100,1)</f>
        <v>-1.2</v>
      </c>
      <c r="T54" s="63">
        <f>+ROUND('Table 5'!T54/'Table 5'!T53*100-100,1)</f>
        <v>-2.2000000000000002</v>
      </c>
      <c r="U54" s="63">
        <f>+ROUND('Table 5'!U54/'Table 5'!U53*100-100,1)</f>
        <v>6.2</v>
      </c>
      <c r="V54" s="63">
        <f>+ROUND('Table 5'!V54/'Table 5'!V53*100-100,1)</f>
        <v>4.7</v>
      </c>
      <c r="W54" s="63">
        <f>+ROUND('Table 5'!W54/'Table 5'!W53*100-100,1)</f>
        <v>1.1000000000000001</v>
      </c>
      <c r="X54" s="63">
        <f>+ROUND('Table 5'!X54/'Table 5'!X53*100-100,1)</f>
        <v>4.9000000000000004</v>
      </c>
      <c r="Y54" s="63">
        <f>+ROUND('Table 5'!Y54/'Table 5'!Y53*100-100,1)</f>
        <v>2.1</v>
      </c>
      <c r="Z54" s="63">
        <f>+ROUND('Table 5'!Z54/'Table 5'!Z53*100-100,1)</f>
        <v>-0.3</v>
      </c>
      <c r="AA54" s="61">
        <f>+ROUND('Table 5'!AA54/'Table 5'!AA53*100-100,1)</f>
        <v>-0.7</v>
      </c>
    </row>
    <row r="55" spans="1:27" s="5" customFormat="1" ht="12.75">
      <c r="A55" s="83">
        <v>2005</v>
      </c>
      <c r="B55" s="19" t="s">
        <v>35</v>
      </c>
      <c r="C55" s="61">
        <f>+ROUND('Table 5'!C55/'Table 5'!C54*100-100,1)</f>
        <v>-2.5</v>
      </c>
      <c r="D55" s="63">
        <f>+ROUND('Table 5'!D55/'Table 5'!D54*100-100,1)</f>
        <v>-2.5</v>
      </c>
      <c r="E55" s="61">
        <f>+ROUND('Table 5'!E55/'Table 5'!E54*100-100,1)</f>
        <v>2.6</v>
      </c>
      <c r="F55" s="99">
        <f>+ROUND('Table 5'!F55/'Table 5'!F54*100-100,1)</f>
        <v>3.4</v>
      </c>
      <c r="G55" s="63">
        <f>+ROUND('Table 5'!G55/'Table 5'!G54*100-100,1)</f>
        <v>2.7</v>
      </c>
      <c r="H55" s="63">
        <f>+ROUND('Table 5'!H55/'Table 5'!H54*100-100,1)</f>
        <v>3.4</v>
      </c>
      <c r="I55" s="63">
        <f>+ROUND('Table 5'!I55/'Table 5'!I54*100-100,1)</f>
        <v>3.3</v>
      </c>
      <c r="J55" s="63">
        <f>+ROUND('Table 5'!J55/'Table 5'!J54*100-100,1)</f>
        <v>0.3</v>
      </c>
      <c r="K55" s="64">
        <f>+ROUND('Table 5'!K55/'Table 5'!K54*100-100,1)</f>
        <v>2.4</v>
      </c>
      <c r="L55" s="63">
        <f>+ROUND('Table 5'!L55/'Table 5'!L54*100-100,1)</f>
        <v>0.7</v>
      </c>
      <c r="M55" s="63">
        <f>+ROUND('Table 5'!M55/'Table 5'!M54*100-100,1)</f>
        <v>2.1</v>
      </c>
      <c r="N55" s="63">
        <f>+ROUND('Table 5'!N55/'Table 5'!N54*100-100,1)</f>
        <v>5</v>
      </c>
      <c r="O55" s="63">
        <f>+ROUND('Table 5'!O55/'Table 5'!O54*100-100,1)</f>
        <v>8.1</v>
      </c>
      <c r="P55" s="63">
        <f>+ROUND('Table 5'!P55/'Table 5'!P54*100-100,1)</f>
        <v>-0.2</v>
      </c>
      <c r="Q55" s="63">
        <f>+ROUND('Table 5'!Q55/'Table 5'!Q54*100-100,1)</f>
        <v>1.9</v>
      </c>
      <c r="R55" s="63">
        <f>+ROUND('Table 5'!R55/'Table 5'!R54*100-100,1)</f>
        <v>1.1000000000000001</v>
      </c>
      <c r="S55" s="63">
        <f>+ROUND('Table 5'!S55/'Table 5'!S54*100-100,1)</f>
        <v>3.5</v>
      </c>
      <c r="T55" s="63">
        <f>+ROUND('Table 5'!T55/'Table 5'!T54*100-100,1)</f>
        <v>1.7</v>
      </c>
      <c r="U55" s="63">
        <f>+ROUND('Table 5'!U55/'Table 5'!U54*100-100,1)</f>
        <v>1.1000000000000001</v>
      </c>
      <c r="V55" s="63">
        <f>+ROUND('Table 5'!V55/'Table 5'!V54*100-100,1)</f>
        <v>0.9</v>
      </c>
      <c r="W55" s="63">
        <f>+ROUND('Table 5'!W55/'Table 5'!W54*100-100,1)</f>
        <v>-0.7</v>
      </c>
      <c r="X55" s="63">
        <f>+ROUND('Table 5'!X55/'Table 5'!X54*100-100,1)</f>
        <v>10.1</v>
      </c>
      <c r="Y55" s="63">
        <f>+ROUND('Table 5'!Y55/'Table 5'!Y54*100-100,1)</f>
        <v>1.1000000000000001</v>
      </c>
      <c r="Z55" s="63">
        <f>+ROUND('Table 5'!Z55/'Table 5'!Z54*100-100,1)</f>
        <v>-0.2</v>
      </c>
      <c r="AA55" s="61">
        <f>+ROUND('Table 5'!AA55/'Table 5'!AA54*100-100,1)</f>
        <v>2.2999999999999998</v>
      </c>
    </row>
    <row r="56" spans="1:27" s="5" customFormat="1" ht="12.75">
      <c r="A56" s="83">
        <v>2005</v>
      </c>
      <c r="B56" s="19" t="s">
        <v>36</v>
      </c>
      <c r="C56" s="61">
        <f>+ROUND('Table 5'!C56/'Table 5'!C55*100-100,1)</f>
        <v>18.7</v>
      </c>
      <c r="D56" s="63">
        <f>+ROUND('Table 5'!D56/'Table 5'!D55*100-100,1)</f>
        <v>18.7</v>
      </c>
      <c r="E56" s="61">
        <f>+ROUND('Table 5'!E56/'Table 5'!E55*100-100,1)</f>
        <v>3</v>
      </c>
      <c r="F56" s="99">
        <f>+ROUND('Table 5'!F56/'Table 5'!F55*100-100,1)</f>
        <v>3.3</v>
      </c>
      <c r="G56" s="63">
        <f>+ROUND('Table 5'!G56/'Table 5'!G55*100-100,1)</f>
        <v>23</v>
      </c>
      <c r="H56" s="63">
        <f>+ROUND('Table 5'!H56/'Table 5'!H55*100-100,1)</f>
        <v>2.9</v>
      </c>
      <c r="I56" s="63">
        <f>+ROUND('Table 5'!I56/'Table 5'!I55*100-100,1)</f>
        <v>-10.6</v>
      </c>
      <c r="J56" s="63">
        <f>+ROUND('Table 5'!J56/'Table 5'!J55*100-100,1)</f>
        <v>6.6</v>
      </c>
      <c r="K56" s="64">
        <f>+ROUND('Table 5'!K56/'Table 5'!K55*100-100,1)</f>
        <v>2.6</v>
      </c>
      <c r="L56" s="63">
        <f>+ROUND('Table 5'!L56/'Table 5'!L55*100-100,1)</f>
        <v>3.8</v>
      </c>
      <c r="M56" s="63">
        <f>+ROUND('Table 5'!M56/'Table 5'!M55*100-100,1)</f>
        <v>1.5</v>
      </c>
      <c r="N56" s="63">
        <f>+ROUND('Table 5'!N56/'Table 5'!N55*100-100,1)</f>
        <v>7.1</v>
      </c>
      <c r="O56" s="63">
        <f>+ROUND('Table 5'!O56/'Table 5'!O55*100-100,1)</f>
        <v>3.7</v>
      </c>
      <c r="P56" s="63">
        <f>+ROUND('Table 5'!P56/'Table 5'!P55*100-100,1)</f>
        <v>1.2</v>
      </c>
      <c r="Q56" s="63">
        <f>+ROUND('Table 5'!Q56/'Table 5'!Q55*100-100,1)</f>
        <v>3.4</v>
      </c>
      <c r="R56" s="63">
        <f>+ROUND('Table 5'!R56/'Table 5'!R55*100-100,1)</f>
        <v>1</v>
      </c>
      <c r="S56" s="63">
        <f>+ROUND('Table 5'!S56/'Table 5'!S55*100-100,1)</f>
        <v>6.7</v>
      </c>
      <c r="T56" s="63">
        <f>+ROUND('Table 5'!T56/'Table 5'!T55*100-100,1)</f>
        <v>3.3</v>
      </c>
      <c r="U56" s="63">
        <f>+ROUND('Table 5'!U56/'Table 5'!U55*100-100,1)</f>
        <v>0.5</v>
      </c>
      <c r="V56" s="63">
        <f>+ROUND('Table 5'!V56/'Table 5'!V55*100-100,1)</f>
        <v>-0.3</v>
      </c>
      <c r="W56" s="63">
        <f>+ROUND('Table 5'!W56/'Table 5'!W55*100-100,1)</f>
        <v>2.1</v>
      </c>
      <c r="X56" s="63">
        <f>+ROUND('Table 5'!X56/'Table 5'!X55*100-100,1)</f>
        <v>-1.2</v>
      </c>
      <c r="Y56" s="63">
        <f>+ROUND('Table 5'!Y56/'Table 5'!Y55*100-100,1)</f>
        <v>1.6</v>
      </c>
      <c r="Z56" s="63">
        <f>+ROUND('Table 5'!Z56/'Table 5'!Z55*100-100,1)</f>
        <v>-2.2000000000000002</v>
      </c>
      <c r="AA56" s="61">
        <f>+ROUND('Table 5'!AA56/'Table 5'!AA55*100-100,1)</f>
        <v>4</v>
      </c>
    </row>
    <row r="57" spans="1:27" s="5" customFormat="1" ht="12.75">
      <c r="A57" s="83">
        <v>2005</v>
      </c>
      <c r="B57" s="19" t="s">
        <v>37</v>
      </c>
      <c r="C57" s="61">
        <f>+ROUND('Table 5'!C57/'Table 5'!C56*100-100,1)</f>
        <v>1.9</v>
      </c>
      <c r="D57" s="63">
        <f>+ROUND('Table 5'!D57/'Table 5'!D56*100-100,1)</f>
        <v>1.9</v>
      </c>
      <c r="E57" s="61">
        <f>+ROUND('Table 5'!E57/'Table 5'!E56*100-100,1)</f>
        <v>2.4</v>
      </c>
      <c r="F57" s="99">
        <f>+ROUND('Table 5'!F57/'Table 5'!F56*100-100,1)</f>
        <v>3.8</v>
      </c>
      <c r="G57" s="63">
        <f>+ROUND('Table 5'!G57/'Table 5'!G56*100-100,1)</f>
        <v>3.3</v>
      </c>
      <c r="H57" s="63">
        <f>+ROUND('Table 5'!H57/'Table 5'!H56*100-100,1)</f>
        <v>3.6</v>
      </c>
      <c r="I57" s="63">
        <f>+ROUND('Table 5'!I57/'Table 5'!I56*100-100,1)</f>
        <v>7.5</v>
      </c>
      <c r="J57" s="63">
        <f>+ROUND('Table 5'!J57/'Table 5'!J56*100-100,1)</f>
        <v>-7.5</v>
      </c>
      <c r="K57" s="64">
        <f>+ROUND('Table 5'!K57/'Table 5'!K56*100-100,1)</f>
        <v>1.7</v>
      </c>
      <c r="L57" s="63">
        <f>+ROUND('Table 5'!L57/'Table 5'!L56*100-100,1)</f>
        <v>2.8</v>
      </c>
      <c r="M57" s="63">
        <f>+ROUND('Table 5'!M57/'Table 5'!M56*100-100,1)</f>
        <v>1.3</v>
      </c>
      <c r="N57" s="63">
        <f>+ROUND('Table 5'!N57/'Table 5'!N56*100-100,1)</f>
        <v>1.7</v>
      </c>
      <c r="O57" s="63">
        <f>+ROUND('Table 5'!O57/'Table 5'!O56*100-100,1)</f>
        <v>0.3</v>
      </c>
      <c r="P57" s="63">
        <f>+ROUND('Table 5'!P57/'Table 5'!P56*100-100,1)</f>
        <v>2.2999999999999998</v>
      </c>
      <c r="Q57" s="63">
        <f>+ROUND('Table 5'!Q57/'Table 5'!Q56*100-100,1)</f>
        <v>1</v>
      </c>
      <c r="R57" s="63">
        <f>+ROUND('Table 5'!R57/'Table 5'!R56*100-100,1)</f>
        <v>0.5</v>
      </c>
      <c r="S57" s="63">
        <f>+ROUND('Table 5'!S57/'Table 5'!S56*100-100,1)</f>
        <v>0</v>
      </c>
      <c r="T57" s="63">
        <f>+ROUND('Table 5'!T57/'Table 5'!T56*100-100,1)</f>
        <v>3.7</v>
      </c>
      <c r="U57" s="63">
        <f>+ROUND('Table 5'!U57/'Table 5'!U56*100-100,1)</f>
        <v>5.8</v>
      </c>
      <c r="V57" s="63">
        <f>+ROUND('Table 5'!V57/'Table 5'!V56*100-100,1)</f>
        <v>5.5</v>
      </c>
      <c r="W57" s="63">
        <f>+ROUND('Table 5'!W57/'Table 5'!W56*100-100,1)</f>
        <v>3.7</v>
      </c>
      <c r="X57" s="63">
        <f>+ROUND('Table 5'!X57/'Table 5'!X56*100-100,1)</f>
        <v>-0.8</v>
      </c>
      <c r="Y57" s="63">
        <f>+ROUND('Table 5'!Y57/'Table 5'!Y56*100-100,1)</f>
        <v>2.6</v>
      </c>
      <c r="Z57" s="63">
        <f>+ROUND('Table 5'!Z57/'Table 5'!Z56*100-100,1)</f>
        <v>-4.2</v>
      </c>
      <c r="AA57" s="61">
        <f>+ROUND('Table 5'!AA57/'Table 5'!AA56*100-100,1)</f>
        <v>3</v>
      </c>
    </row>
    <row r="58" spans="1:27" s="5" customFormat="1" ht="12.75">
      <c r="A58" s="83">
        <v>2006</v>
      </c>
      <c r="B58" s="19" t="s">
        <v>34</v>
      </c>
      <c r="C58" s="61">
        <f>+ROUND('Table 5'!C58/'Table 5'!C57*100-100,1)</f>
        <v>5.3</v>
      </c>
      <c r="D58" s="63">
        <f>+ROUND('Table 5'!D58/'Table 5'!D57*100-100,1)</f>
        <v>5.3</v>
      </c>
      <c r="E58" s="61">
        <f>+ROUND('Table 5'!E58/'Table 5'!E57*100-100,1)</f>
        <v>3.9</v>
      </c>
      <c r="F58" s="99">
        <f>+ROUND('Table 5'!F58/'Table 5'!F57*100-100,1)</f>
        <v>4.9000000000000004</v>
      </c>
      <c r="G58" s="63">
        <f>+ROUND('Table 5'!G58/'Table 5'!G57*100-100,1)</f>
        <v>6.5</v>
      </c>
      <c r="H58" s="63">
        <f>+ROUND('Table 5'!H58/'Table 5'!H57*100-100,1)</f>
        <v>5.3</v>
      </c>
      <c r="I58" s="63">
        <f>+ROUND('Table 5'!I58/'Table 5'!I57*100-100,1)</f>
        <v>0.3</v>
      </c>
      <c r="J58" s="63">
        <f>+ROUND('Table 5'!J58/'Table 5'!J57*100-100,1)</f>
        <v>-2.4</v>
      </c>
      <c r="K58" s="64">
        <f>+ROUND('Table 5'!K58/'Table 5'!K57*100-100,1)</f>
        <v>2.7</v>
      </c>
      <c r="L58" s="63">
        <f>+ROUND('Table 5'!L58/'Table 5'!L57*100-100,1)</f>
        <v>3.1</v>
      </c>
      <c r="M58" s="63">
        <f>+ROUND('Table 5'!M58/'Table 5'!M57*100-100,1)</f>
        <v>3.1</v>
      </c>
      <c r="N58" s="63">
        <f>+ROUND('Table 5'!N58/'Table 5'!N57*100-100,1)</f>
        <v>1.5</v>
      </c>
      <c r="O58" s="63">
        <f>+ROUND('Table 5'!O58/'Table 5'!O57*100-100,1)</f>
        <v>2.1</v>
      </c>
      <c r="P58" s="63">
        <f>+ROUND('Table 5'!P58/'Table 5'!P57*100-100,1)</f>
        <v>1.7</v>
      </c>
      <c r="Q58" s="63">
        <f>+ROUND('Table 5'!Q58/'Table 5'!Q57*100-100,1)</f>
        <v>2.2999999999999998</v>
      </c>
      <c r="R58" s="63">
        <f>+ROUND('Table 5'!R58/'Table 5'!R57*100-100,1)</f>
        <v>5.3</v>
      </c>
      <c r="S58" s="63">
        <f>+ROUND('Table 5'!S58/'Table 5'!S57*100-100,1)</f>
        <v>3.7</v>
      </c>
      <c r="T58" s="63">
        <f>+ROUND('Table 5'!T58/'Table 5'!T57*100-100,1)</f>
        <v>0.7</v>
      </c>
      <c r="U58" s="63">
        <f>+ROUND('Table 5'!U58/'Table 5'!U57*100-100,1)</f>
        <v>0.8</v>
      </c>
      <c r="V58" s="63">
        <f>+ROUND('Table 5'!V58/'Table 5'!V57*100-100,1)</f>
        <v>1.8</v>
      </c>
      <c r="W58" s="63">
        <f>+ROUND('Table 5'!W58/'Table 5'!W57*100-100,1)</f>
        <v>1.8</v>
      </c>
      <c r="X58" s="63">
        <f>+ROUND('Table 5'!X58/'Table 5'!X57*100-100,1)</f>
        <v>4.5999999999999996</v>
      </c>
      <c r="Y58" s="63">
        <f>+ROUND('Table 5'!Y58/'Table 5'!Y57*100-100,1)</f>
        <v>4.4000000000000004</v>
      </c>
      <c r="Z58" s="63">
        <f>+ROUND('Table 5'!Z58/'Table 5'!Z57*100-100,1)</f>
        <v>-2.4</v>
      </c>
      <c r="AA58" s="61">
        <f>+ROUND('Table 5'!AA58/'Table 5'!AA57*100-100,1)</f>
        <v>3.5</v>
      </c>
    </row>
    <row r="59" spans="1:27" s="5" customFormat="1" ht="12.75">
      <c r="A59" s="83">
        <v>2006</v>
      </c>
      <c r="B59" s="19" t="s">
        <v>35</v>
      </c>
      <c r="C59" s="61">
        <f>+ROUND('Table 5'!C59/'Table 5'!C58*100-100,1)</f>
        <v>-4.5999999999999996</v>
      </c>
      <c r="D59" s="63">
        <f>+ROUND('Table 5'!D59/'Table 5'!D58*100-100,1)</f>
        <v>-4.5999999999999996</v>
      </c>
      <c r="E59" s="61">
        <f>+ROUND('Table 5'!E59/'Table 5'!E58*100-100,1)</f>
        <v>1.2</v>
      </c>
      <c r="F59" s="99">
        <f>+ROUND('Table 5'!F59/'Table 5'!F58*100-100,1)</f>
        <v>0.9</v>
      </c>
      <c r="G59" s="63">
        <f>+ROUND('Table 5'!G59/'Table 5'!G58*100-100,1)</f>
        <v>-0.4</v>
      </c>
      <c r="H59" s="63">
        <f>+ROUND('Table 5'!H59/'Table 5'!H58*100-100,1)</f>
        <v>0.7</v>
      </c>
      <c r="I59" s="63">
        <f>+ROUND('Table 5'!I59/'Table 5'!I58*100-100,1)</f>
        <v>4.3</v>
      </c>
      <c r="J59" s="63">
        <f>+ROUND('Table 5'!J59/'Table 5'!J58*100-100,1)</f>
        <v>-1.8</v>
      </c>
      <c r="K59" s="64">
        <f>+ROUND('Table 5'!K59/'Table 5'!K58*100-100,1)</f>
        <v>1.9</v>
      </c>
      <c r="L59" s="63">
        <f>+ROUND('Table 5'!L59/'Table 5'!L58*100-100,1)</f>
        <v>1.2</v>
      </c>
      <c r="M59" s="63">
        <f>+ROUND('Table 5'!M59/'Table 5'!M58*100-100,1)</f>
        <v>1.2</v>
      </c>
      <c r="N59" s="63">
        <f>+ROUND('Table 5'!N59/'Table 5'!N58*100-100,1)</f>
        <v>2.7</v>
      </c>
      <c r="O59" s="63">
        <f>+ROUND('Table 5'!O59/'Table 5'!O58*100-100,1)</f>
        <v>3.7</v>
      </c>
      <c r="P59" s="63">
        <f>+ROUND('Table 5'!P59/'Table 5'!P58*100-100,1)</f>
        <v>-1.4</v>
      </c>
      <c r="Q59" s="63">
        <f>+ROUND('Table 5'!Q59/'Table 5'!Q58*100-100,1)</f>
        <v>1.1000000000000001</v>
      </c>
      <c r="R59" s="63">
        <f>+ROUND('Table 5'!R59/'Table 5'!R58*100-100,1)</f>
        <v>1.5</v>
      </c>
      <c r="S59" s="63">
        <f>+ROUND('Table 5'!S59/'Table 5'!S58*100-100,1)</f>
        <v>2</v>
      </c>
      <c r="T59" s="63">
        <f>+ROUND('Table 5'!T59/'Table 5'!T58*100-100,1)</f>
        <v>4</v>
      </c>
      <c r="U59" s="63">
        <f>+ROUND('Table 5'!U59/'Table 5'!U58*100-100,1)</f>
        <v>4</v>
      </c>
      <c r="V59" s="63">
        <f>+ROUND('Table 5'!V59/'Table 5'!V58*100-100,1)</f>
        <v>4.7</v>
      </c>
      <c r="W59" s="63">
        <f>+ROUND('Table 5'!W59/'Table 5'!W58*100-100,1)</f>
        <v>1</v>
      </c>
      <c r="X59" s="63">
        <f>+ROUND('Table 5'!X59/'Table 5'!X58*100-100,1)</f>
        <v>-4.2</v>
      </c>
      <c r="Y59" s="63">
        <f>+ROUND('Table 5'!Y59/'Table 5'!Y58*100-100,1)</f>
        <v>-0.7</v>
      </c>
      <c r="Z59" s="63">
        <f>+ROUND('Table 5'!Z59/'Table 5'!Z58*100-100,1)</f>
        <v>0.8</v>
      </c>
      <c r="AA59" s="61">
        <f>+ROUND('Table 5'!AA59/'Table 5'!AA58*100-100,1)</f>
        <v>0.8</v>
      </c>
    </row>
    <row r="60" spans="1:27" s="5" customFormat="1" ht="12.75">
      <c r="A60" s="83">
        <v>2006</v>
      </c>
      <c r="B60" s="19" t="s">
        <v>36</v>
      </c>
      <c r="C60" s="61">
        <f>+ROUND('Table 5'!C60/'Table 5'!C59*100-100,1)</f>
        <v>3.6</v>
      </c>
      <c r="D60" s="63">
        <f>+ROUND('Table 5'!D60/'Table 5'!D59*100-100,1)</f>
        <v>3.6</v>
      </c>
      <c r="E60" s="61">
        <f>+ROUND('Table 5'!E60/'Table 5'!E59*100-100,1)</f>
        <v>1.4</v>
      </c>
      <c r="F60" s="99">
        <f>+ROUND('Table 5'!F60/'Table 5'!F59*100-100,1)</f>
        <v>1.1000000000000001</v>
      </c>
      <c r="G60" s="63">
        <f>+ROUND('Table 5'!G60/'Table 5'!G59*100-100,1)</f>
        <v>-0.3</v>
      </c>
      <c r="H60" s="63">
        <f>+ROUND('Table 5'!H60/'Table 5'!H59*100-100,1)</f>
        <v>0.6</v>
      </c>
      <c r="I60" s="63">
        <f>+ROUND('Table 5'!I60/'Table 5'!I59*100-100,1)</f>
        <v>11.6</v>
      </c>
      <c r="J60" s="63">
        <f>+ROUND('Table 5'!J60/'Table 5'!J59*100-100,1)</f>
        <v>-0.6</v>
      </c>
      <c r="K60" s="64">
        <f>+ROUND('Table 5'!K60/'Table 5'!K59*100-100,1)</f>
        <v>1.1000000000000001</v>
      </c>
      <c r="L60" s="63">
        <f>+ROUND('Table 5'!L60/'Table 5'!L59*100-100,1)</f>
        <v>-0.3</v>
      </c>
      <c r="M60" s="63">
        <f>+ROUND('Table 5'!M60/'Table 5'!M59*100-100,1)</f>
        <v>0.6</v>
      </c>
      <c r="N60" s="63">
        <f>+ROUND('Table 5'!N60/'Table 5'!N59*100-100,1)</f>
        <v>1</v>
      </c>
      <c r="O60" s="63">
        <f>+ROUND('Table 5'!O60/'Table 5'!O59*100-100,1)</f>
        <v>1.4</v>
      </c>
      <c r="P60" s="63">
        <f>+ROUND('Table 5'!P60/'Table 5'!P59*100-100,1)</f>
        <v>5.2</v>
      </c>
      <c r="Q60" s="63">
        <f>+ROUND('Table 5'!Q60/'Table 5'!Q59*100-100,1)</f>
        <v>1.5</v>
      </c>
      <c r="R60" s="63">
        <f>+ROUND('Table 5'!R60/'Table 5'!R59*100-100,1)</f>
        <v>1.1000000000000001</v>
      </c>
      <c r="S60" s="63">
        <f>+ROUND('Table 5'!S60/'Table 5'!S59*100-100,1)</f>
        <v>3.2</v>
      </c>
      <c r="T60" s="63">
        <f>+ROUND('Table 5'!T60/'Table 5'!T59*100-100,1)</f>
        <v>-4.4000000000000004</v>
      </c>
      <c r="U60" s="63">
        <f>+ROUND('Table 5'!U60/'Table 5'!U59*100-100,1)</f>
        <v>1.7</v>
      </c>
      <c r="V60" s="63">
        <f>+ROUND('Table 5'!V60/'Table 5'!V59*100-100,1)</f>
        <v>0.4</v>
      </c>
      <c r="W60" s="63">
        <f>+ROUND('Table 5'!W60/'Table 5'!W59*100-100,1)</f>
        <v>0.9</v>
      </c>
      <c r="X60" s="63">
        <f>+ROUND('Table 5'!X60/'Table 5'!X59*100-100,1)</f>
        <v>-0.1</v>
      </c>
      <c r="Y60" s="63">
        <f>+ROUND('Table 5'!Y60/'Table 5'!Y59*100-100,1)</f>
        <v>0.8</v>
      </c>
      <c r="Z60" s="63">
        <f>+ROUND('Table 5'!Z60/'Table 5'!Z59*100-100,1)</f>
        <v>0.6</v>
      </c>
      <c r="AA60" s="61">
        <f>+ROUND('Table 5'!AA60/'Table 5'!AA59*100-100,1)</f>
        <v>1.3</v>
      </c>
    </row>
    <row r="61" spans="1:27" s="5" customFormat="1" ht="12.75">
      <c r="A61" s="83">
        <v>2006</v>
      </c>
      <c r="B61" s="19" t="s">
        <v>37</v>
      </c>
      <c r="C61" s="61">
        <f>+ROUND('Table 5'!C61/'Table 5'!C60*100-100,1)</f>
        <v>1.5</v>
      </c>
      <c r="D61" s="63">
        <f>+ROUND('Table 5'!D61/'Table 5'!D60*100-100,1)</f>
        <v>1.5</v>
      </c>
      <c r="E61" s="61">
        <f>+ROUND('Table 5'!E61/'Table 5'!E60*100-100,1)</f>
        <v>1.2</v>
      </c>
      <c r="F61" s="99">
        <f>+ROUND('Table 5'!F61/'Table 5'!F60*100-100,1)</f>
        <v>2</v>
      </c>
      <c r="G61" s="63">
        <f>+ROUND('Table 5'!G61/'Table 5'!G60*100-100,1)</f>
        <v>-3.7</v>
      </c>
      <c r="H61" s="63">
        <f>+ROUND('Table 5'!H61/'Table 5'!H60*100-100,1)</f>
        <v>2.8</v>
      </c>
      <c r="I61" s="63">
        <f>+ROUND('Table 5'!I61/'Table 5'!I60*100-100,1)</f>
        <v>-3.3</v>
      </c>
      <c r="J61" s="63">
        <f>+ROUND('Table 5'!J61/'Table 5'!J60*100-100,1)</f>
        <v>1.2</v>
      </c>
      <c r="K61" s="64">
        <f>+ROUND('Table 5'!K61/'Table 5'!K60*100-100,1)</f>
        <v>1.4</v>
      </c>
      <c r="L61" s="63">
        <f>+ROUND('Table 5'!L61/'Table 5'!L60*100-100,1)</f>
        <v>-1.7</v>
      </c>
      <c r="M61" s="63">
        <f>+ROUND('Table 5'!M61/'Table 5'!M60*100-100,1)</f>
        <v>1.5</v>
      </c>
      <c r="N61" s="63">
        <f>+ROUND('Table 5'!N61/'Table 5'!N60*100-100,1)</f>
        <v>4.0999999999999996</v>
      </c>
      <c r="O61" s="63">
        <f>+ROUND('Table 5'!O61/'Table 5'!O60*100-100,1)</f>
        <v>2</v>
      </c>
      <c r="P61" s="63">
        <f>+ROUND('Table 5'!P61/'Table 5'!P60*100-100,1)</f>
        <v>-0.9</v>
      </c>
      <c r="Q61" s="63">
        <f>+ROUND('Table 5'!Q61/'Table 5'!Q60*100-100,1)</f>
        <v>2.7</v>
      </c>
      <c r="R61" s="63">
        <f>+ROUND('Table 5'!R61/'Table 5'!R60*100-100,1)</f>
        <v>0.2</v>
      </c>
      <c r="S61" s="63">
        <f>+ROUND('Table 5'!S61/'Table 5'!S60*100-100,1)</f>
        <v>-2.7</v>
      </c>
      <c r="T61" s="63">
        <f>+ROUND('Table 5'!T61/'Table 5'!T60*100-100,1)</f>
        <v>22.4</v>
      </c>
      <c r="U61" s="63">
        <f>+ROUND('Table 5'!U61/'Table 5'!U60*100-100,1)</f>
        <v>1.5</v>
      </c>
      <c r="V61" s="63">
        <f>+ROUND('Table 5'!V61/'Table 5'!V60*100-100,1)</f>
        <v>0.8</v>
      </c>
      <c r="W61" s="63">
        <f>+ROUND('Table 5'!W61/'Table 5'!W60*100-100,1)</f>
        <v>-0.2</v>
      </c>
      <c r="X61" s="63">
        <f>+ROUND('Table 5'!X61/'Table 5'!X60*100-100,1)</f>
        <v>-9.9</v>
      </c>
      <c r="Y61" s="63">
        <f>+ROUND('Table 5'!Y61/'Table 5'!Y60*100-100,1)</f>
        <v>-1.3</v>
      </c>
      <c r="Z61" s="63">
        <f>+ROUND('Table 5'!Z61/'Table 5'!Z60*100-100,1)</f>
        <v>1</v>
      </c>
      <c r="AA61" s="61">
        <f>+ROUND('Table 5'!AA61/'Table 5'!AA60*100-100,1)</f>
        <v>1.9</v>
      </c>
    </row>
    <row r="62" spans="1:27" s="5" customFormat="1" ht="12.75">
      <c r="A62" s="83">
        <v>2007</v>
      </c>
      <c r="B62" s="19" t="s">
        <v>34</v>
      </c>
      <c r="C62" s="61">
        <f>+ROUND('Table 5'!C62/'Table 5'!C61*100-100,1)</f>
        <v>2.7</v>
      </c>
      <c r="D62" s="63">
        <f>+ROUND('Table 5'!D62/'Table 5'!D61*100-100,1)</f>
        <v>2.7</v>
      </c>
      <c r="E62" s="61">
        <f>+ROUND('Table 5'!E62/'Table 5'!E61*100-100,1)</f>
        <v>3.2</v>
      </c>
      <c r="F62" s="99">
        <f>+ROUND('Table 5'!F62/'Table 5'!F61*100-100,1)</f>
        <v>3.1</v>
      </c>
      <c r="G62" s="63">
        <f>+ROUND('Table 5'!G62/'Table 5'!G61*100-100,1)</f>
        <v>7.3</v>
      </c>
      <c r="H62" s="63">
        <f>+ROUND('Table 5'!H62/'Table 5'!H61*100-100,1)</f>
        <v>3.3</v>
      </c>
      <c r="I62" s="63">
        <f>+ROUND('Table 5'!I62/'Table 5'!I61*100-100,1)</f>
        <v>-1.7</v>
      </c>
      <c r="J62" s="63">
        <f>+ROUND('Table 5'!J62/'Table 5'!J61*100-100,1)</f>
        <v>0.7</v>
      </c>
      <c r="K62" s="64">
        <f>+ROUND('Table 5'!K62/'Table 5'!K61*100-100,1)</f>
        <v>2.7</v>
      </c>
      <c r="L62" s="63">
        <f>+ROUND('Table 5'!L62/'Table 5'!L61*100-100,1)</f>
        <v>5</v>
      </c>
      <c r="M62" s="63">
        <f>+ROUND('Table 5'!M62/'Table 5'!M61*100-100,1)</f>
        <v>2.8</v>
      </c>
      <c r="N62" s="63">
        <f>+ROUND('Table 5'!N62/'Table 5'!N61*100-100,1)</f>
        <v>4.5999999999999996</v>
      </c>
      <c r="O62" s="63">
        <f>+ROUND('Table 5'!O62/'Table 5'!O61*100-100,1)</f>
        <v>3.5</v>
      </c>
      <c r="P62" s="63">
        <f>+ROUND('Table 5'!P62/'Table 5'!P61*100-100,1)</f>
        <v>1.9</v>
      </c>
      <c r="Q62" s="63">
        <f>+ROUND('Table 5'!Q62/'Table 5'!Q61*100-100,1)</f>
        <v>1.1000000000000001</v>
      </c>
      <c r="R62" s="63">
        <f>+ROUND('Table 5'!R62/'Table 5'!R61*100-100,1)</f>
        <v>-2.9</v>
      </c>
      <c r="S62" s="63">
        <f>+ROUND('Table 5'!S62/'Table 5'!S61*100-100,1)</f>
        <v>9.9</v>
      </c>
      <c r="T62" s="63">
        <f>+ROUND('Table 5'!T62/'Table 5'!T61*100-100,1)</f>
        <v>-13</v>
      </c>
      <c r="U62" s="63">
        <f>+ROUND('Table 5'!U62/'Table 5'!U61*100-100,1)</f>
        <v>4.5999999999999996</v>
      </c>
      <c r="V62" s="63">
        <f>+ROUND('Table 5'!V62/'Table 5'!V61*100-100,1)</f>
        <v>5.4</v>
      </c>
      <c r="W62" s="63">
        <f>+ROUND('Table 5'!W62/'Table 5'!W61*100-100,1)</f>
        <v>2.1</v>
      </c>
      <c r="X62" s="63">
        <f>+ROUND('Table 5'!X62/'Table 5'!X61*100-100,1)</f>
        <v>-4.4000000000000004</v>
      </c>
      <c r="Y62" s="63">
        <f>+ROUND('Table 5'!Y62/'Table 5'!Y61*100-100,1)</f>
        <v>-0.2</v>
      </c>
      <c r="Z62" s="63">
        <f>+ROUND('Table 5'!Z62/'Table 5'!Z61*100-100,1)</f>
        <v>2.2999999999999998</v>
      </c>
      <c r="AA62" s="61">
        <f>+ROUND('Table 5'!AA62/'Table 5'!AA61*100-100,1)</f>
        <v>2.6</v>
      </c>
    </row>
    <row r="63" spans="1:27" s="5" customFormat="1" ht="12.75">
      <c r="A63" s="83">
        <v>2007</v>
      </c>
      <c r="B63" s="19" t="s">
        <v>35</v>
      </c>
      <c r="C63" s="61">
        <f>+ROUND('Table 5'!C63/'Table 5'!C62*100-100,1)</f>
        <v>-0.6</v>
      </c>
      <c r="D63" s="63">
        <f>+ROUND('Table 5'!D63/'Table 5'!D62*100-100,1)</f>
        <v>-0.6</v>
      </c>
      <c r="E63" s="61">
        <f>+ROUND('Table 5'!E63/'Table 5'!E62*100-100,1)</f>
        <v>0.6</v>
      </c>
      <c r="F63" s="99">
        <f>+ROUND('Table 5'!F63/'Table 5'!F62*100-100,1)</f>
        <v>0.1</v>
      </c>
      <c r="G63" s="63">
        <f>+ROUND('Table 5'!G63/'Table 5'!G62*100-100,1)</f>
        <v>0.5</v>
      </c>
      <c r="H63" s="63">
        <f>+ROUND('Table 5'!H63/'Table 5'!H62*100-100,1)</f>
        <v>0</v>
      </c>
      <c r="I63" s="63">
        <f>+ROUND('Table 5'!I63/'Table 5'!I62*100-100,1)</f>
        <v>1.8</v>
      </c>
      <c r="J63" s="63">
        <f>+ROUND('Table 5'!J63/'Table 5'!J62*100-100,1)</f>
        <v>1</v>
      </c>
      <c r="K63" s="64">
        <f>+ROUND('Table 5'!K63/'Table 5'!K62*100-100,1)</f>
        <v>1</v>
      </c>
      <c r="L63" s="63">
        <f>+ROUND('Table 5'!L63/'Table 5'!L62*100-100,1)</f>
        <v>0.7</v>
      </c>
      <c r="M63" s="63">
        <f>+ROUND('Table 5'!M63/'Table 5'!M62*100-100,1)</f>
        <v>1.1000000000000001</v>
      </c>
      <c r="N63" s="63">
        <f>+ROUND('Table 5'!N63/'Table 5'!N62*100-100,1)</f>
        <v>-0.1</v>
      </c>
      <c r="O63" s="63">
        <f>+ROUND('Table 5'!O63/'Table 5'!O62*100-100,1)</f>
        <v>-0.1</v>
      </c>
      <c r="P63" s="63">
        <f>+ROUND('Table 5'!P63/'Table 5'!P62*100-100,1)</f>
        <v>3</v>
      </c>
      <c r="Q63" s="63">
        <f>+ROUND('Table 5'!Q63/'Table 5'!Q62*100-100,1)</f>
        <v>4.0999999999999996</v>
      </c>
      <c r="R63" s="63">
        <f>+ROUND('Table 5'!R63/'Table 5'!R62*100-100,1)</f>
        <v>3.8</v>
      </c>
      <c r="S63" s="63">
        <f>+ROUND('Table 5'!S63/'Table 5'!S62*100-100,1)</f>
        <v>-1.1000000000000001</v>
      </c>
      <c r="T63" s="63">
        <f>+ROUND('Table 5'!T63/'Table 5'!T62*100-100,1)</f>
        <v>-1.5</v>
      </c>
      <c r="U63" s="63">
        <f>+ROUND('Table 5'!U63/'Table 5'!U62*100-100,1)</f>
        <v>0.3</v>
      </c>
      <c r="V63" s="63">
        <f>+ROUND('Table 5'!V63/'Table 5'!V62*100-100,1)</f>
        <v>0.3</v>
      </c>
      <c r="W63" s="63">
        <f>+ROUND('Table 5'!W63/'Table 5'!W62*100-100,1)</f>
        <v>1.7</v>
      </c>
      <c r="X63" s="63">
        <f>+ROUND('Table 5'!X63/'Table 5'!X62*100-100,1)</f>
        <v>-0.7</v>
      </c>
      <c r="Y63" s="63">
        <f>+ROUND('Table 5'!Y63/'Table 5'!Y62*100-100,1)</f>
        <v>2.2999999999999998</v>
      </c>
      <c r="Z63" s="63">
        <f>+ROUND('Table 5'!Z63/'Table 5'!Z62*100-100,1)</f>
        <v>2.2999999999999998</v>
      </c>
      <c r="AA63" s="61">
        <f>+ROUND('Table 5'!AA63/'Table 5'!AA62*100-100,1)</f>
        <v>0.6</v>
      </c>
    </row>
    <row r="64" spans="1:27" s="5" customFormat="1" ht="12.75">
      <c r="A64" s="83">
        <v>2007</v>
      </c>
      <c r="B64" s="19" t="s">
        <v>36</v>
      </c>
      <c r="C64" s="61">
        <f>+ROUND('Table 5'!C64/'Table 5'!C63*100-100,1)</f>
        <v>0.6</v>
      </c>
      <c r="D64" s="63">
        <f>+ROUND('Table 5'!D64/'Table 5'!D63*100-100,1)</f>
        <v>0.6</v>
      </c>
      <c r="E64" s="61">
        <f>+ROUND('Table 5'!E64/'Table 5'!E63*100-100,1)</f>
        <v>2.8</v>
      </c>
      <c r="F64" s="99">
        <f>+ROUND('Table 5'!F64/'Table 5'!F63*100-100,1)</f>
        <v>2.6</v>
      </c>
      <c r="G64" s="63">
        <f>+ROUND('Table 5'!G64/'Table 5'!G63*100-100,1)</f>
        <v>0.7</v>
      </c>
      <c r="H64" s="63">
        <f>+ROUND('Table 5'!H64/'Table 5'!H63*100-100,1)</f>
        <v>3</v>
      </c>
      <c r="I64" s="63">
        <f>+ROUND('Table 5'!I64/'Table 5'!I63*100-100,1)</f>
        <v>0.7</v>
      </c>
      <c r="J64" s="63">
        <f>+ROUND('Table 5'!J64/'Table 5'!J63*100-100,1)</f>
        <v>-1.3</v>
      </c>
      <c r="K64" s="64">
        <f>+ROUND('Table 5'!K64/'Table 5'!K63*100-100,1)</f>
        <v>2.7</v>
      </c>
      <c r="L64" s="63">
        <f>+ROUND('Table 5'!L64/'Table 5'!L63*100-100,1)</f>
        <v>3.9</v>
      </c>
      <c r="M64" s="63">
        <f>+ROUND('Table 5'!M64/'Table 5'!M63*100-100,1)</f>
        <v>3.5</v>
      </c>
      <c r="N64" s="63">
        <f>+ROUND('Table 5'!N64/'Table 5'!N63*100-100,1)</f>
        <v>1.4</v>
      </c>
      <c r="O64" s="63">
        <f>+ROUND('Table 5'!O64/'Table 5'!O63*100-100,1)</f>
        <v>1.3</v>
      </c>
      <c r="P64" s="63">
        <f>+ROUND('Table 5'!P64/'Table 5'!P63*100-100,1)</f>
        <v>0.9</v>
      </c>
      <c r="Q64" s="63">
        <f>+ROUND('Table 5'!Q64/'Table 5'!Q63*100-100,1)</f>
        <v>4.5999999999999996</v>
      </c>
      <c r="R64" s="63">
        <f>+ROUND('Table 5'!R64/'Table 5'!R63*100-100,1)</f>
        <v>-0.8</v>
      </c>
      <c r="S64" s="63">
        <f>+ROUND('Table 5'!S64/'Table 5'!S63*100-100,1)</f>
        <v>4.9000000000000004</v>
      </c>
      <c r="T64" s="63">
        <f>+ROUND('Table 5'!T64/'Table 5'!T63*100-100,1)</f>
        <v>-4.0999999999999996</v>
      </c>
      <c r="U64" s="63">
        <f>+ROUND('Table 5'!U64/'Table 5'!U63*100-100,1)</f>
        <v>3.1</v>
      </c>
      <c r="V64" s="63">
        <f>+ROUND('Table 5'!V64/'Table 5'!V63*100-100,1)</f>
        <v>3.9</v>
      </c>
      <c r="W64" s="63">
        <f>+ROUND('Table 5'!W64/'Table 5'!W63*100-100,1)</f>
        <v>1.8</v>
      </c>
      <c r="X64" s="63">
        <f>+ROUND('Table 5'!X64/'Table 5'!X63*100-100,1)</f>
        <v>-4.5</v>
      </c>
      <c r="Y64" s="63">
        <f>+ROUND('Table 5'!Y64/'Table 5'!Y63*100-100,1)</f>
        <v>-0.7</v>
      </c>
      <c r="Z64" s="63">
        <f>+ROUND('Table 5'!Z64/'Table 5'!Z63*100-100,1)</f>
        <v>4.0999999999999996</v>
      </c>
      <c r="AA64" s="61">
        <f>+ROUND('Table 5'!AA64/'Table 5'!AA63*100-100,1)</f>
        <v>2.4</v>
      </c>
    </row>
    <row r="65" spans="1:27" s="5" customFormat="1" ht="12.75">
      <c r="A65" s="83">
        <v>2007</v>
      </c>
      <c r="B65" s="19" t="s">
        <v>37</v>
      </c>
      <c r="C65" s="61">
        <f>+ROUND('Table 5'!C65/'Table 5'!C64*100-100,1)</f>
        <v>10.7</v>
      </c>
      <c r="D65" s="63">
        <f>+ROUND('Table 5'!D65/'Table 5'!D64*100-100,1)</f>
        <v>10.7</v>
      </c>
      <c r="E65" s="61">
        <f>+ROUND('Table 5'!E65/'Table 5'!E64*100-100,1)</f>
        <v>3.7</v>
      </c>
      <c r="F65" s="99">
        <f>+ROUND('Table 5'!F65/'Table 5'!F64*100-100,1)</f>
        <v>8</v>
      </c>
      <c r="G65" s="63">
        <f>+ROUND('Table 5'!G65/'Table 5'!G64*100-100,1)</f>
        <v>13</v>
      </c>
      <c r="H65" s="63">
        <f>+ROUND('Table 5'!H65/'Table 5'!H64*100-100,1)</f>
        <v>7.8</v>
      </c>
      <c r="I65" s="63">
        <f>+ROUND('Table 5'!I65/'Table 5'!I64*100-100,1)</f>
        <v>-0.4</v>
      </c>
      <c r="J65" s="63">
        <f>+ROUND('Table 5'!J65/'Table 5'!J64*100-100,1)</f>
        <v>6.1</v>
      </c>
      <c r="K65" s="64">
        <f>+ROUND('Table 5'!K65/'Table 5'!K64*100-100,1)</f>
        <v>1.7</v>
      </c>
      <c r="L65" s="63">
        <f>+ROUND('Table 5'!L65/'Table 5'!L64*100-100,1)</f>
        <v>5.2</v>
      </c>
      <c r="M65" s="63">
        <f>+ROUND('Table 5'!M65/'Table 5'!M64*100-100,1)</f>
        <v>0.6</v>
      </c>
      <c r="N65" s="63">
        <f>+ROUND('Table 5'!N65/'Table 5'!N64*100-100,1)</f>
        <v>4.5999999999999996</v>
      </c>
      <c r="O65" s="63">
        <f>+ROUND('Table 5'!O65/'Table 5'!O64*100-100,1)</f>
        <v>5.6</v>
      </c>
      <c r="P65" s="63">
        <f>+ROUND('Table 5'!P65/'Table 5'!P64*100-100,1)</f>
        <v>6.5</v>
      </c>
      <c r="Q65" s="63">
        <f>+ROUND('Table 5'!Q65/'Table 5'!Q64*100-100,1)</f>
        <v>-0.1</v>
      </c>
      <c r="R65" s="63">
        <f>+ROUND('Table 5'!R65/'Table 5'!R64*100-100,1)</f>
        <v>2</v>
      </c>
      <c r="S65" s="63">
        <f>+ROUND('Table 5'!S65/'Table 5'!S64*100-100,1)</f>
        <v>2.1</v>
      </c>
      <c r="T65" s="63">
        <f>+ROUND('Table 5'!T65/'Table 5'!T64*100-100,1)</f>
        <v>6.6</v>
      </c>
      <c r="U65" s="63">
        <f>+ROUND('Table 5'!U65/'Table 5'!U64*100-100,1)</f>
        <v>0.5</v>
      </c>
      <c r="V65" s="63">
        <f>+ROUND('Table 5'!V65/'Table 5'!V64*100-100,1)</f>
        <v>-0.6</v>
      </c>
      <c r="W65" s="63">
        <f>+ROUND('Table 5'!W65/'Table 5'!W64*100-100,1)</f>
        <v>1.4</v>
      </c>
      <c r="X65" s="63">
        <f>+ROUND('Table 5'!X65/'Table 5'!X64*100-100,1)</f>
        <v>1.3</v>
      </c>
      <c r="Y65" s="63">
        <f>+ROUND('Table 5'!Y65/'Table 5'!Y64*100-100,1)</f>
        <v>3.7</v>
      </c>
      <c r="Z65" s="63">
        <f>+ROUND('Table 5'!Z65/'Table 5'!Z64*100-100,1)</f>
        <v>1.9</v>
      </c>
      <c r="AA65" s="61">
        <f>+ROUND('Table 5'!AA65/'Table 5'!AA64*100-100,1)</f>
        <v>5.0999999999999996</v>
      </c>
    </row>
    <row r="66" spans="1:27" s="5" customFormat="1" ht="12.75">
      <c r="A66" s="83">
        <v>2008</v>
      </c>
      <c r="B66" s="19" t="s">
        <v>34</v>
      </c>
      <c r="C66" s="61">
        <f>+ROUND('Table 5'!C66/'Table 5'!C65*100-100,1)</f>
        <v>3.1</v>
      </c>
      <c r="D66" s="63">
        <f>+ROUND('Table 5'!D66/'Table 5'!D65*100-100,1)</f>
        <v>3.1</v>
      </c>
      <c r="E66" s="61">
        <f>+ROUND('Table 5'!E66/'Table 5'!E65*100-100,1)</f>
        <v>0.5</v>
      </c>
      <c r="F66" s="99">
        <f>+ROUND('Table 5'!F66/'Table 5'!F65*100-100,1)</f>
        <v>-1.2</v>
      </c>
      <c r="G66" s="63">
        <f>+ROUND('Table 5'!G66/'Table 5'!G65*100-100,1)</f>
        <v>1.3</v>
      </c>
      <c r="H66" s="63">
        <f>+ROUND('Table 5'!H66/'Table 5'!H65*100-100,1)</f>
        <v>-1.6</v>
      </c>
      <c r="I66" s="63">
        <f>+ROUND('Table 5'!I66/'Table 5'!I65*100-100,1)</f>
        <v>2.8</v>
      </c>
      <c r="J66" s="63">
        <f>+ROUND('Table 5'!J66/'Table 5'!J65*100-100,1)</f>
        <v>3</v>
      </c>
      <c r="K66" s="64">
        <f>+ROUND('Table 5'!K66/'Table 5'!K65*100-100,1)</f>
        <v>1.2</v>
      </c>
      <c r="L66" s="63">
        <f>+ROUND('Table 5'!L66/'Table 5'!L65*100-100,1)</f>
        <v>-3.7</v>
      </c>
      <c r="M66" s="63">
        <f>+ROUND('Table 5'!M66/'Table 5'!M65*100-100,1)</f>
        <v>0.8</v>
      </c>
      <c r="N66" s="63">
        <f>+ROUND('Table 5'!N66/'Table 5'!N65*100-100,1)</f>
        <v>-1.9</v>
      </c>
      <c r="O66" s="63">
        <f>+ROUND('Table 5'!O66/'Table 5'!O65*100-100,1)</f>
        <v>4.8</v>
      </c>
      <c r="P66" s="63">
        <f>+ROUND('Table 5'!P66/'Table 5'!P65*100-100,1)</f>
        <v>1</v>
      </c>
      <c r="Q66" s="63">
        <f>+ROUND('Table 5'!Q66/'Table 5'!Q65*100-100,1)</f>
        <v>2.1</v>
      </c>
      <c r="R66" s="63">
        <f>+ROUND('Table 5'!R66/'Table 5'!R65*100-100,1)</f>
        <v>1.4</v>
      </c>
      <c r="S66" s="63">
        <f>+ROUND('Table 5'!S66/'Table 5'!S65*100-100,1)</f>
        <v>2.2000000000000002</v>
      </c>
      <c r="T66" s="63">
        <f>+ROUND('Table 5'!T66/'Table 5'!T65*100-100,1)</f>
        <v>10.199999999999999</v>
      </c>
      <c r="U66" s="63">
        <f>+ROUND('Table 5'!U66/'Table 5'!U65*100-100,1)</f>
        <v>2.6</v>
      </c>
      <c r="V66" s="63">
        <f>+ROUND('Table 5'!V66/'Table 5'!V65*100-100,1)</f>
        <v>0.1</v>
      </c>
      <c r="W66" s="63">
        <f>+ROUND('Table 5'!W66/'Table 5'!W65*100-100,1)</f>
        <v>1.2</v>
      </c>
      <c r="X66" s="63">
        <f>+ROUND('Table 5'!X66/'Table 5'!X65*100-100,1)</f>
        <v>0.9</v>
      </c>
      <c r="Y66" s="63">
        <f>+ROUND('Table 5'!Y66/'Table 5'!Y65*100-100,1)</f>
        <v>3.3</v>
      </c>
      <c r="Z66" s="63">
        <f>+ROUND('Table 5'!Z66/'Table 5'!Z65*100-100,1)</f>
        <v>-7.2</v>
      </c>
      <c r="AA66" s="61">
        <f>+ROUND('Table 5'!AA66/'Table 5'!AA65*100-100,1)</f>
        <v>-0.1</v>
      </c>
    </row>
    <row r="67" spans="1:27" s="5" customFormat="1" ht="12.75">
      <c r="A67" s="83">
        <v>2008</v>
      </c>
      <c r="B67" s="19" t="s">
        <v>35</v>
      </c>
      <c r="C67" s="61">
        <f>+ROUND('Table 5'!C67/'Table 5'!C66*100-100,1)</f>
        <v>7.8</v>
      </c>
      <c r="D67" s="63">
        <f>+ROUND('Table 5'!D67/'Table 5'!D66*100-100,1)</f>
        <v>7.8</v>
      </c>
      <c r="E67" s="61">
        <f>+ROUND('Table 5'!E67/'Table 5'!E66*100-100,1)</f>
        <v>3</v>
      </c>
      <c r="F67" s="99">
        <f>+ROUND('Table 5'!F67/'Table 5'!F66*100-100,1)</f>
        <v>3.7</v>
      </c>
      <c r="G67" s="63">
        <f>+ROUND('Table 5'!G67/'Table 5'!G66*100-100,1)</f>
        <v>10.7</v>
      </c>
      <c r="H67" s="63">
        <f>+ROUND('Table 5'!H67/'Table 5'!H66*100-100,1)</f>
        <v>3.6</v>
      </c>
      <c r="I67" s="63">
        <f>+ROUND('Table 5'!I67/'Table 5'!I66*100-100,1)</f>
        <v>-0.2</v>
      </c>
      <c r="J67" s="63">
        <f>+ROUND('Table 5'!J67/'Table 5'!J66*100-100,1)</f>
        <v>-3.2</v>
      </c>
      <c r="K67" s="64">
        <f>+ROUND('Table 5'!K67/'Table 5'!K66*100-100,1)</f>
        <v>2.1</v>
      </c>
      <c r="L67" s="63">
        <f>+ROUND('Table 5'!L67/'Table 5'!L66*100-100,1)</f>
        <v>1.7</v>
      </c>
      <c r="M67" s="63">
        <f>+ROUND('Table 5'!M67/'Table 5'!M66*100-100,1)</f>
        <v>2.8</v>
      </c>
      <c r="N67" s="63">
        <f>+ROUND('Table 5'!N67/'Table 5'!N66*100-100,1)</f>
        <v>2.7</v>
      </c>
      <c r="O67" s="63">
        <f>+ROUND('Table 5'!O67/'Table 5'!O66*100-100,1)</f>
        <v>0.8</v>
      </c>
      <c r="P67" s="63">
        <f>+ROUND('Table 5'!P67/'Table 5'!P66*100-100,1)</f>
        <v>0.2</v>
      </c>
      <c r="Q67" s="63">
        <f>+ROUND('Table 5'!Q67/'Table 5'!Q66*100-100,1)</f>
        <v>0.8</v>
      </c>
      <c r="R67" s="63">
        <f>+ROUND('Table 5'!R67/'Table 5'!R66*100-100,1)</f>
        <v>-1.3</v>
      </c>
      <c r="S67" s="63">
        <f>+ROUND('Table 5'!S67/'Table 5'!S66*100-100,1)</f>
        <v>5.4</v>
      </c>
      <c r="T67" s="63">
        <f>+ROUND('Table 5'!T67/'Table 5'!T66*100-100,1)</f>
        <v>-5</v>
      </c>
      <c r="U67" s="63">
        <f>+ROUND('Table 5'!U67/'Table 5'!U66*100-100,1)</f>
        <v>3.9</v>
      </c>
      <c r="V67" s="63">
        <f>+ROUND('Table 5'!V67/'Table 5'!V66*100-100,1)</f>
        <v>4.3</v>
      </c>
      <c r="W67" s="63">
        <f>+ROUND('Table 5'!W67/'Table 5'!W66*100-100,1)</f>
        <v>2.7</v>
      </c>
      <c r="X67" s="63">
        <f>+ROUND('Table 5'!X67/'Table 5'!X66*100-100,1)</f>
        <v>0.4</v>
      </c>
      <c r="Y67" s="63">
        <f>+ROUND('Table 5'!Y67/'Table 5'!Y66*100-100,1)</f>
        <v>0.4</v>
      </c>
      <c r="Z67" s="63">
        <f>+ROUND('Table 5'!Z67/'Table 5'!Z66*100-100,1)</f>
        <v>-4.5</v>
      </c>
      <c r="AA67" s="61">
        <f>+ROUND('Table 5'!AA67/'Table 5'!AA66*100-100,1)</f>
        <v>3.8</v>
      </c>
    </row>
    <row r="68" spans="1:27" s="5" customFormat="1" ht="12.75">
      <c r="A68" s="83">
        <v>2008</v>
      </c>
      <c r="B68" s="19" t="s">
        <v>36</v>
      </c>
      <c r="C68" s="61">
        <f>+ROUND('Table 5'!C68/'Table 5'!C67*100-100,1)</f>
        <v>0.9</v>
      </c>
      <c r="D68" s="63">
        <f>+ROUND('Table 5'!D68/'Table 5'!D67*100-100,1)</f>
        <v>0.9</v>
      </c>
      <c r="E68" s="61">
        <f>+ROUND('Table 5'!E68/'Table 5'!E67*100-100,1)</f>
        <v>1.6</v>
      </c>
      <c r="F68" s="99">
        <f>+ROUND('Table 5'!F68/'Table 5'!F67*100-100,1)</f>
        <v>3.2</v>
      </c>
      <c r="G68" s="63">
        <f>+ROUND('Table 5'!G68/'Table 5'!G67*100-100,1)</f>
        <v>3.8</v>
      </c>
      <c r="H68" s="63">
        <f>+ROUND('Table 5'!H68/'Table 5'!H67*100-100,1)</f>
        <v>2.9</v>
      </c>
      <c r="I68" s="63">
        <f>+ROUND('Table 5'!I68/'Table 5'!I67*100-100,1)</f>
        <v>4.9000000000000004</v>
      </c>
      <c r="J68" s="63">
        <f>+ROUND('Table 5'!J68/'Table 5'!J67*100-100,1)</f>
        <v>1.2</v>
      </c>
      <c r="K68" s="64">
        <f>+ROUND('Table 5'!K68/'Table 5'!K67*100-100,1)</f>
        <v>0.4</v>
      </c>
      <c r="L68" s="63">
        <f>+ROUND('Table 5'!L68/'Table 5'!L67*100-100,1)</f>
        <v>-0.9</v>
      </c>
      <c r="M68" s="63">
        <f>+ROUND('Table 5'!M68/'Table 5'!M67*100-100,1)</f>
        <v>2.4</v>
      </c>
      <c r="N68" s="63">
        <f>+ROUND('Table 5'!N68/'Table 5'!N67*100-100,1)</f>
        <v>-0.4</v>
      </c>
      <c r="O68" s="63">
        <f>+ROUND('Table 5'!O68/'Table 5'!O67*100-100,1)</f>
        <v>-1.4</v>
      </c>
      <c r="P68" s="63">
        <f>+ROUND('Table 5'!P68/'Table 5'!P67*100-100,1)</f>
        <v>-2</v>
      </c>
      <c r="Q68" s="63">
        <f>+ROUND('Table 5'!Q68/'Table 5'!Q67*100-100,1)</f>
        <v>1.4</v>
      </c>
      <c r="R68" s="63">
        <f>+ROUND('Table 5'!R68/'Table 5'!R67*100-100,1)</f>
        <v>-1.3</v>
      </c>
      <c r="S68" s="63">
        <f>+ROUND('Table 5'!S68/'Table 5'!S67*100-100,1)</f>
        <v>-5.2</v>
      </c>
      <c r="T68" s="63">
        <f>+ROUND('Table 5'!T68/'Table 5'!T67*100-100,1)</f>
        <v>0.4</v>
      </c>
      <c r="U68" s="63">
        <f>+ROUND('Table 5'!U68/'Table 5'!U67*100-100,1)</f>
        <v>-0.2</v>
      </c>
      <c r="V68" s="63">
        <f>+ROUND('Table 5'!V68/'Table 5'!V67*100-100,1)</f>
        <v>0.4</v>
      </c>
      <c r="W68" s="63">
        <f>+ROUND('Table 5'!W68/'Table 5'!W67*100-100,1)</f>
        <v>0.6</v>
      </c>
      <c r="X68" s="63">
        <f>+ROUND('Table 5'!X68/'Table 5'!X67*100-100,1)</f>
        <v>1</v>
      </c>
      <c r="Y68" s="63">
        <f>+ROUND('Table 5'!Y68/'Table 5'!Y67*100-100,1)</f>
        <v>0.1</v>
      </c>
      <c r="Z68" s="63">
        <f>+ROUND('Table 5'!Z68/'Table 5'!Z67*100-100,1)</f>
        <v>-1.8</v>
      </c>
      <c r="AA68" s="61">
        <f>+ROUND('Table 5'!AA68/'Table 5'!AA67*100-100,1)</f>
        <v>1.2</v>
      </c>
    </row>
    <row r="69" spans="1:27" s="5" customFormat="1" ht="12.75">
      <c r="A69" s="83">
        <v>2008</v>
      </c>
      <c r="B69" s="19" t="s">
        <v>37</v>
      </c>
      <c r="C69" s="61">
        <f>+ROUND('Table 5'!C69/'Table 5'!C68*100-100,1)</f>
        <v>-6</v>
      </c>
      <c r="D69" s="63">
        <f>+ROUND('Table 5'!D69/'Table 5'!D68*100-100,1)</f>
        <v>-6</v>
      </c>
      <c r="E69" s="61">
        <f>+ROUND('Table 5'!E69/'Table 5'!E68*100-100,1)</f>
        <v>-7.3</v>
      </c>
      <c r="F69" s="99">
        <f>+ROUND('Table 5'!F69/'Table 5'!F68*100-100,1)</f>
        <v>-11.3</v>
      </c>
      <c r="G69" s="63">
        <f>+ROUND('Table 5'!G69/'Table 5'!G68*100-100,1)</f>
        <v>-24.1</v>
      </c>
      <c r="H69" s="63">
        <f>+ROUND('Table 5'!H69/'Table 5'!H68*100-100,1)</f>
        <v>-11.3</v>
      </c>
      <c r="I69" s="63">
        <f>+ROUND('Table 5'!I69/'Table 5'!I68*100-100,1)</f>
        <v>1.9</v>
      </c>
      <c r="J69" s="63">
        <f>+ROUND('Table 5'!J69/'Table 5'!J68*100-100,1)</f>
        <v>9.8000000000000007</v>
      </c>
      <c r="K69" s="64">
        <f>+ROUND('Table 5'!K69/'Table 5'!K68*100-100,1)</f>
        <v>-3.3</v>
      </c>
      <c r="L69" s="63">
        <f>+ROUND('Table 5'!L69/'Table 5'!L68*100-100,1)</f>
        <v>-9.1999999999999993</v>
      </c>
      <c r="M69" s="63">
        <f>+ROUND('Table 5'!M69/'Table 5'!M68*100-100,1)</f>
        <v>-3.6</v>
      </c>
      <c r="N69" s="63">
        <f>+ROUND('Table 5'!N69/'Table 5'!N68*100-100,1)</f>
        <v>-9.8000000000000007</v>
      </c>
      <c r="O69" s="63">
        <f>+ROUND('Table 5'!O69/'Table 5'!O68*100-100,1)</f>
        <v>-7.5</v>
      </c>
      <c r="P69" s="63">
        <f>+ROUND('Table 5'!P69/'Table 5'!P68*100-100,1)</f>
        <v>-2.4</v>
      </c>
      <c r="Q69" s="63">
        <f>+ROUND('Table 5'!Q69/'Table 5'!Q68*100-100,1)</f>
        <v>-1.8</v>
      </c>
      <c r="R69" s="63">
        <f>+ROUND('Table 5'!R69/'Table 5'!R68*100-100,1)</f>
        <v>-1.7</v>
      </c>
      <c r="S69" s="63">
        <f>+ROUND('Table 5'!S69/'Table 5'!S68*100-100,1)</f>
        <v>-9.6</v>
      </c>
      <c r="T69" s="63">
        <f>+ROUND('Table 5'!T69/'Table 5'!T68*100-100,1)</f>
        <v>-7.6</v>
      </c>
      <c r="U69" s="63">
        <f>+ROUND('Table 5'!U69/'Table 5'!U68*100-100,1)</f>
        <v>5.2</v>
      </c>
      <c r="V69" s="63">
        <f>+ROUND('Table 5'!V69/'Table 5'!V68*100-100,1)</f>
        <v>5.2</v>
      </c>
      <c r="W69" s="63">
        <f>+ROUND('Table 5'!W69/'Table 5'!W68*100-100,1)</f>
        <v>-1.1000000000000001</v>
      </c>
      <c r="X69" s="63">
        <f>+ROUND('Table 5'!X69/'Table 5'!X68*100-100,1)</f>
        <v>-0.8</v>
      </c>
      <c r="Y69" s="63">
        <f>+ROUND('Table 5'!Y69/'Table 5'!Y68*100-100,1)</f>
        <v>-4.2</v>
      </c>
      <c r="Z69" s="63">
        <f>+ROUND('Table 5'!Z69/'Table 5'!Z68*100-100,1)</f>
        <v>0.7</v>
      </c>
      <c r="AA69" s="61">
        <f>+ROUND('Table 5'!AA69/'Table 5'!AA68*100-100,1)</f>
        <v>-6.2</v>
      </c>
    </row>
    <row r="70" spans="1:27" s="5" customFormat="1" ht="12.75">
      <c r="A70" s="83">
        <v>2009</v>
      </c>
      <c r="B70" s="19" t="s">
        <v>34</v>
      </c>
      <c r="C70" s="61">
        <f>+ROUND('Table 5'!C70/'Table 5'!C69*100-100,1)</f>
        <v>-5.9</v>
      </c>
      <c r="D70" s="63">
        <f>+ROUND('Table 5'!D70/'Table 5'!D69*100-100,1)</f>
        <v>-5.9</v>
      </c>
      <c r="E70" s="61">
        <f>+ROUND('Table 5'!E70/'Table 5'!E69*100-100,1)</f>
        <v>-1</v>
      </c>
      <c r="F70" s="99">
        <f>+ROUND('Table 5'!F70/'Table 5'!F69*100-100,1)</f>
        <v>-4.5</v>
      </c>
      <c r="G70" s="63">
        <f>+ROUND('Table 5'!G70/'Table 5'!G69*100-100,1)</f>
        <v>3.8</v>
      </c>
      <c r="H70" s="63">
        <f>+ROUND('Table 5'!H70/'Table 5'!H69*100-100,1)</f>
        <v>-5.4</v>
      </c>
      <c r="I70" s="63">
        <f>+ROUND('Table 5'!I70/'Table 5'!I69*100-100,1)</f>
        <v>-1.6</v>
      </c>
      <c r="J70" s="63">
        <f>+ROUND('Table 5'!J70/'Table 5'!J69*100-100,1)</f>
        <v>-0.7</v>
      </c>
      <c r="K70" s="64">
        <f>+ROUND('Table 5'!K70/'Table 5'!K69*100-100,1)</f>
        <v>0.8</v>
      </c>
      <c r="L70" s="63">
        <f>+ROUND('Table 5'!L70/'Table 5'!L69*100-100,1)</f>
        <v>4.8</v>
      </c>
      <c r="M70" s="63">
        <f>+ROUND('Table 5'!M70/'Table 5'!M69*100-100,1)</f>
        <v>3.1</v>
      </c>
      <c r="N70" s="63">
        <f>+ROUND('Table 5'!N70/'Table 5'!N69*100-100,1)</f>
        <v>6.4</v>
      </c>
      <c r="O70" s="63">
        <f>+ROUND('Table 5'!O70/'Table 5'!O69*100-100,1)</f>
        <v>-3.2</v>
      </c>
      <c r="P70" s="63">
        <f>+ROUND('Table 5'!P70/'Table 5'!P69*100-100,1)</f>
        <v>-2.2000000000000002</v>
      </c>
      <c r="Q70" s="63">
        <f>+ROUND('Table 5'!Q70/'Table 5'!Q69*100-100,1)</f>
        <v>1.1000000000000001</v>
      </c>
      <c r="R70" s="63">
        <f>+ROUND('Table 5'!R70/'Table 5'!R69*100-100,1)</f>
        <v>-1</v>
      </c>
      <c r="S70" s="63">
        <f>+ROUND('Table 5'!S70/'Table 5'!S69*100-100,1)</f>
        <v>-7.4</v>
      </c>
      <c r="T70" s="63">
        <f>+ROUND('Table 5'!T70/'Table 5'!T69*100-100,1)</f>
        <v>-4.3</v>
      </c>
      <c r="U70" s="63">
        <f>+ROUND('Table 5'!U70/'Table 5'!U69*100-100,1)</f>
        <v>-2.9</v>
      </c>
      <c r="V70" s="63">
        <f>+ROUND('Table 5'!V70/'Table 5'!V69*100-100,1)</f>
        <v>-3.1</v>
      </c>
      <c r="W70" s="63">
        <f>+ROUND('Table 5'!W70/'Table 5'!W69*100-100,1)</f>
        <v>8.5</v>
      </c>
      <c r="X70" s="63">
        <f>+ROUND('Table 5'!X70/'Table 5'!X69*100-100,1)</f>
        <v>-5.2</v>
      </c>
      <c r="Y70" s="63">
        <f>+ROUND('Table 5'!Y70/'Table 5'!Y69*100-100,1)</f>
        <v>-3.7</v>
      </c>
      <c r="Z70" s="63">
        <f>+ROUND('Table 5'!Z70/'Table 5'!Z69*100-100,1)</f>
        <v>4.5</v>
      </c>
      <c r="AA70" s="61">
        <f>+ROUND('Table 5'!AA70/'Table 5'!AA69*100-100,1)</f>
        <v>-2.4</v>
      </c>
    </row>
    <row r="71" spans="1:27" s="5" customFormat="1" ht="12.75">
      <c r="A71" s="83">
        <v>2009</v>
      </c>
      <c r="B71" s="19" t="s">
        <v>35</v>
      </c>
      <c r="C71" s="61">
        <f>+ROUND('Table 5'!C71/'Table 5'!C70*100-100,1)</f>
        <v>4.5</v>
      </c>
      <c r="D71" s="63">
        <f>+ROUND('Table 5'!D71/'Table 5'!D70*100-100,1)</f>
        <v>4.5</v>
      </c>
      <c r="E71" s="61">
        <f>+ROUND('Table 5'!E71/'Table 5'!E70*100-100,1)</f>
        <v>2.8</v>
      </c>
      <c r="F71" s="99">
        <f>+ROUND('Table 5'!F71/'Table 5'!F70*100-100,1)</f>
        <v>4.7</v>
      </c>
      <c r="G71" s="63">
        <f>+ROUND('Table 5'!G71/'Table 5'!G70*100-100,1)</f>
        <v>5.6</v>
      </c>
      <c r="H71" s="63">
        <f>+ROUND('Table 5'!H71/'Table 5'!H70*100-100,1)</f>
        <v>4.7</v>
      </c>
      <c r="I71" s="63">
        <f>+ROUND('Table 5'!I71/'Table 5'!I70*100-100,1)</f>
        <v>5</v>
      </c>
      <c r="J71" s="63">
        <f>+ROUND('Table 5'!J71/'Table 5'!J70*100-100,1)</f>
        <v>1.2</v>
      </c>
      <c r="K71" s="64">
        <f>+ROUND('Table 5'!K71/'Table 5'!K70*100-100,1)</f>
        <v>1.2</v>
      </c>
      <c r="L71" s="63">
        <f>+ROUND('Table 5'!L71/'Table 5'!L70*100-100,1)</f>
        <v>3.7</v>
      </c>
      <c r="M71" s="63">
        <f>+ROUND('Table 5'!M71/'Table 5'!M70*100-100,1)</f>
        <v>-0.3</v>
      </c>
      <c r="N71" s="63">
        <f>+ROUND('Table 5'!N71/'Table 5'!N70*100-100,1)</f>
        <v>-0.3</v>
      </c>
      <c r="O71" s="63">
        <f>+ROUND('Table 5'!O71/'Table 5'!O70*100-100,1)</f>
        <v>4.4000000000000004</v>
      </c>
      <c r="P71" s="63">
        <f>+ROUND('Table 5'!P71/'Table 5'!P70*100-100,1)</f>
        <v>-0.5</v>
      </c>
      <c r="Q71" s="63">
        <f>+ROUND('Table 5'!Q71/'Table 5'!Q70*100-100,1)</f>
        <v>4.5999999999999996</v>
      </c>
      <c r="R71" s="63">
        <f>+ROUND('Table 5'!R71/'Table 5'!R70*100-100,1)</f>
        <v>-0.1</v>
      </c>
      <c r="S71" s="63">
        <f>+ROUND('Table 5'!S71/'Table 5'!S70*100-100,1)</f>
        <v>3.7</v>
      </c>
      <c r="T71" s="63">
        <f>+ROUND('Table 5'!T71/'Table 5'!T70*100-100,1)</f>
        <v>1.2</v>
      </c>
      <c r="U71" s="63">
        <f>+ROUND('Table 5'!U71/'Table 5'!U70*100-100,1)</f>
        <v>2.4</v>
      </c>
      <c r="V71" s="63">
        <f>+ROUND('Table 5'!V71/'Table 5'!V70*100-100,1)</f>
        <v>1.8</v>
      </c>
      <c r="W71" s="63">
        <f>+ROUND('Table 5'!W71/'Table 5'!W70*100-100,1)</f>
        <v>0.7</v>
      </c>
      <c r="X71" s="63">
        <f>+ROUND('Table 5'!X71/'Table 5'!X70*100-100,1)</f>
        <v>0</v>
      </c>
      <c r="Y71" s="63">
        <f>+ROUND('Table 5'!Y71/'Table 5'!Y70*100-100,1)</f>
        <v>-2.9</v>
      </c>
      <c r="Z71" s="63">
        <f>+ROUND('Table 5'!Z71/'Table 5'!Z70*100-100,1)</f>
        <v>0.3</v>
      </c>
      <c r="AA71" s="61">
        <f>+ROUND('Table 5'!AA71/'Table 5'!AA70*100-100,1)</f>
        <v>3.3</v>
      </c>
    </row>
    <row r="72" spans="1:27" s="5" customFormat="1" ht="12.75">
      <c r="A72" s="83">
        <v>2009</v>
      </c>
      <c r="B72" s="19" t="s">
        <v>36</v>
      </c>
      <c r="C72" s="61">
        <f>+ROUND('Table 5'!C72/'Table 5'!C71*100-100,1)</f>
        <v>0</v>
      </c>
      <c r="D72" s="63">
        <f>+ROUND('Table 5'!D72/'Table 5'!D71*100-100,1)</f>
        <v>0</v>
      </c>
      <c r="E72" s="61">
        <f>+ROUND('Table 5'!E72/'Table 5'!E71*100-100,1)</f>
        <v>3.6</v>
      </c>
      <c r="F72" s="99">
        <f>+ROUND('Table 5'!F72/'Table 5'!F71*100-100,1)</f>
        <v>5.8</v>
      </c>
      <c r="G72" s="63">
        <f>+ROUND('Table 5'!G72/'Table 5'!G71*100-100,1)</f>
        <v>12.9</v>
      </c>
      <c r="H72" s="63">
        <f>+ROUND('Table 5'!H72/'Table 5'!H71*100-100,1)</f>
        <v>5.6</v>
      </c>
      <c r="I72" s="63">
        <f>+ROUND('Table 5'!I72/'Table 5'!I71*100-100,1)</f>
        <v>-1.8</v>
      </c>
      <c r="J72" s="63">
        <f>+ROUND('Table 5'!J72/'Table 5'!J71*100-100,1)</f>
        <v>5.8</v>
      </c>
      <c r="K72" s="64">
        <f>+ROUND('Table 5'!K72/'Table 5'!K71*100-100,1)</f>
        <v>2.1</v>
      </c>
      <c r="L72" s="63">
        <f>+ROUND('Table 5'!L72/'Table 5'!L71*100-100,1)</f>
        <v>2</v>
      </c>
      <c r="M72" s="63">
        <f>+ROUND('Table 5'!M72/'Table 5'!M71*100-100,1)</f>
        <v>0.7</v>
      </c>
      <c r="N72" s="63">
        <f>+ROUND('Table 5'!N72/'Table 5'!N71*100-100,1)</f>
        <v>3.6</v>
      </c>
      <c r="O72" s="63">
        <f>+ROUND('Table 5'!O72/'Table 5'!O71*100-100,1)</f>
        <v>-0.3</v>
      </c>
      <c r="P72" s="63">
        <f>+ROUND('Table 5'!P72/'Table 5'!P71*100-100,1)</f>
        <v>0.7</v>
      </c>
      <c r="Q72" s="63">
        <f>+ROUND('Table 5'!Q72/'Table 5'!Q71*100-100,1)</f>
        <v>2</v>
      </c>
      <c r="R72" s="63">
        <f>+ROUND('Table 5'!R72/'Table 5'!R71*100-100,1)</f>
        <v>0.1</v>
      </c>
      <c r="S72" s="63">
        <f>+ROUND('Table 5'!S72/'Table 5'!S71*100-100,1)</f>
        <v>-1.7</v>
      </c>
      <c r="T72" s="63">
        <f>+ROUND('Table 5'!T72/'Table 5'!T71*100-100,1)</f>
        <v>2.8</v>
      </c>
      <c r="U72" s="63">
        <f>+ROUND('Table 5'!U72/'Table 5'!U71*100-100,1)</f>
        <v>2</v>
      </c>
      <c r="V72" s="63">
        <f>+ROUND('Table 5'!V72/'Table 5'!V71*100-100,1)</f>
        <v>4.4000000000000004</v>
      </c>
      <c r="W72" s="63">
        <f>+ROUND('Table 5'!W72/'Table 5'!W71*100-100,1)</f>
        <v>3.9</v>
      </c>
      <c r="X72" s="63">
        <f>+ROUND('Table 5'!X72/'Table 5'!X71*100-100,1)</f>
        <v>2.5</v>
      </c>
      <c r="Y72" s="63">
        <f>+ROUND('Table 5'!Y72/'Table 5'!Y71*100-100,1)</f>
        <v>5.0999999999999996</v>
      </c>
      <c r="Z72" s="63">
        <f>+ROUND('Table 5'!Z72/'Table 5'!Z71*100-100,1)</f>
        <v>1.7</v>
      </c>
      <c r="AA72" s="61">
        <f>+ROUND('Table 5'!AA72/'Table 5'!AA71*100-100,1)</f>
        <v>3</v>
      </c>
    </row>
    <row r="73" spans="1:27" s="5" customFormat="1" ht="12.75">
      <c r="A73" s="83">
        <v>2009</v>
      </c>
      <c r="B73" s="19" t="s">
        <v>37</v>
      </c>
      <c r="C73" s="61">
        <f>+ROUND('Table 5'!C73/'Table 5'!C72*100-100,1)</f>
        <v>5.3</v>
      </c>
      <c r="D73" s="63">
        <f>+ROUND('Table 5'!D73/'Table 5'!D72*100-100,1)</f>
        <v>5.3</v>
      </c>
      <c r="E73" s="61">
        <f>+ROUND('Table 5'!E73/'Table 5'!E72*100-100,1)</f>
        <v>4.5999999999999996</v>
      </c>
      <c r="F73" s="99">
        <f>+ROUND('Table 5'!F73/'Table 5'!F72*100-100,1)</f>
        <v>8.1</v>
      </c>
      <c r="G73" s="63">
        <f>+ROUND('Table 5'!G73/'Table 5'!G72*100-100,1)</f>
        <v>6.4</v>
      </c>
      <c r="H73" s="63">
        <f>+ROUND('Table 5'!H73/'Table 5'!H72*100-100,1)</f>
        <v>8.6999999999999993</v>
      </c>
      <c r="I73" s="63">
        <f>+ROUND('Table 5'!I73/'Table 5'!I72*100-100,1)</f>
        <v>2.6</v>
      </c>
      <c r="J73" s="63">
        <f>+ROUND('Table 5'!J73/'Table 5'!J72*100-100,1)</f>
        <v>-3.2</v>
      </c>
      <c r="K73" s="64">
        <f>+ROUND('Table 5'!K73/'Table 5'!K72*100-100,1)</f>
        <v>3.6</v>
      </c>
      <c r="L73" s="63">
        <f>+ROUND('Table 5'!L73/'Table 5'!L72*100-100,1)</f>
        <v>4.8</v>
      </c>
      <c r="M73" s="63">
        <f>+ROUND('Table 5'!M73/'Table 5'!M72*100-100,1)</f>
        <v>3.7</v>
      </c>
      <c r="N73" s="63">
        <f>+ROUND('Table 5'!N73/'Table 5'!N72*100-100,1)</f>
        <v>6.6</v>
      </c>
      <c r="O73" s="63">
        <f>+ROUND('Table 5'!O73/'Table 5'!O72*100-100,1)</f>
        <v>7.7</v>
      </c>
      <c r="P73" s="63">
        <f>+ROUND('Table 5'!P73/'Table 5'!P72*100-100,1)</f>
        <v>1.5</v>
      </c>
      <c r="Q73" s="63">
        <f>+ROUND('Table 5'!Q73/'Table 5'!Q72*100-100,1)</f>
        <v>2.7</v>
      </c>
      <c r="R73" s="63">
        <f>+ROUND('Table 5'!R73/'Table 5'!R72*100-100,1)</f>
        <v>1.4</v>
      </c>
      <c r="S73" s="63">
        <f>+ROUND('Table 5'!S73/'Table 5'!S72*100-100,1)</f>
        <v>15.6</v>
      </c>
      <c r="T73" s="63">
        <f>+ROUND('Table 5'!T73/'Table 5'!T72*100-100,1)</f>
        <v>4.2</v>
      </c>
      <c r="U73" s="63">
        <f>+ROUND('Table 5'!U73/'Table 5'!U72*100-100,1)</f>
        <v>1.8</v>
      </c>
      <c r="V73" s="63">
        <f>+ROUND('Table 5'!V73/'Table 5'!V72*100-100,1)</f>
        <v>1</v>
      </c>
      <c r="W73" s="63">
        <f>+ROUND('Table 5'!W73/'Table 5'!W72*100-100,1)</f>
        <v>2.9</v>
      </c>
      <c r="X73" s="63">
        <f>+ROUND('Table 5'!X73/'Table 5'!X72*100-100,1)</f>
        <v>5.5</v>
      </c>
      <c r="Y73" s="63">
        <f>+ROUND('Table 5'!Y73/'Table 5'!Y72*100-100,1)</f>
        <v>0.7</v>
      </c>
      <c r="Z73" s="63">
        <f>+ROUND('Table 5'!Z73/'Table 5'!Z72*100-100,1)</f>
        <v>1.1000000000000001</v>
      </c>
      <c r="AA73" s="61">
        <f>+ROUND('Table 5'!AA73/'Table 5'!AA72*100-100,1)</f>
        <v>5.0999999999999996</v>
      </c>
    </row>
    <row r="74" spans="1:27" s="5" customFormat="1" ht="12.75">
      <c r="A74" s="83">
        <v>2010</v>
      </c>
      <c r="B74" s="19" t="s">
        <v>34</v>
      </c>
      <c r="C74" s="61">
        <f>+ROUND('Table 5'!C74/'Table 5'!C73*100-100,1)</f>
        <v>9.1</v>
      </c>
      <c r="D74" s="63">
        <f>+ROUND('Table 5'!D74/'Table 5'!D73*100-100,1)</f>
        <v>9.1</v>
      </c>
      <c r="E74" s="61">
        <f>+ROUND('Table 5'!E74/'Table 5'!E73*100-100,1)</f>
        <v>4</v>
      </c>
      <c r="F74" s="99">
        <f>+ROUND('Table 5'!F74/'Table 5'!F73*100-100,1)</f>
        <v>5.8</v>
      </c>
      <c r="G74" s="63">
        <f>+ROUND('Table 5'!G74/'Table 5'!G73*100-100,1)</f>
        <v>1.4</v>
      </c>
      <c r="H74" s="63">
        <f>+ROUND('Table 5'!H74/'Table 5'!H73*100-100,1)</f>
        <v>6.6</v>
      </c>
      <c r="I74" s="63">
        <f>+ROUND('Table 5'!I74/'Table 5'!I73*100-100,1)</f>
        <v>4.5999999999999996</v>
      </c>
      <c r="J74" s="63">
        <f>+ROUND('Table 5'!J74/'Table 5'!J73*100-100,1)</f>
        <v>2.6</v>
      </c>
      <c r="K74" s="64">
        <f>+ROUND('Table 5'!K74/'Table 5'!K73*100-100,1)</f>
        <v>1.2</v>
      </c>
      <c r="L74" s="63">
        <f>+ROUND('Table 5'!L74/'Table 5'!L73*100-100,1)</f>
        <v>2.2999999999999998</v>
      </c>
      <c r="M74" s="63">
        <f>+ROUND('Table 5'!M74/'Table 5'!M73*100-100,1)</f>
        <v>2</v>
      </c>
      <c r="N74" s="63">
        <f>+ROUND('Table 5'!N74/'Table 5'!N73*100-100,1)</f>
        <v>-1.2</v>
      </c>
      <c r="O74" s="63">
        <f>+ROUND('Table 5'!O74/'Table 5'!O73*100-100,1)</f>
        <v>2.2999999999999998</v>
      </c>
      <c r="P74" s="63">
        <f>+ROUND('Table 5'!P74/'Table 5'!P73*100-100,1)</f>
        <v>2.9</v>
      </c>
      <c r="Q74" s="63">
        <f>+ROUND('Table 5'!Q74/'Table 5'!Q73*100-100,1)</f>
        <v>-0.5</v>
      </c>
      <c r="R74" s="63">
        <f>+ROUND('Table 5'!R74/'Table 5'!R73*100-100,1)</f>
        <v>3.2</v>
      </c>
      <c r="S74" s="63">
        <f>+ROUND('Table 5'!S74/'Table 5'!S73*100-100,1)</f>
        <v>0.5</v>
      </c>
      <c r="T74" s="63">
        <f>+ROUND('Table 5'!T74/'Table 5'!T73*100-100,1)</f>
        <v>1.4</v>
      </c>
      <c r="U74" s="63">
        <f>+ROUND('Table 5'!U74/'Table 5'!U73*100-100,1)</f>
        <v>1.3</v>
      </c>
      <c r="V74" s="63">
        <f>+ROUND('Table 5'!V74/'Table 5'!V73*100-100,1)</f>
        <v>1.5</v>
      </c>
      <c r="W74" s="63">
        <f>+ROUND('Table 5'!W74/'Table 5'!W73*100-100,1)</f>
        <v>2.1</v>
      </c>
      <c r="X74" s="63">
        <f>+ROUND('Table 5'!X74/'Table 5'!X73*100-100,1)</f>
        <v>6.8</v>
      </c>
      <c r="Y74" s="63">
        <f>+ROUND('Table 5'!Y74/'Table 5'!Y73*100-100,1)</f>
        <v>-0.7</v>
      </c>
      <c r="Z74" s="63">
        <f>+ROUND('Table 5'!Z74/'Table 5'!Z73*100-100,1)</f>
        <v>-0.6</v>
      </c>
      <c r="AA74" s="61">
        <f>+ROUND('Table 5'!AA74/'Table 5'!AA73*100-100,1)</f>
        <v>4</v>
      </c>
    </row>
    <row r="75" spans="1:27" s="5" customFormat="1" ht="12.75">
      <c r="A75" s="83">
        <v>2010</v>
      </c>
      <c r="B75" s="19" t="s">
        <v>35</v>
      </c>
      <c r="C75" s="61">
        <f>+ROUND('Table 5'!C75/'Table 5'!C74*100-100,1)</f>
        <v>6.2</v>
      </c>
      <c r="D75" s="63">
        <f>+ROUND('Table 5'!D75/'Table 5'!D74*100-100,1)</f>
        <v>6.2</v>
      </c>
      <c r="E75" s="61">
        <f>+ROUND('Table 5'!E75/'Table 5'!E74*100-100,1)</f>
        <v>-0.3</v>
      </c>
      <c r="F75" s="99">
        <f>+ROUND('Table 5'!F75/'Table 5'!F74*100-100,1)</f>
        <v>-1</v>
      </c>
      <c r="G75" s="63">
        <f>+ROUND('Table 5'!G75/'Table 5'!G74*100-100,1)</f>
        <v>-1.6</v>
      </c>
      <c r="H75" s="63">
        <f>+ROUND('Table 5'!H75/'Table 5'!H74*100-100,1)</f>
        <v>-0.8</v>
      </c>
      <c r="I75" s="63">
        <f>+ROUND('Table 5'!I75/'Table 5'!I74*100-100,1)</f>
        <v>-1.4</v>
      </c>
      <c r="J75" s="63">
        <f>+ROUND('Table 5'!J75/'Table 5'!J74*100-100,1)</f>
        <v>3.4</v>
      </c>
      <c r="K75" s="64">
        <f>+ROUND('Table 5'!K75/'Table 5'!K74*100-100,1)</f>
        <v>0.6</v>
      </c>
      <c r="L75" s="63">
        <f>+ROUND('Table 5'!L75/'Table 5'!L74*100-100,1)</f>
        <v>8.3000000000000007</v>
      </c>
      <c r="M75" s="63">
        <f>+ROUND('Table 5'!M75/'Table 5'!M74*100-100,1)</f>
        <v>4.7</v>
      </c>
      <c r="N75" s="63">
        <f>+ROUND('Table 5'!N75/'Table 5'!N74*100-100,1)</f>
        <v>-3</v>
      </c>
      <c r="O75" s="63">
        <f>+ROUND('Table 5'!O75/'Table 5'!O74*100-100,1)</f>
        <v>-8.4</v>
      </c>
      <c r="P75" s="63">
        <f>+ROUND('Table 5'!P75/'Table 5'!P74*100-100,1)</f>
        <v>0.7</v>
      </c>
      <c r="Q75" s="63">
        <f>+ROUND('Table 5'!Q75/'Table 5'!Q74*100-100,1)</f>
        <v>-0.4</v>
      </c>
      <c r="R75" s="63">
        <f>+ROUND('Table 5'!R75/'Table 5'!R74*100-100,1)</f>
        <v>-2.2000000000000002</v>
      </c>
      <c r="S75" s="63">
        <f>+ROUND('Table 5'!S75/'Table 5'!S74*100-100,1)</f>
        <v>-2.8</v>
      </c>
      <c r="T75" s="63">
        <f>+ROUND('Table 5'!T75/'Table 5'!T74*100-100,1)</f>
        <v>0.2</v>
      </c>
      <c r="U75" s="63">
        <f>+ROUND('Table 5'!U75/'Table 5'!U74*100-100,1)</f>
        <v>-0.7</v>
      </c>
      <c r="V75" s="63">
        <f>+ROUND('Table 5'!V75/'Table 5'!V74*100-100,1)</f>
        <v>-0.8</v>
      </c>
      <c r="W75" s="63">
        <f>+ROUND('Table 5'!W75/'Table 5'!W74*100-100,1)</f>
        <v>-0.9</v>
      </c>
      <c r="X75" s="63">
        <f>+ROUND('Table 5'!X75/'Table 5'!X74*100-100,1)</f>
        <v>5.8</v>
      </c>
      <c r="Y75" s="63">
        <f>+ROUND('Table 5'!Y75/'Table 5'!Y74*100-100,1)</f>
        <v>2.4</v>
      </c>
      <c r="Z75" s="63">
        <f>+ROUND('Table 5'!Z75/'Table 5'!Z74*100-100,1)</f>
        <v>0.2</v>
      </c>
      <c r="AA75" s="61">
        <f>+ROUND('Table 5'!AA75/'Table 5'!AA74*100-100,1)</f>
        <v>0.5</v>
      </c>
    </row>
    <row r="76" spans="1:27" s="5" customFormat="1" ht="12.75">
      <c r="A76" s="83">
        <v>2010</v>
      </c>
      <c r="B76" s="19" t="s">
        <v>36</v>
      </c>
      <c r="C76" s="61">
        <f>+ROUND('Table 5'!C76/'Table 5'!C75*100-100,1)</f>
        <v>2.5</v>
      </c>
      <c r="D76" s="63">
        <f>+ROUND('Table 5'!D76/'Table 5'!D75*100-100,1)</f>
        <v>2.5</v>
      </c>
      <c r="E76" s="61">
        <f>+ROUND('Table 5'!E76/'Table 5'!E75*100-100,1)</f>
        <v>1.1000000000000001</v>
      </c>
      <c r="F76" s="99">
        <f>+ROUND('Table 5'!F76/'Table 5'!F75*100-100,1)</f>
        <v>-0.1</v>
      </c>
      <c r="G76" s="63">
        <f>+ROUND('Table 5'!G76/'Table 5'!G75*100-100,1)</f>
        <v>-2</v>
      </c>
      <c r="H76" s="63">
        <f>+ROUND('Table 5'!H76/'Table 5'!H75*100-100,1)</f>
        <v>-0.1</v>
      </c>
      <c r="I76" s="63">
        <f>+ROUND('Table 5'!I76/'Table 5'!I75*100-100,1)</f>
        <v>0.8</v>
      </c>
      <c r="J76" s="63">
        <f>+ROUND('Table 5'!J76/'Table 5'!J75*100-100,1)</f>
        <v>-4.2</v>
      </c>
      <c r="K76" s="64">
        <f>+ROUND('Table 5'!K76/'Table 5'!K75*100-100,1)</f>
        <v>2.1</v>
      </c>
      <c r="L76" s="63">
        <f>+ROUND('Table 5'!L76/'Table 5'!L75*100-100,1)</f>
        <v>-7.5</v>
      </c>
      <c r="M76" s="63">
        <f>+ROUND('Table 5'!M76/'Table 5'!M75*100-100,1)</f>
        <v>1.4</v>
      </c>
      <c r="N76" s="63">
        <f>+ROUND('Table 5'!N76/'Table 5'!N75*100-100,1)</f>
        <v>1.7</v>
      </c>
      <c r="O76" s="63">
        <f>+ROUND('Table 5'!O76/'Table 5'!O75*100-100,1)</f>
        <v>10.1</v>
      </c>
      <c r="P76" s="63">
        <f>+ROUND('Table 5'!P76/'Table 5'!P75*100-100,1)</f>
        <v>2.2000000000000002</v>
      </c>
      <c r="Q76" s="63">
        <f>+ROUND('Table 5'!Q76/'Table 5'!Q75*100-100,1)</f>
        <v>0.7</v>
      </c>
      <c r="R76" s="63">
        <f>+ROUND('Table 5'!R76/'Table 5'!R75*100-100,1)</f>
        <v>4.5999999999999996</v>
      </c>
      <c r="S76" s="63">
        <f>+ROUND('Table 5'!S76/'Table 5'!S75*100-100,1)</f>
        <v>7.2</v>
      </c>
      <c r="T76" s="63">
        <f>+ROUND('Table 5'!T76/'Table 5'!T75*100-100,1)</f>
        <v>1.8</v>
      </c>
      <c r="U76" s="63">
        <f>+ROUND('Table 5'!U76/'Table 5'!U75*100-100,1)</f>
        <v>2.8</v>
      </c>
      <c r="V76" s="63">
        <f>+ROUND('Table 5'!V76/'Table 5'!V75*100-100,1)</f>
        <v>2.5</v>
      </c>
      <c r="W76" s="63">
        <f>+ROUND('Table 5'!W76/'Table 5'!W75*100-100,1)</f>
        <v>0.7</v>
      </c>
      <c r="X76" s="63">
        <f>+ROUND('Table 5'!X76/'Table 5'!X75*100-100,1)</f>
        <v>4.8</v>
      </c>
      <c r="Y76" s="63">
        <f>+ROUND('Table 5'!Y76/'Table 5'!Y75*100-100,1)</f>
        <v>0.3</v>
      </c>
      <c r="Z76" s="63">
        <f>+ROUND('Table 5'!Z76/'Table 5'!Z75*100-100,1)</f>
        <v>0.9</v>
      </c>
      <c r="AA76" s="61">
        <f>+ROUND('Table 5'!AA76/'Table 5'!AA75*100-100,1)</f>
        <v>1.1000000000000001</v>
      </c>
    </row>
    <row r="77" spans="1:27" s="5" customFormat="1" ht="12.75">
      <c r="A77" s="83">
        <v>2010</v>
      </c>
      <c r="B77" s="19" t="s">
        <v>37</v>
      </c>
      <c r="C77" s="61">
        <f>+ROUND('Table 5'!C77/'Table 5'!C76*100-100,1)</f>
        <v>-2.6</v>
      </c>
      <c r="D77" s="63">
        <f>+ROUND('Table 5'!D77/'Table 5'!D76*100-100,1)</f>
        <v>-2.6</v>
      </c>
      <c r="E77" s="61">
        <f>+ROUND('Table 5'!E77/'Table 5'!E76*100-100,1)</f>
        <v>1.4</v>
      </c>
      <c r="F77" s="99">
        <f>+ROUND('Table 5'!F77/'Table 5'!F76*100-100,1)</f>
        <v>0.4</v>
      </c>
      <c r="G77" s="63">
        <f>+ROUND('Table 5'!G77/'Table 5'!G76*100-100,1)</f>
        <v>3.1</v>
      </c>
      <c r="H77" s="63">
        <f>+ROUND('Table 5'!H77/'Table 5'!H76*100-100,1)</f>
        <v>0.1</v>
      </c>
      <c r="I77" s="63">
        <f>+ROUND('Table 5'!I77/'Table 5'!I76*100-100,1)</f>
        <v>-1.5</v>
      </c>
      <c r="J77" s="63">
        <f>+ROUND('Table 5'!J77/'Table 5'!J76*100-100,1)</f>
        <v>2.1</v>
      </c>
      <c r="K77" s="64">
        <f>+ROUND('Table 5'!K77/'Table 5'!K76*100-100,1)</f>
        <v>3</v>
      </c>
      <c r="L77" s="63">
        <f>+ROUND('Table 5'!L77/'Table 5'!L76*100-100,1)</f>
        <v>4.8</v>
      </c>
      <c r="M77" s="63">
        <f>+ROUND('Table 5'!M77/'Table 5'!M76*100-100,1)</f>
        <v>1.2</v>
      </c>
      <c r="N77" s="63">
        <f>+ROUND('Table 5'!N77/'Table 5'!N76*100-100,1)</f>
        <v>4.5</v>
      </c>
      <c r="O77" s="63">
        <f>+ROUND('Table 5'!O77/'Table 5'!O76*100-100,1)</f>
        <v>6.8</v>
      </c>
      <c r="P77" s="63">
        <f>+ROUND('Table 5'!P77/'Table 5'!P76*100-100,1)</f>
        <v>2.2000000000000002</v>
      </c>
      <c r="Q77" s="63">
        <f>+ROUND('Table 5'!Q77/'Table 5'!Q76*100-100,1)</f>
        <v>4.8</v>
      </c>
      <c r="R77" s="63">
        <f>+ROUND('Table 5'!R77/'Table 5'!R76*100-100,1)</f>
        <v>2.1</v>
      </c>
      <c r="S77" s="63">
        <f>+ROUND('Table 5'!S77/'Table 5'!S76*100-100,1)</f>
        <v>5.4</v>
      </c>
      <c r="T77" s="63">
        <f>+ROUND('Table 5'!T77/'Table 5'!T76*100-100,1)</f>
        <v>10.3</v>
      </c>
      <c r="U77" s="63">
        <f>+ROUND('Table 5'!U77/'Table 5'!U76*100-100,1)</f>
        <v>1.4</v>
      </c>
      <c r="V77" s="63">
        <f>+ROUND('Table 5'!V77/'Table 5'!V76*100-100,1)</f>
        <v>2.5</v>
      </c>
      <c r="W77" s="63">
        <f>+ROUND('Table 5'!W77/'Table 5'!W76*100-100,1)</f>
        <v>2.1</v>
      </c>
      <c r="X77" s="63">
        <f>+ROUND('Table 5'!X77/'Table 5'!X76*100-100,1)</f>
        <v>5.5</v>
      </c>
      <c r="Y77" s="63">
        <f>+ROUND('Table 5'!Y77/'Table 5'!Y76*100-100,1)</f>
        <v>4.9000000000000004</v>
      </c>
      <c r="Z77" s="63">
        <f>+ROUND('Table 5'!Z77/'Table 5'!Z76*100-100,1)</f>
        <v>5</v>
      </c>
      <c r="AA77" s="61">
        <f>+ROUND('Table 5'!AA77/'Table 5'!AA76*100-100,1)</f>
        <v>1.4</v>
      </c>
    </row>
    <row r="78" spans="1:27" s="5" customFormat="1" ht="12.75">
      <c r="A78" s="83">
        <v>2011</v>
      </c>
      <c r="B78" s="19" t="s">
        <v>34</v>
      </c>
      <c r="C78" s="61">
        <f>+ROUND('Table 5'!C78/'Table 5'!C77*100-100,1)</f>
        <v>17.3</v>
      </c>
      <c r="D78" s="63">
        <f>+ROUND('Table 5'!D78/'Table 5'!D77*100-100,1)</f>
        <v>17.3</v>
      </c>
      <c r="E78" s="61">
        <f>+ROUND('Table 5'!E78/'Table 5'!E77*100-100,1)</f>
        <v>3.2</v>
      </c>
      <c r="F78" s="99">
        <f>+ROUND('Table 5'!F78/'Table 5'!F77*100-100,1)</f>
        <v>3.8</v>
      </c>
      <c r="G78" s="63">
        <f>+ROUND('Table 5'!G78/'Table 5'!G77*100-100,1)</f>
        <v>4.0999999999999996</v>
      </c>
      <c r="H78" s="63">
        <f>+ROUND('Table 5'!H78/'Table 5'!H77*100-100,1)</f>
        <v>4</v>
      </c>
      <c r="I78" s="63">
        <f>+ROUND('Table 5'!I78/'Table 5'!I77*100-100,1)</f>
        <v>2.9</v>
      </c>
      <c r="J78" s="63">
        <f>+ROUND('Table 5'!J78/'Table 5'!J77*100-100,1)</f>
        <v>0.8</v>
      </c>
      <c r="K78" s="64">
        <f>+ROUND('Table 5'!K78/'Table 5'!K77*100-100,1)</f>
        <v>1.1000000000000001</v>
      </c>
      <c r="L78" s="63">
        <f>+ROUND('Table 5'!L78/'Table 5'!L77*100-100,1)</f>
        <v>-2</v>
      </c>
      <c r="M78" s="63">
        <f>+ROUND('Table 5'!M78/'Table 5'!M77*100-100,1)</f>
        <v>-0.4</v>
      </c>
      <c r="N78" s="63">
        <f>+ROUND('Table 5'!N78/'Table 5'!N77*100-100,1)</f>
        <v>1.7</v>
      </c>
      <c r="O78" s="63">
        <f>+ROUND('Table 5'!O78/'Table 5'!O77*100-100,1)</f>
        <v>2.7</v>
      </c>
      <c r="P78" s="63">
        <f>+ROUND('Table 5'!P78/'Table 5'!P77*100-100,1)</f>
        <v>3.3</v>
      </c>
      <c r="Q78" s="63">
        <f>+ROUND('Table 5'!Q78/'Table 5'!Q77*100-100,1)</f>
        <v>2.7</v>
      </c>
      <c r="R78" s="63">
        <f>+ROUND('Table 5'!R78/'Table 5'!R77*100-100,1)</f>
        <v>-0.5</v>
      </c>
      <c r="S78" s="63">
        <f>+ROUND('Table 5'!S78/'Table 5'!S77*100-100,1)</f>
        <v>3.4</v>
      </c>
      <c r="T78" s="63">
        <f>+ROUND('Table 5'!T78/'Table 5'!T77*100-100,1)</f>
        <v>0.1</v>
      </c>
      <c r="U78" s="63">
        <f>+ROUND('Table 5'!U78/'Table 5'!U77*100-100,1)</f>
        <v>1.8</v>
      </c>
      <c r="V78" s="63">
        <f>+ROUND('Table 5'!V78/'Table 5'!V77*100-100,1)</f>
        <v>1.4</v>
      </c>
      <c r="W78" s="63">
        <f>+ROUND('Table 5'!W78/'Table 5'!W77*100-100,1)</f>
        <v>1.5</v>
      </c>
      <c r="X78" s="63">
        <f>+ROUND('Table 5'!X78/'Table 5'!X77*100-100,1)</f>
        <v>3.4</v>
      </c>
      <c r="Y78" s="63">
        <f>+ROUND('Table 5'!Y78/'Table 5'!Y77*100-100,1)</f>
        <v>3.9</v>
      </c>
      <c r="Z78" s="63">
        <f>+ROUND('Table 5'!Z78/'Table 5'!Z77*100-100,1)</f>
        <v>5.0999999999999996</v>
      </c>
      <c r="AA78" s="61">
        <f>+ROUND('Table 5'!AA78/'Table 5'!AA77*100-100,1)</f>
        <v>4.4000000000000004</v>
      </c>
    </row>
    <row r="79" spans="1:27" s="5" customFormat="1" ht="12.75">
      <c r="A79" s="83">
        <v>2011</v>
      </c>
      <c r="B79" s="19" t="s">
        <v>35</v>
      </c>
      <c r="C79" s="61">
        <f>+ROUND('Table 5'!C79/'Table 5'!C78*100-100,1)</f>
        <v>-1.2</v>
      </c>
      <c r="D79" s="63">
        <f>+ROUND('Table 5'!D79/'Table 5'!D78*100-100,1)</f>
        <v>-1.2</v>
      </c>
      <c r="E79" s="61">
        <f>+ROUND('Table 5'!E79/'Table 5'!E78*100-100,1)</f>
        <v>-0.6</v>
      </c>
      <c r="F79" s="99">
        <f>+ROUND('Table 5'!F79/'Table 5'!F78*100-100,1)</f>
        <v>-2.2999999999999998</v>
      </c>
      <c r="G79" s="63">
        <f>+ROUND('Table 5'!G79/'Table 5'!G78*100-100,1)</f>
        <v>5.8</v>
      </c>
      <c r="H79" s="63">
        <f>+ROUND('Table 5'!H79/'Table 5'!H78*100-100,1)</f>
        <v>-3.1</v>
      </c>
      <c r="I79" s="63">
        <f>+ROUND('Table 5'!I79/'Table 5'!I78*100-100,1)</f>
        <v>-1.6</v>
      </c>
      <c r="J79" s="63">
        <f>+ROUND('Table 5'!J79/'Table 5'!J78*100-100,1)</f>
        <v>-0.1</v>
      </c>
      <c r="K79" s="64">
        <f>+ROUND('Table 5'!K79/'Table 5'!K78*100-100,1)</f>
        <v>1.4</v>
      </c>
      <c r="L79" s="63">
        <f>+ROUND('Table 5'!L79/'Table 5'!L78*100-100,1)</f>
        <v>-1.8</v>
      </c>
      <c r="M79" s="63">
        <f>+ROUND('Table 5'!M79/'Table 5'!M78*100-100,1)</f>
        <v>0.1</v>
      </c>
      <c r="N79" s="63">
        <f>+ROUND('Table 5'!N79/'Table 5'!N78*100-100,1)</f>
        <v>-0.2</v>
      </c>
      <c r="O79" s="63">
        <f>+ROUND('Table 5'!O79/'Table 5'!O78*100-100,1)</f>
        <v>3.3</v>
      </c>
      <c r="P79" s="63">
        <f>+ROUND('Table 5'!P79/'Table 5'!P78*100-100,1)</f>
        <v>2.7</v>
      </c>
      <c r="Q79" s="63">
        <f>+ROUND('Table 5'!Q79/'Table 5'!Q78*100-100,1)</f>
        <v>2.6</v>
      </c>
      <c r="R79" s="63">
        <f>+ROUND('Table 5'!R79/'Table 5'!R78*100-100,1)</f>
        <v>2.6</v>
      </c>
      <c r="S79" s="63">
        <f>+ROUND('Table 5'!S79/'Table 5'!S78*100-100,1)</f>
        <v>0.3</v>
      </c>
      <c r="T79" s="63">
        <f>+ROUND('Table 5'!T79/'Table 5'!T78*100-100,1)</f>
        <v>5.8</v>
      </c>
      <c r="U79" s="63">
        <f>+ROUND('Table 5'!U79/'Table 5'!U78*100-100,1)</f>
        <v>2.2000000000000002</v>
      </c>
      <c r="V79" s="63">
        <f>+ROUND('Table 5'!V79/'Table 5'!V78*100-100,1)</f>
        <v>3.1</v>
      </c>
      <c r="W79" s="63">
        <f>+ROUND('Table 5'!W79/'Table 5'!W78*100-100,1)</f>
        <v>1.9</v>
      </c>
      <c r="X79" s="63">
        <f>+ROUND('Table 5'!X79/'Table 5'!X78*100-100,1)</f>
        <v>1.7</v>
      </c>
      <c r="Y79" s="63">
        <f>+ROUND('Table 5'!Y79/'Table 5'!Y78*100-100,1)</f>
        <v>2.6</v>
      </c>
      <c r="Z79" s="63">
        <f>+ROUND('Table 5'!Z79/'Table 5'!Z78*100-100,1)</f>
        <v>3.6</v>
      </c>
      <c r="AA79" s="61">
        <f>+ROUND('Table 5'!AA79/'Table 5'!AA78*100-100,1)</f>
        <v>-0.8</v>
      </c>
    </row>
    <row r="80" spans="1:27" s="5" customFormat="1" ht="12.75">
      <c r="A80" s="83">
        <v>2011</v>
      </c>
      <c r="B80" s="19" t="s">
        <v>36</v>
      </c>
      <c r="C80" s="61">
        <f>+ROUND('Table 5'!C80/'Table 5'!C79*100-100,1)</f>
        <v>-0.9</v>
      </c>
      <c r="D80" s="63">
        <f>+ROUND('Table 5'!D80/'Table 5'!D79*100-100,1)</f>
        <v>-0.9</v>
      </c>
      <c r="E80" s="61">
        <f>+ROUND('Table 5'!E80/'Table 5'!E79*100-100,1)</f>
        <v>2.8</v>
      </c>
      <c r="F80" s="99">
        <f>+ROUND('Table 5'!F80/'Table 5'!F79*100-100,1)</f>
        <v>2.9</v>
      </c>
      <c r="G80" s="63">
        <f>+ROUND('Table 5'!G80/'Table 5'!G79*100-100,1)</f>
        <v>-2.6</v>
      </c>
      <c r="H80" s="63">
        <f>+ROUND('Table 5'!H80/'Table 5'!H79*100-100,1)</f>
        <v>3.2</v>
      </c>
      <c r="I80" s="63">
        <f>+ROUND('Table 5'!I80/'Table 5'!I79*100-100,1)</f>
        <v>5.5</v>
      </c>
      <c r="J80" s="63">
        <f>+ROUND('Table 5'!J80/'Table 5'!J79*100-100,1)</f>
        <v>3.8</v>
      </c>
      <c r="K80" s="64">
        <f>+ROUND('Table 5'!K80/'Table 5'!K79*100-100,1)</f>
        <v>2.9</v>
      </c>
      <c r="L80" s="63">
        <f>+ROUND('Table 5'!L80/'Table 5'!L79*100-100,1)</f>
        <v>4.8</v>
      </c>
      <c r="M80" s="63">
        <f>+ROUND('Table 5'!M80/'Table 5'!M79*100-100,1)</f>
        <v>3.3</v>
      </c>
      <c r="N80" s="63">
        <f>+ROUND('Table 5'!N80/'Table 5'!N79*100-100,1)</f>
        <v>-2.4</v>
      </c>
      <c r="O80" s="63">
        <f>+ROUND('Table 5'!O80/'Table 5'!O79*100-100,1)</f>
        <v>3.2</v>
      </c>
      <c r="P80" s="63">
        <f>+ROUND('Table 5'!P80/'Table 5'!P79*100-100,1)</f>
        <v>3.4</v>
      </c>
      <c r="Q80" s="63">
        <f>+ROUND('Table 5'!Q80/'Table 5'!Q79*100-100,1)</f>
        <v>4.5</v>
      </c>
      <c r="R80" s="63">
        <f>+ROUND('Table 5'!R80/'Table 5'!R79*100-100,1)</f>
        <v>-0.3</v>
      </c>
      <c r="S80" s="63">
        <f>+ROUND('Table 5'!S80/'Table 5'!S79*100-100,1)</f>
        <v>3.4</v>
      </c>
      <c r="T80" s="63">
        <f>+ROUND('Table 5'!T80/'Table 5'!T79*100-100,1)</f>
        <v>-1.2</v>
      </c>
      <c r="U80" s="63">
        <f>+ROUND('Table 5'!U80/'Table 5'!U79*100-100,1)</f>
        <v>2.7</v>
      </c>
      <c r="V80" s="63">
        <f>+ROUND('Table 5'!V80/'Table 5'!V79*100-100,1)</f>
        <v>2.7</v>
      </c>
      <c r="W80" s="63">
        <f>+ROUND('Table 5'!W80/'Table 5'!W79*100-100,1)</f>
        <v>3.5</v>
      </c>
      <c r="X80" s="63">
        <f>+ROUND('Table 5'!X80/'Table 5'!X79*100-100,1)</f>
        <v>2.5</v>
      </c>
      <c r="Y80" s="63">
        <f>+ROUND('Table 5'!Y80/'Table 5'!Y79*100-100,1)</f>
        <v>1.7</v>
      </c>
      <c r="Z80" s="63">
        <f>+ROUND('Table 5'!Z80/'Table 5'!Z79*100-100,1)</f>
        <v>1.7</v>
      </c>
      <c r="AA80" s="61">
        <f>+ROUND('Table 5'!AA80/'Table 5'!AA79*100-100,1)</f>
        <v>2.4</v>
      </c>
    </row>
    <row r="81" spans="1:27" s="5" customFormat="1" ht="12.75">
      <c r="A81" s="83">
        <v>2011</v>
      </c>
      <c r="B81" s="19" t="s">
        <v>37</v>
      </c>
      <c r="C81" s="61">
        <f>+ROUND('Table 5'!C81/'Table 5'!C80*100-100,1)</f>
        <v>-4.9000000000000004</v>
      </c>
      <c r="D81" s="63">
        <f>+ROUND('Table 5'!D81/'Table 5'!D80*100-100,1)</f>
        <v>-4.9000000000000004</v>
      </c>
      <c r="E81" s="61">
        <f>+ROUND('Table 5'!E81/'Table 5'!E80*100-100,1)</f>
        <v>-9.1999999999999993</v>
      </c>
      <c r="F81" s="99">
        <f>+ROUND('Table 5'!F81/'Table 5'!F80*100-100,1)</f>
        <v>-17.2</v>
      </c>
      <c r="G81" s="63">
        <f>+ROUND('Table 5'!G81/'Table 5'!G80*100-100,1)</f>
        <v>3.2</v>
      </c>
      <c r="H81" s="63">
        <f>+ROUND('Table 5'!H81/'Table 5'!H80*100-100,1)</f>
        <v>-20.7</v>
      </c>
      <c r="I81" s="63">
        <f>+ROUND('Table 5'!I81/'Table 5'!I80*100-100,1)</f>
        <v>-4.4000000000000004</v>
      </c>
      <c r="J81" s="63">
        <f>+ROUND('Table 5'!J81/'Table 5'!J80*100-100,1)</f>
        <v>-5</v>
      </c>
      <c r="K81" s="64">
        <f>+ROUND('Table 5'!K81/'Table 5'!K80*100-100,1)</f>
        <v>-3.7</v>
      </c>
      <c r="L81" s="63">
        <f>+ROUND('Table 5'!L81/'Table 5'!L80*100-100,1)</f>
        <v>2.5</v>
      </c>
      <c r="M81" s="63">
        <f>+ROUND('Table 5'!M81/'Table 5'!M80*100-100,1)</f>
        <v>-2.2999999999999998</v>
      </c>
      <c r="N81" s="63">
        <f>+ROUND('Table 5'!N81/'Table 5'!N80*100-100,1)</f>
        <v>-8.3000000000000007</v>
      </c>
      <c r="O81" s="63">
        <f>+ROUND('Table 5'!O81/'Table 5'!O80*100-100,1)</f>
        <v>-9.9</v>
      </c>
      <c r="P81" s="63">
        <f>+ROUND('Table 5'!P81/'Table 5'!P80*100-100,1)</f>
        <v>-3.9</v>
      </c>
      <c r="Q81" s="63">
        <f>+ROUND('Table 5'!Q81/'Table 5'!Q80*100-100,1)</f>
        <v>-0.6</v>
      </c>
      <c r="R81" s="63">
        <f>+ROUND('Table 5'!R81/'Table 5'!R80*100-100,1)</f>
        <v>-1.6</v>
      </c>
      <c r="S81" s="63">
        <f>+ROUND('Table 5'!S81/'Table 5'!S80*100-100,1)</f>
        <v>-10.3</v>
      </c>
      <c r="T81" s="63">
        <f>+ROUND('Table 5'!T81/'Table 5'!T80*100-100,1)</f>
        <v>-8.6</v>
      </c>
      <c r="U81" s="63">
        <f>+ROUND('Table 5'!U81/'Table 5'!U80*100-100,1)</f>
        <v>-3.2</v>
      </c>
      <c r="V81" s="63">
        <f>+ROUND('Table 5'!V81/'Table 5'!V80*100-100,1)</f>
        <v>1.8</v>
      </c>
      <c r="W81" s="63">
        <f>+ROUND('Table 5'!W81/'Table 5'!W80*100-100,1)</f>
        <v>-1.5</v>
      </c>
      <c r="X81" s="63">
        <f>+ROUND('Table 5'!X81/'Table 5'!X80*100-100,1)</f>
        <v>-1.9</v>
      </c>
      <c r="Y81" s="63">
        <f>+ROUND('Table 5'!Y81/'Table 5'!Y80*100-100,1)</f>
        <v>-6.3</v>
      </c>
      <c r="Z81" s="63">
        <f>+ROUND('Table 5'!Z81/'Table 5'!Z80*100-100,1)</f>
        <v>3.8</v>
      </c>
      <c r="AA81" s="61">
        <f>+ROUND('Table 5'!AA81/'Table 5'!AA80*100-100,1)</f>
        <v>-8.3000000000000007</v>
      </c>
    </row>
    <row r="82" spans="1:27" s="5" customFormat="1" ht="12.75">
      <c r="A82" s="83">
        <v>2012</v>
      </c>
      <c r="B82" s="19" t="s">
        <v>34</v>
      </c>
      <c r="C82" s="61">
        <f>+ROUND('Table 5'!C82/'Table 5'!C81*100-100,1)</f>
        <v>7.3</v>
      </c>
      <c r="D82" s="63">
        <f>+ROUND('Table 5'!D82/'Table 5'!D81*100-100,1)</f>
        <v>7.3</v>
      </c>
      <c r="E82" s="61">
        <f>+ROUND('Table 5'!E82/'Table 5'!E81*100-100,1)</f>
        <v>11.4</v>
      </c>
      <c r="F82" s="99">
        <f>+ROUND('Table 5'!F82/'Table 5'!F81*100-100,1)</f>
        <v>16</v>
      </c>
      <c r="G82" s="63">
        <f>+ROUND('Table 5'!G82/'Table 5'!G81*100-100,1)</f>
        <v>8.5</v>
      </c>
      <c r="H82" s="63">
        <f>+ROUND('Table 5'!H82/'Table 5'!H81*100-100,1)</f>
        <v>18.2</v>
      </c>
      <c r="I82" s="63">
        <f>+ROUND('Table 5'!I82/'Table 5'!I81*100-100,1)</f>
        <v>6.9</v>
      </c>
      <c r="J82" s="63">
        <f>+ROUND('Table 5'!J82/'Table 5'!J81*100-100,1)</f>
        <v>7.6</v>
      </c>
      <c r="K82" s="64">
        <f>+ROUND('Table 5'!K82/'Table 5'!K81*100-100,1)</f>
        <v>8.1</v>
      </c>
      <c r="L82" s="63">
        <f>+ROUND('Table 5'!L82/'Table 5'!L81*100-100,1)</f>
        <v>2.2999999999999998</v>
      </c>
      <c r="M82" s="63">
        <f>+ROUND('Table 5'!M82/'Table 5'!M81*100-100,1)</f>
        <v>4.4000000000000004</v>
      </c>
      <c r="N82" s="63">
        <f>+ROUND('Table 5'!N82/'Table 5'!N81*100-100,1)</f>
        <v>13</v>
      </c>
      <c r="O82" s="63">
        <f>+ROUND('Table 5'!O82/'Table 5'!O81*100-100,1)</f>
        <v>15.9</v>
      </c>
      <c r="P82" s="63">
        <f>+ROUND('Table 5'!P82/'Table 5'!P81*100-100,1)</f>
        <v>6.3</v>
      </c>
      <c r="Q82" s="63">
        <f>+ROUND('Table 5'!Q82/'Table 5'!Q81*100-100,1)</f>
        <v>4.8</v>
      </c>
      <c r="R82" s="63">
        <f>+ROUND('Table 5'!R82/'Table 5'!R81*100-100,1)</f>
        <v>4.0999999999999996</v>
      </c>
      <c r="S82" s="63">
        <f>+ROUND('Table 5'!S82/'Table 5'!S81*100-100,1)</f>
        <v>26.7</v>
      </c>
      <c r="T82" s="63">
        <f>+ROUND('Table 5'!T82/'Table 5'!T81*100-100,1)</f>
        <v>19.600000000000001</v>
      </c>
      <c r="U82" s="63">
        <f>+ROUND('Table 5'!U82/'Table 5'!U81*100-100,1)</f>
        <v>7.8</v>
      </c>
      <c r="V82" s="63">
        <f>+ROUND('Table 5'!V82/'Table 5'!V81*100-100,1)</f>
        <v>6.2</v>
      </c>
      <c r="W82" s="63">
        <f>+ROUND('Table 5'!W82/'Table 5'!W81*100-100,1)</f>
        <v>4.8</v>
      </c>
      <c r="X82" s="63">
        <f>+ROUND('Table 5'!X82/'Table 5'!X81*100-100,1)</f>
        <v>9.6</v>
      </c>
      <c r="Y82" s="63">
        <f>+ROUND('Table 5'!Y82/'Table 5'!Y81*100-100,1)</f>
        <v>22.8</v>
      </c>
      <c r="Z82" s="63">
        <f>+ROUND('Table 5'!Z82/'Table 5'!Z81*100-100,1)</f>
        <v>4.3</v>
      </c>
      <c r="AA82" s="61">
        <f>+ROUND('Table 5'!AA82/'Table 5'!AA81*100-100,1)</f>
        <v>10.6</v>
      </c>
    </row>
    <row r="83" spans="1:27" s="5" customFormat="1" ht="12.75">
      <c r="A83" s="83">
        <v>2012</v>
      </c>
      <c r="B83" s="19" t="s">
        <v>35</v>
      </c>
      <c r="C83" s="61">
        <f>+ROUND('Table 5'!C83/'Table 5'!C82*100-100,1)</f>
        <v>1.2</v>
      </c>
      <c r="D83" s="63">
        <f>+ROUND('Table 5'!D83/'Table 5'!D82*100-100,1)</f>
        <v>1.2</v>
      </c>
      <c r="E83" s="61">
        <f>+ROUND('Table 5'!E83/'Table 5'!E82*100-100,1)</f>
        <v>3.3</v>
      </c>
      <c r="F83" s="99">
        <f>+ROUND('Table 5'!F83/'Table 5'!F82*100-100,1)</f>
        <v>4.4000000000000004</v>
      </c>
      <c r="G83" s="63">
        <f>+ROUND('Table 5'!G83/'Table 5'!G82*100-100,1)</f>
        <v>6.8</v>
      </c>
      <c r="H83" s="63">
        <f>+ROUND('Table 5'!H83/'Table 5'!H82*100-100,1)</f>
        <v>4.4000000000000004</v>
      </c>
      <c r="I83" s="63">
        <f>+ROUND('Table 5'!I83/'Table 5'!I82*100-100,1)</f>
        <v>-1.2</v>
      </c>
      <c r="J83" s="63">
        <f>+ROUND('Table 5'!J83/'Table 5'!J82*100-100,1)</f>
        <v>6.6</v>
      </c>
      <c r="K83" s="64">
        <f>+ROUND('Table 5'!K83/'Table 5'!K82*100-100,1)</f>
        <v>3</v>
      </c>
      <c r="L83" s="63">
        <f>+ROUND('Table 5'!L83/'Table 5'!L82*100-100,1)</f>
        <v>1</v>
      </c>
      <c r="M83" s="63">
        <f>+ROUND('Table 5'!M83/'Table 5'!M82*100-100,1)</f>
        <v>4.8</v>
      </c>
      <c r="N83" s="63">
        <f>+ROUND('Table 5'!N83/'Table 5'!N82*100-100,1)</f>
        <v>3.2</v>
      </c>
      <c r="O83" s="63">
        <f>+ROUND('Table 5'!O83/'Table 5'!O82*100-100,1)</f>
        <v>6.9</v>
      </c>
      <c r="P83" s="63">
        <f>+ROUND('Table 5'!P83/'Table 5'!P82*100-100,1)</f>
        <v>3.6</v>
      </c>
      <c r="Q83" s="63">
        <f>+ROUND('Table 5'!Q83/'Table 5'!Q82*100-100,1)</f>
        <v>5.5</v>
      </c>
      <c r="R83" s="63">
        <f>+ROUND('Table 5'!R83/'Table 5'!R82*100-100,1)</f>
        <v>-0.3</v>
      </c>
      <c r="S83" s="63">
        <f>+ROUND('Table 5'!S83/'Table 5'!S82*100-100,1)</f>
        <v>2.6</v>
      </c>
      <c r="T83" s="63">
        <f>+ROUND('Table 5'!T83/'Table 5'!T82*100-100,1)</f>
        <v>6.8</v>
      </c>
      <c r="U83" s="63">
        <f>+ROUND('Table 5'!U83/'Table 5'!U82*100-100,1)</f>
        <v>-0.1</v>
      </c>
      <c r="V83" s="63">
        <f>+ROUND('Table 5'!V83/'Table 5'!V82*100-100,1)</f>
        <v>-0.3</v>
      </c>
      <c r="W83" s="63">
        <f>+ROUND('Table 5'!W83/'Table 5'!W82*100-100,1)</f>
        <v>1</v>
      </c>
      <c r="X83" s="63">
        <f>+ROUND('Table 5'!X83/'Table 5'!X82*100-100,1)</f>
        <v>7.3</v>
      </c>
      <c r="Y83" s="63">
        <f>+ROUND('Table 5'!Y83/'Table 5'!Y82*100-100,1)</f>
        <v>-6.8</v>
      </c>
      <c r="Z83" s="63">
        <f>+ROUND('Table 5'!Z83/'Table 5'!Z82*100-100,1)</f>
        <v>2.7</v>
      </c>
      <c r="AA83" s="61">
        <f>+ROUND('Table 5'!AA83/'Table 5'!AA82*100-100,1)</f>
        <v>2.9</v>
      </c>
    </row>
    <row r="84" spans="1:27" s="5" customFormat="1" ht="12.75">
      <c r="A84" s="83">
        <v>2012</v>
      </c>
      <c r="B84" s="19" t="s">
        <v>36</v>
      </c>
      <c r="C84" s="61">
        <f>+ROUND('Table 5'!C84/'Table 5'!C83*100-100,1)</f>
        <v>6</v>
      </c>
      <c r="D84" s="63">
        <f>+ROUND('Table 5'!D84/'Table 5'!D83*100-100,1)</f>
        <v>6</v>
      </c>
      <c r="E84" s="61">
        <f>+ROUND('Table 5'!E84/'Table 5'!E83*100-100,1)</f>
        <v>2.2000000000000002</v>
      </c>
      <c r="F84" s="99">
        <f>+ROUND('Table 5'!F84/'Table 5'!F83*100-100,1)</f>
        <v>2.7</v>
      </c>
      <c r="G84" s="63">
        <f>+ROUND('Table 5'!G84/'Table 5'!G83*100-100,1)</f>
        <v>4.3</v>
      </c>
      <c r="H84" s="63">
        <f>+ROUND('Table 5'!H84/'Table 5'!H83*100-100,1)</f>
        <v>2.4</v>
      </c>
      <c r="I84" s="63">
        <f>+ROUND('Table 5'!I84/'Table 5'!I83*100-100,1)</f>
        <v>2.1</v>
      </c>
      <c r="J84" s="63">
        <f>+ROUND('Table 5'!J84/'Table 5'!J83*100-100,1)</f>
        <v>-4.3</v>
      </c>
      <c r="K84" s="64">
        <f>+ROUND('Table 5'!K84/'Table 5'!K83*100-100,1)</f>
        <v>2.1</v>
      </c>
      <c r="L84" s="63">
        <f>+ROUND('Table 5'!L84/'Table 5'!L83*100-100,1)</f>
        <v>6.2</v>
      </c>
      <c r="M84" s="63">
        <f>+ROUND('Table 5'!M84/'Table 5'!M83*100-100,1)</f>
        <v>2.7</v>
      </c>
      <c r="N84" s="63">
        <f>+ROUND('Table 5'!N84/'Table 5'!N83*100-100,1)</f>
        <v>1.2</v>
      </c>
      <c r="O84" s="63">
        <f>+ROUND('Table 5'!O84/'Table 5'!O83*100-100,1)</f>
        <v>1.8</v>
      </c>
      <c r="P84" s="63">
        <f>+ROUND('Table 5'!P84/'Table 5'!P83*100-100,1)</f>
        <v>2.5</v>
      </c>
      <c r="Q84" s="63">
        <f>+ROUND('Table 5'!Q84/'Table 5'!Q83*100-100,1)</f>
        <v>4.5</v>
      </c>
      <c r="R84" s="63">
        <f>+ROUND('Table 5'!R84/'Table 5'!R83*100-100,1)</f>
        <v>1.3</v>
      </c>
      <c r="S84" s="63">
        <f>+ROUND('Table 5'!S84/'Table 5'!S83*100-100,1)</f>
        <v>-1.2</v>
      </c>
      <c r="T84" s="63">
        <f>+ROUND('Table 5'!T84/'Table 5'!T83*100-100,1)</f>
        <v>3.7</v>
      </c>
      <c r="U84" s="63">
        <f>+ROUND('Table 5'!U84/'Table 5'!U83*100-100,1)</f>
        <v>-1.1000000000000001</v>
      </c>
      <c r="V84" s="63">
        <f>+ROUND('Table 5'!V84/'Table 5'!V83*100-100,1)</f>
        <v>-0.6</v>
      </c>
      <c r="W84" s="63">
        <f>+ROUND('Table 5'!W84/'Table 5'!W83*100-100,1)</f>
        <v>-1.1000000000000001</v>
      </c>
      <c r="X84" s="63">
        <f>+ROUND('Table 5'!X84/'Table 5'!X83*100-100,1)</f>
        <v>6.4</v>
      </c>
      <c r="Y84" s="63">
        <f>+ROUND('Table 5'!Y84/'Table 5'!Y83*100-100,1)</f>
        <v>-1.2</v>
      </c>
      <c r="Z84" s="63">
        <f>+ROUND('Table 5'!Z84/'Table 5'!Z83*100-100,1)</f>
        <v>-1.8</v>
      </c>
      <c r="AA84" s="61">
        <f>+ROUND('Table 5'!AA84/'Table 5'!AA83*100-100,1)</f>
        <v>2.6</v>
      </c>
    </row>
    <row r="85" spans="1:27" s="5" customFormat="1" ht="12.75">
      <c r="A85" s="83">
        <v>2012</v>
      </c>
      <c r="B85" s="19" t="s">
        <v>37</v>
      </c>
      <c r="C85" s="61">
        <f>+ROUND('Table 5'!C85/'Table 5'!C84*100-100,1)</f>
        <v>4.3</v>
      </c>
      <c r="D85" s="63">
        <f>+ROUND('Table 5'!D85/'Table 5'!D84*100-100,1)</f>
        <v>4.3</v>
      </c>
      <c r="E85" s="61">
        <f>+ROUND('Table 5'!E85/'Table 5'!E84*100-100,1)</f>
        <v>3.1</v>
      </c>
      <c r="F85" s="99">
        <f>+ROUND('Table 5'!F85/'Table 5'!F84*100-100,1)</f>
        <v>5</v>
      </c>
      <c r="G85" s="63">
        <f>+ROUND('Table 5'!G85/'Table 5'!G84*100-100,1)</f>
        <v>4</v>
      </c>
      <c r="H85" s="63">
        <f>+ROUND('Table 5'!H85/'Table 5'!H84*100-100,1)</f>
        <v>5.0999999999999996</v>
      </c>
      <c r="I85" s="63">
        <f>+ROUND('Table 5'!I85/'Table 5'!I84*100-100,1)</f>
        <v>9</v>
      </c>
      <c r="J85" s="63">
        <f>+ROUND('Table 5'!J85/'Table 5'!J84*100-100,1)</f>
        <v>3.7</v>
      </c>
      <c r="K85" s="64">
        <f>+ROUND('Table 5'!K85/'Table 5'!K84*100-100,1)</f>
        <v>1.4</v>
      </c>
      <c r="L85" s="63">
        <f>+ROUND('Table 5'!L85/'Table 5'!L84*100-100,1)</f>
        <v>3.7</v>
      </c>
      <c r="M85" s="63">
        <f>+ROUND('Table 5'!M85/'Table 5'!M84*100-100,1)</f>
        <v>-2.2999999999999998</v>
      </c>
      <c r="N85" s="63">
        <f>+ROUND('Table 5'!N85/'Table 5'!N84*100-100,1)</f>
        <v>1.3</v>
      </c>
      <c r="O85" s="63">
        <f>+ROUND('Table 5'!O85/'Table 5'!O84*100-100,1)</f>
        <v>6.1</v>
      </c>
      <c r="P85" s="63">
        <f>+ROUND('Table 5'!P85/'Table 5'!P84*100-100,1)</f>
        <v>-2.4</v>
      </c>
      <c r="Q85" s="63">
        <f>+ROUND('Table 5'!Q85/'Table 5'!Q84*100-100,1)</f>
        <v>4.5999999999999996</v>
      </c>
      <c r="R85" s="63">
        <f>+ROUND('Table 5'!R85/'Table 5'!R84*100-100,1)</f>
        <v>-0.1</v>
      </c>
      <c r="S85" s="63">
        <f>+ROUND('Table 5'!S85/'Table 5'!S84*100-100,1)</f>
        <v>0.8</v>
      </c>
      <c r="T85" s="63">
        <f>+ROUND('Table 5'!T85/'Table 5'!T84*100-100,1)</f>
        <v>-0.3</v>
      </c>
      <c r="U85" s="63">
        <f>+ROUND('Table 5'!U85/'Table 5'!U84*100-100,1)</f>
        <v>4.2</v>
      </c>
      <c r="V85" s="63">
        <f>+ROUND('Table 5'!V85/'Table 5'!V84*100-100,1)</f>
        <v>5.7</v>
      </c>
      <c r="W85" s="63">
        <f>+ROUND('Table 5'!W85/'Table 5'!W84*100-100,1)</f>
        <v>5.3</v>
      </c>
      <c r="X85" s="63">
        <f>+ROUND('Table 5'!X85/'Table 5'!X84*100-100,1)</f>
        <v>-1.7</v>
      </c>
      <c r="Y85" s="63">
        <f>+ROUND('Table 5'!Y85/'Table 5'!Y84*100-100,1)</f>
        <v>8</v>
      </c>
      <c r="Z85" s="63">
        <f>+ROUND('Table 5'!Z85/'Table 5'!Z84*100-100,1)</f>
        <v>0</v>
      </c>
      <c r="AA85" s="61">
        <f>+ROUND('Table 5'!AA85/'Table 5'!AA84*100-100,1)</f>
        <v>3.7</v>
      </c>
    </row>
    <row r="86" spans="1:27" s="5" customFormat="1" ht="12.75">
      <c r="A86" s="86">
        <v>2013</v>
      </c>
      <c r="B86" s="19" t="s">
        <v>34</v>
      </c>
      <c r="C86" s="61">
        <f>+ROUND('Table 5'!C86/'Table 5'!C85*100-100,1)</f>
        <v>-3.4</v>
      </c>
      <c r="D86" s="63">
        <f>+ROUND('Table 5'!D86/'Table 5'!D85*100-100,1)</f>
        <v>-3.4</v>
      </c>
      <c r="E86" s="61">
        <f>+ROUND('Table 5'!E86/'Table 5'!E85*100-100,1)</f>
        <v>-0.4</v>
      </c>
      <c r="F86" s="99">
        <f>+ROUND('Table 5'!F86/'Table 5'!F85*100-100,1)</f>
        <v>-3.4</v>
      </c>
      <c r="G86" s="63">
        <f>+ROUND('Table 5'!G86/'Table 5'!G85*100-100,1)</f>
        <v>-2.8</v>
      </c>
      <c r="H86" s="63">
        <f>+ROUND('Table 5'!H86/'Table 5'!H85*100-100,1)</f>
        <v>-3.8</v>
      </c>
      <c r="I86" s="63">
        <f>+ROUND('Table 5'!I86/'Table 5'!I85*100-100,1)</f>
        <v>0.8</v>
      </c>
      <c r="J86" s="63">
        <f>+ROUND('Table 5'!J86/'Table 5'!J85*100-100,1)</f>
        <v>6.4</v>
      </c>
      <c r="K86" s="64">
        <f>+ROUND('Table 5'!K86/'Table 5'!K85*100-100,1)</f>
        <v>1.7</v>
      </c>
      <c r="L86" s="63">
        <f>+ROUND('Table 5'!L86/'Table 5'!L85*100-100,1)</f>
        <v>-1.5</v>
      </c>
      <c r="M86" s="63">
        <f>+ROUND('Table 5'!M86/'Table 5'!M85*100-100,1)</f>
        <v>3.5</v>
      </c>
      <c r="N86" s="63">
        <f>+ROUND('Table 5'!N86/'Table 5'!N85*100-100,1)</f>
        <v>-0.2</v>
      </c>
      <c r="O86" s="63">
        <f>+ROUND('Table 5'!O86/'Table 5'!O85*100-100,1)</f>
        <v>1.8</v>
      </c>
      <c r="P86" s="63">
        <f>+ROUND('Table 5'!P86/'Table 5'!P85*100-100,1)</f>
        <v>8.4</v>
      </c>
      <c r="Q86" s="63">
        <f>+ROUND('Table 5'!Q86/'Table 5'!Q85*100-100,1)</f>
        <v>5.0999999999999996</v>
      </c>
      <c r="R86" s="63">
        <f>+ROUND('Table 5'!R86/'Table 5'!R85*100-100,1)</f>
        <v>-1.3</v>
      </c>
      <c r="S86" s="63">
        <f>+ROUND('Table 5'!S86/'Table 5'!S85*100-100,1)</f>
        <v>2.9</v>
      </c>
      <c r="T86" s="63">
        <f>+ROUND('Table 5'!T86/'Table 5'!T85*100-100,1)</f>
        <v>0.7</v>
      </c>
      <c r="U86" s="63">
        <f>+ROUND('Table 5'!U86/'Table 5'!U85*100-100,1)</f>
        <v>-0.3</v>
      </c>
      <c r="V86" s="63">
        <f>+ROUND('Table 5'!V86/'Table 5'!V85*100-100,1)</f>
        <v>-2.5</v>
      </c>
      <c r="W86" s="63">
        <f>+ROUND('Table 5'!W86/'Table 5'!W85*100-100,1)</f>
        <v>-0.9</v>
      </c>
      <c r="X86" s="63">
        <f>+ROUND('Table 5'!X86/'Table 5'!X85*100-100,1)</f>
        <v>5.3</v>
      </c>
      <c r="Y86" s="63">
        <f>+ROUND('Table 5'!Y86/'Table 5'!Y85*100-100,1)</f>
        <v>4.3</v>
      </c>
      <c r="Z86" s="63">
        <f>+ROUND('Table 5'!Z86/'Table 5'!Z85*100-100,1)</f>
        <v>1.2</v>
      </c>
      <c r="AA86" s="61">
        <f>+ROUND('Table 5'!AA86/'Table 5'!AA85*100-100,1)</f>
        <v>-1.1000000000000001</v>
      </c>
    </row>
    <row r="87" spans="1:27" s="5" customFormat="1" ht="12.75">
      <c r="A87" s="86">
        <v>2013</v>
      </c>
      <c r="B87" s="19" t="s">
        <v>35</v>
      </c>
      <c r="C87" s="61">
        <f>+ROUND('Table 5'!C87/'Table 5'!C86*100-100,1)</f>
        <v>-1.9</v>
      </c>
      <c r="D87" s="63">
        <f>+ROUND('Table 5'!D87/'Table 5'!D86*100-100,1)</f>
        <v>-1.9</v>
      </c>
      <c r="E87" s="61">
        <f>+ROUND('Table 5'!E87/'Table 5'!E86*100-100,1)</f>
        <v>0.2</v>
      </c>
      <c r="F87" s="99">
        <f>+ROUND('Table 5'!F87/'Table 5'!F86*100-100,1)</f>
        <v>-0.2</v>
      </c>
      <c r="G87" s="63">
        <f>+ROUND('Table 5'!G87/'Table 5'!G86*100-100,1)</f>
        <v>-3.2</v>
      </c>
      <c r="H87" s="63">
        <f>+ROUND('Table 5'!H87/'Table 5'!H86*100-100,1)</f>
        <v>0.2</v>
      </c>
      <c r="I87" s="63">
        <f>+ROUND('Table 5'!I87/'Table 5'!I86*100-100,1)</f>
        <v>-1.2</v>
      </c>
      <c r="J87" s="63">
        <f>+ROUND('Table 5'!J87/'Table 5'!J86*100-100,1)</f>
        <v>1.4</v>
      </c>
      <c r="K87" s="64">
        <f>+ROUND('Table 5'!K87/'Table 5'!K86*100-100,1)</f>
        <v>0.5</v>
      </c>
      <c r="L87" s="63">
        <f>+ROUND('Table 5'!L87/'Table 5'!L86*100-100,1)</f>
        <v>-2.6</v>
      </c>
      <c r="M87" s="63">
        <f>+ROUND('Table 5'!M87/'Table 5'!M86*100-100,1)</f>
        <v>-3.5</v>
      </c>
      <c r="N87" s="63">
        <f>+ROUND('Table 5'!N87/'Table 5'!N86*100-100,1)</f>
        <v>0</v>
      </c>
      <c r="O87" s="63">
        <f>+ROUND('Table 5'!O87/'Table 5'!O86*100-100,1)</f>
        <v>3.3</v>
      </c>
      <c r="P87" s="63">
        <f>+ROUND('Table 5'!P87/'Table 5'!P86*100-100,1)</f>
        <v>1.8</v>
      </c>
      <c r="Q87" s="63">
        <f>+ROUND('Table 5'!Q87/'Table 5'!Q86*100-100,1)</f>
        <v>2.6</v>
      </c>
      <c r="R87" s="63">
        <f>+ROUND('Table 5'!R87/'Table 5'!R86*100-100,1)</f>
        <v>1.7</v>
      </c>
      <c r="S87" s="63">
        <f>+ROUND('Table 5'!S87/'Table 5'!S86*100-100,1)</f>
        <v>-1.2</v>
      </c>
      <c r="T87" s="63">
        <f>+ROUND('Table 5'!T87/'Table 5'!T86*100-100,1)</f>
        <v>-0.7</v>
      </c>
      <c r="U87" s="63">
        <f>+ROUND('Table 5'!U87/'Table 5'!U86*100-100,1)</f>
        <v>2.7</v>
      </c>
      <c r="V87" s="63">
        <f>+ROUND('Table 5'!V87/'Table 5'!V86*100-100,1)</f>
        <v>4.0999999999999996</v>
      </c>
      <c r="W87" s="63">
        <f>+ROUND('Table 5'!W87/'Table 5'!W86*100-100,1)</f>
        <v>5.6</v>
      </c>
      <c r="X87" s="63">
        <f>+ROUND('Table 5'!X87/'Table 5'!X86*100-100,1)</f>
        <v>0.9</v>
      </c>
      <c r="Y87" s="63">
        <f>+ROUND('Table 5'!Y87/'Table 5'!Y86*100-100,1)</f>
        <v>0.1</v>
      </c>
      <c r="Z87" s="63">
        <f>+ROUND('Table 5'!Z87/'Table 5'!Z86*100-100,1)</f>
        <v>1.2</v>
      </c>
      <c r="AA87" s="61">
        <f>+ROUND('Table 5'!AA87/'Table 5'!AA86*100-100,1)</f>
        <v>-0.2</v>
      </c>
    </row>
    <row r="88" spans="1:27" s="5" customFormat="1" ht="12.75">
      <c r="A88" s="86">
        <v>2013</v>
      </c>
      <c r="B88" s="19" t="s">
        <v>36</v>
      </c>
      <c r="C88" s="61">
        <f>+ROUND('Table 5'!C88/'Table 5'!C87*100-100,1)</f>
        <v>3.3</v>
      </c>
      <c r="D88" s="63">
        <f>+ROUND('Table 5'!D88/'Table 5'!D87*100-100,1)</f>
        <v>3.3</v>
      </c>
      <c r="E88" s="61">
        <f>+ROUND('Table 5'!E88/'Table 5'!E87*100-100,1)</f>
        <v>1.3</v>
      </c>
      <c r="F88" s="99">
        <f>+ROUND('Table 5'!F88/'Table 5'!F87*100-100,1)</f>
        <v>1.5</v>
      </c>
      <c r="G88" s="63">
        <f>+ROUND('Table 5'!G88/'Table 5'!G87*100-100,1)</f>
        <v>1.5</v>
      </c>
      <c r="H88" s="63">
        <f>+ROUND('Table 5'!H88/'Table 5'!H87*100-100,1)</f>
        <v>1.4</v>
      </c>
      <c r="I88" s="63">
        <f>+ROUND('Table 5'!I88/'Table 5'!I87*100-100,1)</f>
        <v>0.5</v>
      </c>
      <c r="J88" s="63">
        <f>+ROUND('Table 5'!J88/'Table 5'!J87*100-100,1)</f>
        <v>6.6</v>
      </c>
      <c r="K88" s="64">
        <f>+ROUND('Table 5'!K88/'Table 5'!K87*100-100,1)</f>
        <v>1.3</v>
      </c>
      <c r="L88" s="63">
        <f>+ROUND('Table 5'!L88/'Table 5'!L87*100-100,1)</f>
        <v>-1.1000000000000001</v>
      </c>
      <c r="M88" s="63">
        <f>+ROUND('Table 5'!M88/'Table 5'!M87*100-100,1)</f>
        <v>-1.5</v>
      </c>
      <c r="N88" s="63">
        <f>+ROUND('Table 5'!N88/'Table 5'!N87*100-100,1)</f>
        <v>3</v>
      </c>
      <c r="O88" s="63">
        <f>+ROUND('Table 5'!O88/'Table 5'!O87*100-100,1)</f>
        <v>4.8</v>
      </c>
      <c r="P88" s="63">
        <f>+ROUND('Table 5'!P88/'Table 5'!P87*100-100,1)</f>
        <v>-0.1</v>
      </c>
      <c r="Q88" s="63">
        <f>+ROUND('Table 5'!Q88/'Table 5'!Q87*100-100,1)</f>
        <v>2.7</v>
      </c>
      <c r="R88" s="63">
        <f>+ROUND('Table 5'!R88/'Table 5'!R87*100-100,1)</f>
        <v>0.3</v>
      </c>
      <c r="S88" s="63">
        <f>+ROUND('Table 5'!S88/'Table 5'!S87*100-100,1)</f>
        <v>0.7</v>
      </c>
      <c r="T88" s="63">
        <f>+ROUND('Table 5'!T88/'Table 5'!T87*100-100,1)</f>
        <v>1.2</v>
      </c>
      <c r="U88" s="63">
        <f>+ROUND('Table 5'!U88/'Table 5'!U87*100-100,1)</f>
        <v>1.5</v>
      </c>
      <c r="V88" s="63">
        <f>+ROUND('Table 5'!V88/'Table 5'!V87*100-100,1)</f>
        <v>2.1</v>
      </c>
      <c r="W88" s="63">
        <f>+ROUND('Table 5'!W88/'Table 5'!W87*100-100,1)</f>
        <v>1.6</v>
      </c>
      <c r="X88" s="63">
        <f>+ROUND('Table 5'!X88/'Table 5'!X87*100-100,1)</f>
        <v>-2.5</v>
      </c>
      <c r="Y88" s="63">
        <f>+ROUND('Table 5'!Y88/'Table 5'!Y87*100-100,1)</f>
        <v>-0.8</v>
      </c>
      <c r="Z88" s="63">
        <f>+ROUND('Table 5'!Z88/'Table 5'!Z87*100-100,1)</f>
        <v>2</v>
      </c>
      <c r="AA88" s="61">
        <f>+ROUND('Table 5'!AA88/'Table 5'!AA87*100-100,1)</f>
        <v>1.5</v>
      </c>
    </row>
    <row r="89" spans="1:27" s="5" customFormat="1" ht="12.75">
      <c r="A89" s="86">
        <v>2013</v>
      </c>
      <c r="B89" s="19" t="s">
        <v>37</v>
      </c>
      <c r="C89" s="61">
        <f>+ROUND('Table 5'!C89/'Table 5'!C88*100-100,1)</f>
        <v>0.3</v>
      </c>
      <c r="D89" s="63">
        <f>+ROUND('Table 5'!D89/'Table 5'!D88*100-100,1)</f>
        <v>0.3</v>
      </c>
      <c r="E89" s="61">
        <f>+ROUND('Table 5'!E89/'Table 5'!E88*100-100,1)</f>
        <v>0.1</v>
      </c>
      <c r="F89" s="99">
        <f>+ROUND('Table 5'!F89/'Table 5'!F88*100-100,1)</f>
        <v>0.6</v>
      </c>
      <c r="G89" s="63">
        <f>+ROUND('Table 5'!G89/'Table 5'!G88*100-100,1)</f>
        <v>2.7</v>
      </c>
      <c r="H89" s="63">
        <f>+ROUND('Table 5'!H89/'Table 5'!H88*100-100,1)</f>
        <v>0.8</v>
      </c>
      <c r="I89" s="63">
        <f>+ROUND('Table 5'!I89/'Table 5'!I88*100-100,1)</f>
        <v>-2</v>
      </c>
      <c r="J89" s="63">
        <f>+ROUND('Table 5'!J89/'Table 5'!J88*100-100,1)</f>
        <v>1</v>
      </c>
      <c r="K89" s="64">
        <f>+ROUND('Table 5'!K89/'Table 5'!K88*100-100,1)</f>
        <v>-0.6</v>
      </c>
      <c r="L89" s="63">
        <f>+ROUND('Table 5'!L89/'Table 5'!L88*100-100,1)</f>
        <v>-3.3</v>
      </c>
      <c r="M89" s="63">
        <f>+ROUND('Table 5'!M89/'Table 5'!M88*100-100,1)</f>
        <v>0.2</v>
      </c>
      <c r="N89" s="63">
        <f>+ROUND('Table 5'!N89/'Table 5'!N88*100-100,1)</f>
        <v>1.5</v>
      </c>
      <c r="O89" s="63">
        <f>+ROUND('Table 5'!O89/'Table 5'!O88*100-100,1)</f>
        <v>0.3</v>
      </c>
      <c r="P89" s="63">
        <f>+ROUND('Table 5'!P89/'Table 5'!P88*100-100,1)</f>
        <v>-1.7</v>
      </c>
      <c r="Q89" s="63">
        <f>+ROUND('Table 5'!Q89/'Table 5'!Q88*100-100,1)</f>
        <v>2.4</v>
      </c>
      <c r="R89" s="63">
        <f>+ROUND('Table 5'!R89/'Table 5'!R88*100-100,1)</f>
        <v>-1</v>
      </c>
      <c r="S89" s="63">
        <f>+ROUND('Table 5'!S89/'Table 5'!S88*100-100,1)</f>
        <v>0.7</v>
      </c>
      <c r="T89" s="63">
        <f>+ROUND('Table 5'!T89/'Table 5'!T88*100-100,1)</f>
        <v>-4.4000000000000004</v>
      </c>
      <c r="U89" s="63">
        <f>+ROUND('Table 5'!U89/'Table 5'!U88*100-100,1)</f>
        <v>-1.9</v>
      </c>
      <c r="V89" s="63">
        <f>+ROUND('Table 5'!V89/'Table 5'!V88*100-100,1)</f>
        <v>-2.2000000000000002</v>
      </c>
      <c r="W89" s="63">
        <f>+ROUND('Table 5'!W89/'Table 5'!W88*100-100,1)</f>
        <v>-5.2</v>
      </c>
      <c r="X89" s="63">
        <f>+ROUND('Table 5'!X89/'Table 5'!X88*100-100,1)</f>
        <v>0.1</v>
      </c>
      <c r="Y89" s="63">
        <f>+ROUND('Table 5'!Y89/'Table 5'!Y88*100-100,1)</f>
        <v>1.7</v>
      </c>
      <c r="Z89" s="63">
        <f>+ROUND('Table 5'!Z89/'Table 5'!Z88*100-100,1)</f>
        <v>-0.1</v>
      </c>
      <c r="AA89" s="61">
        <f>+ROUND('Table 5'!AA89/'Table 5'!AA88*100-100,1)</f>
        <v>0.6</v>
      </c>
    </row>
    <row r="90" spans="1:27" s="5" customFormat="1" ht="12.75">
      <c r="A90" s="86">
        <v>2014</v>
      </c>
      <c r="B90" s="19" t="s">
        <v>34</v>
      </c>
      <c r="C90" s="61">
        <f>+ROUND('Table 5'!C90/'Table 5'!C89*100-100,1)</f>
        <v>-5</v>
      </c>
      <c r="D90" s="63">
        <f>+ROUND('Table 5'!D90/'Table 5'!D89*100-100,1)</f>
        <v>-5</v>
      </c>
      <c r="E90" s="61">
        <f>+ROUND('Table 5'!E90/'Table 5'!E89*100-100,1)</f>
        <v>0.6</v>
      </c>
      <c r="F90" s="99">
        <f>+ROUND('Table 5'!F90/'Table 5'!F89*100-100,1)</f>
        <v>-0.1</v>
      </c>
      <c r="G90" s="63">
        <f>+ROUND('Table 5'!G90/'Table 5'!G89*100-100,1)</f>
        <v>0.7</v>
      </c>
      <c r="H90" s="63">
        <f>+ROUND('Table 5'!H90/'Table 5'!H89*100-100,1)</f>
        <v>-0.4</v>
      </c>
      <c r="I90" s="63">
        <f>+ROUND('Table 5'!I90/'Table 5'!I89*100-100,1)</f>
        <v>2.2000000000000002</v>
      </c>
      <c r="J90" s="63">
        <f>+ROUND('Table 5'!J90/'Table 5'!J89*100-100,1)</f>
        <v>1.4</v>
      </c>
      <c r="K90" s="64">
        <f>+ROUND('Table 5'!K90/'Table 5'!K89*100-100,1)</f>
        <v>1.4</v>
      </c>
      <c r="L90" s="63">
        <f>+ROUND('Table 5'!L90/'Table 5'!L89*100-100,1)</f>
        <v>-4</v>
      </c>
      <c r="M90" s="63">
        <f>+ROUND('Table 5'!M90/'Table 5'!M89*100-100,1)</f>
        <v>3.6</v>
      </c>
      <c r="N90" s="63">
        <f>+ROUND('Table 5'!N90/'Table 5'!N89*100-100,1)</f>
        <v>-1.2</v>
      </c>
      <c r="O90" s="63">
        <f>+ROUND('Table 5'!O90/'Table 5'!O89*100-100,1)</f>
        <v>-4</v>
      </c>
      <c r="P90" s="63">
        <f>+ROUND('Table 5'!P90/'Table 5'!P89*100-100,1)</f>
        <v>1</v>
      </c>
      <c r="Q90" s="63">
        <f>+ROUND('Table 5'!Q90/'Table 5'!Q89*100-100,1)</f>
        <v>3.2</v>
      </c>
      <c r="R90" s="63">
        <f>+ROUND('Table 5'!R90/'Table 5'!R89*100-100,1)</f>
        <v>-0.1</v>
      </c>
      <c r="S90" s="63">
        <f>+ROUND('Table 5'!S90/'Table 5'!S89*100-100,1)</f>
        <v>-1</v>
      </c>
      <c r="T90" s="63">
        <f>+ROUND('Table 5'!T90/'Table 5'!T89*100-100,1)</f>
        <v>1.1000000000000001</v>
      </c>
      <c r="U90" s="63">
        <f>+ROUND('Table 5'!U90/'Table 5'!U89*100-100,1)</f>
        <v>2.5</v>
      </c>
      <c r="V90" s="63">
        <f>+ROUND('Table 5'!V90/'Table 5'!V89*100-100,1)</f>
        <v>5.0999999999999996</v>
      </c>
      <c r="W90" s="63">
        <f>+ROUND('Table 5'!W90/'Table 5'!W89*100-100,1)</f>
        <v>9.1999999999999993</v>
      </c>
      <c r="X90" s="63">
        <f>+ROUND('Table 5'!X90/'Table 5'!X89*100-100,1)</f>
        <v>-2.1</v>
      </c>
      <c r="Y90" s="63">
        <f>+ROUND('Table 5'!Y90/'Table 5'!Y89*100-100,1)</f>
        <v>0.3</v>
      </c>
      <c r="Z90" s="63">
        <f>+ROUND('Table 5'!Z90/'Table 5'!Z89*100-100,1)</f>
        <v>1.9</v>
      </c>
      <c r="AA90" s="61">
        <f>+ROUND('Table 5'!AA90/'Table 5'!AA89*100-100,1)</f>
        <v>-0.4</v>
      </c>
    </row>
    <row r="91" spans="1:27" s="5" customFormat="1" ht="12.75">
      <c r="A91" s="86">
        <v>2014</v>
      </c>
      <c r="B91" s="19" t="s">
        <v>35</v>
      </c>
      <c r="C91" s="61">
        <f>+ROUND('Table 5'!C91/'Table 5'!C90*100-100,1)</f>
        <v>-2.7</v>
      </c>
      <c r="D91" s="63">
        <f>+ROUND('Table 5'!D91/'Table 5'!D90*100-100,1)</f>
        <v>-2.7</v>
      </c>
      <c r="E91" s="61">
        <f>+ROUND('Table 5'!E91/'Table 5'!E90*100-100,1)</f>
        <v>2.2999999999999998</v>
      </c>
      <c r="F91" s="99">
        <f>+ROUND('Table 5'!F91/'Table 5'!F90*100-100,1)</f>
        <v>2.5</v>
      </c>
      <c r="G91" s="63">
        <f>+ROUND('Table 5'!G91/'Table 5'!G90*100-100,1)</f>
        <v>-0.7</v>
      </c>
      <c r="H91" s="63">
        <f>+ROUND('Table 5'!H91/'Table 5'!H90*100-100,1)</f>
        <v>2.8</v>
      </c>
      <c r="I91" s="63">
        <f>+ROUND('Table 5'!I91/'Table 5'!I90*100-100,1)</f>
        <v>4.2</v>
      </c>
      <c r="J91" s="63">
        <f>+ROUND('Table 5'!J91/'Table 5'!J90*100-100,1)</f>
        <v>7.8</v>
      </c>
      <c r="K91" s="64">
        <f>+ROUND('Table 5'!K91/'Table 5'!K90*100-100,1)</f>
        <v>1.8</v>
      </c>
      <c r="L91" s="63">
        <f>+ROUND('Table 5'!L91/'Table 5'!L90*100-100,1)</f>
        <v>6.6</v>
      </c>
      <c r="M91" s="63">
        <f>+ROUND('Table 5'!M91/'Table 5'!M90*100-100,1)</f>
        <v>1.5</v>
      </c>
      <c r="N91" s="63">
        <f>+ROUND('Table 5'!N91/'Table 5'!N90*100-100,1)</f>
        <v>1.3</v>
      </c>
      <c r="O91" s="63">
        <f>+ROUND('Table 5'!O91/'Table 5'!O90*100-100,1)</f>
        <v>1.4</v>
      </c>
      <c r="P91" s="63">
        <f>+ROUND('Table 5'!P91/'Table 5'!P90*100-100,1)</f>
        <v>2</v>
      </c>
      <c r="Q91" s="63">
        <f>+ROUND('Table 5'!Q91/'Table 5'!Q90*100-100,1)</f>
        <v>1.7</v>
      </c>
      <c r="R91" s="63">
        <f>+ROUND('Table 5'!R91/'Table 5'!R90*100-100,1)</f>
        <v>3</v>
      </c>
      <c r="S91" s="63">
        <f>+ROUND('Table 5'!S91/'Table 5'!S90*100-100,1)</f>
        <v>0.7</v>
      </c>
      <c r="T91" s="63">
        <f>+ROUND('Table 5'!T91/'Table 5'!T90*100-100,1)</f>
        <v>-1.1000000000000001</v>
      </c>
      <c r="U91" s="63">
        <f>+ROUND('Table 5'!U91/'Table 5'!U90*100-100,1)</f>
        <v>1.8</v>
      </c>
      <c r="V91" s="63">
        <f>+ROUND('Table 5'!V91/'Table 5'!V90*100-100,1)</f>
        <v>0.9</v>
      </c>
      <c r="W91" s="63">
        <f>+ROUND('Table 5'!W91/'Table 5'!W90*100-100,1)</f>
        <v>0.3</v>
      </c>
      <c r="X91" s="63">
        <f>+ROUND('Table 5'!X91/'Table 5'!X90*100-100,1)</f>
        <v>1.2</v>
      </c>
      <c r="Y91" s="63">
        <f>+ROUND('Table 5'!Y91/'Table 5'!Y90*100-100,1)</f>
        <v>2.2000000000000002</v>
      </c>
      <c r="Z91" s="63">
        <f>+ROUND('Table 5'!Z91/'Table 5'!Z90*100-100,1)</f>
        <v>1.9</v>
      </c>
      <c r="AA91" s="61">
        <f>+ROUND('Table 5'!AA91/'Table 5'!AA90*100-100,1)</f>
        <v>1.7</v>
      </c>
    </row>
    <row r="92" spans="1:27" s="5" customFormat="1" ht="12.75">
      <c r="A92" s="86">
        <v>2014</v>
      </c>
      <c r="B92" s="19" t="s">
        <v>36</v>
      </c>
      <c r="C92" s="61">
        <f>+ROUND('Table 5'!C92/'Table 5'!C91*100-100,1)</f>
        <v>-6.2</v>
      </c>
      <c r="D92" s="63">
        <f>+ROUND('Table 5'!D92/'Table 5'!D91*100-100,1)</f>
        <v>-6.2</v>
      </c>
      <c r="E92" s="61">
        <f>+ROUND('Table 5'!E92/'Table 5'!E91*100-100,1)</f>
        <v>1</v>
      </c>
      <c r="F92" s="99">
        <f>+ROUND('Table 5'!F92/'Table 5'!F91*100-100,1)</f>
        <v>-0.4</v>
      </c>
      <c r="G92" s="63">
        <f>+ROUND('Table 5'!G92/'Table 5'!G91*100-100,1)</f>
        <v>-2.7</v>
      </c>
      <c r="H92" s="63">
        <f>+ROUND('Table 5'!H92/'Table 5'!H91*100-100,1)</f>
        <v>-0.7</v>
      </c>
      <c r="I92" s="63">
        <f>+ROUND('Table 5'!I92/'Table 5'!I91*100-100,1)</f>
        <v>3.9</v>
      </c>
      <c r="J92" s="63">
        <f>+ROUND('Table 5'!J92/'Table 5'!J91*100-100,1)</f>
        <v>-11.6</v>
      </c>
      <c r="K92" s="64">
        <f>+ROUND('Table 5'!K92/'Table 5'!K91*100-100,1)</f>
        <v>2.1</v>
      </c>
      <c r="L92" s="63">
        <f>+ROUND('Table 5'!L92/'Table 5'!L91*100-100,1)</f>
        <v>2.2000000000000002</v>
      </c>
      <c r="M92" s="63">
        <f>+ROUND('Table 5'!M92/'Table 5'!M91*100-100,1)</f>
        <v>2.5</v>
      </c>
      <c r="N92" s="63">
        <f>+ROUND('Table 5'!N92/'Table 5'!N91*100-100,1)</f>
        <v>1.7</v>
      </c>
      <c r="O92" s="63">
        <f>+ROUND('Table 5'!O92/'Table 5'!O91*100-100,1)</f>
        <v>5.8</v>
      </c>
      <c r="P92" s="63">
        <f>+ROUND('Table 5'!P92/'Table 5'!P91*100-100,1)</f>
        <v>1.7</v>
      </c>
      <c r="Q92" s="63">
        <f>+ROUND('Table 5'!Q92/'Table 5'!Q91*100-100,1)</f>
        <v>2.9</v>
      </c>
      <c r="R92" s="63">
        <f>+ROUND('Table 5'!R92/'Table 5'!R91*100-100,1)</f>
        <v>0.5</v>
      </c>
      <c r="S92" s="63">
        <f>+ROUND('Table 5'!S92/'Table 5'!S91*100-100,1)</f>
        <v>0.2</v>
      </c>
      <c r="T92" s="63">
        <f>+ROUND('Table 5'!T92/'Table 5'!T91*100-100,1)</f>
        <v>1.5</v>
      </c>
      <c r="U92" s="63">
        <f>+ROUND('Table 5'!U92/'Table 5'!U91*100-100,1)</f>
        <v>0.9</v>
      </c>
      <c r="V92" s="63">
        <f>+ROUND('Table 5'!V92/'Table 5'!V91*100-100,1)</f>
        <v>0.8</v>
      </c>
      <c r="W92" s="63">
        <f>+ROUND('Table 5'!W92/'Table 5'!W91*100-100,1)</f>
        <v>1.2</v>
      </c>
      <c r="X92" s="63">
        <f>+ROUND('Table 5'!X92/'Table 5'!X91*100-100,1)</f>
        <v>2.5</v>
      </c>
      <c r="Y92" s="63">
        <f>+ROUND('Table 5'!Y92/'Table 5'!Y91*100-100,1)</f>
        <v>2.6</v>
      </c>
      <c r="Z92" s="63">
        <f>+ROUND('Table 5'!Z92/'Table 5'!Z91*100-100,1)</f>
        <v>1.9</v>
      </c>
      <c r="AA92" s="61">
        <f>+ROUND('Table 5'!AA92/'Table 5'!AA91*100-100,1)</f>
        <v>0.3</v>
      </c>
    </row>
    <row r="93" spans="1:27" s="5" customFormat="1" ht="12.75">
      <c r="A93" s="86">
        <v>2014</v>
      </c>
      <c r="B93" s="19" t="s">
        <v>37</v>
      </c>
      <c r="C93" s="61">
        <f>+ROUND('Table 5'!C93/'Table 5'!C92*100-100,1)</f>
        <v>0.6</v>
      </c>
      <c r="D93" s="63">
        <f>+ROUND('Table 5'!D93/'Table 5'!D92*100-100,1)</f>
        <v>0.6</v>
      </c>
      <c r="E93" s="61">
        <f>+ROUND('Table 5'!E93/'Table 5'!E92*100-100,1)</f>
        <v>1</v>
      </c>
      <c r="F93" s="99">
        <f>+ROUND('Table 5'!F93/'Table 5'!F92*100-100,1)</f>
        <v>-1.1000000000000001</v>
      </c>
      <c r="G93" s="63">
        <f>+ROUND('Table 5'!G93/'Table 5'!G92*100-100,1)</f>
        <v>-3.7</v>
      </c>
      <c r="H93" s="63">
        <f>+ROUND('Table 5'!H93/'Table 5'!H92*100-100,1)</f>
        <v>-0.7</v>
      </c>
      <c r="I93" s="63">
        <f>+ROUND('Table 5'!I93/'Table 5'!I92*100-100,1)</f>
        <v>0.4</v>
      </c>
      <c r="J93" s="63">
        <f>+ROUND('Table 5'!J93/'Table 5'!J92*100-100,1)</f>
        <v>12.1</v>
      </c>
      <c r="K93" s="64">
        <f>+ROUND('Table 5'!K93/'Table 5'!K92*100-100,1)</f>
        <v>2.1</v>
      </c>
      <c r="L93" s="63">
        <f>+ROUND('Table 5'!L93/'Table 5'!L92*100-100,1)</f>
        <v>-0.4</v>
      </c>
      <c r="M93" s="63">
        <f>+ROUND('Table 5'!M93/'Table 5'!M92*100-100,1)</f>
        <v>2.2000000000000002</v>
      </c>
      <c r="N93" s="63">
        <f>+ROUND('Table 5'!N93/'Table 5'!N92*100-100,1)</f>
        <v>2.9</v>
      </c>
      <c r="O93" s="63">
        <f>+ROUND('Table 5'!O93/'Table 5'!O92*100-100,1)</f>
        <v>8.1</v>
      </c>
      <c r="P93" s="63">
        <f>+ROUND('Table 5'!P93/'Table 5'!P92*100-100,1)</f>
        <v>4</v>
      </c>
      <c r="Q93" s="63">
        <f>+ROUND('Table 5'!Q93/'Table 5'!Q92*100-100,1)</f>
        <v>0.4</v>
      </c>
      <c r="R93" s="63">
        <f>+ROUND('Table 5'!R93/'Table 5'!R92*100-100,1)</f>
        <v>-1.9</v>
      </c>
      <c r="S93" s="63">
        <f>+ROUND('Table 5'!S93/'Table 5'!S92*100-100,1)</f>
        <v>0.5</v>
      </c>
      <c r="T93" s="63">
        <f>+ROUND('Table 5'!T93/'Table 5'!T92*100-100,1)</f>
        <v>2.7</v>
      </c>
      <c r="U93" s="63">
        <f>+ROUND('Table 5'!U93/'Table 5'!U92*100-100,1)</f>
        <v>1.8</v>
      </c>
      <c r="V93" s="63">
        <f>+ROUND('Table 5'!V93/'Table 5'!V92*100-100,1)</f>
        <v>1.6</v>
      </c>
      <c r="W93" s="63">
        <f>+ROUND('Table 5'!W93/'Table 5'!W92*100-100,1)</f>
        <v>-1.1000000000000001</v>
      </c>
      <c r="X93" s="63">
        <f>+ROUND('Table 5'!X93/'Table 5'!X92*100-100,1)</f>
        <v>4.5</v>
      </c>
      <c r="Y93" s="63">
        <f>+ROUND('Table 5'!Y93/'Table 5'!Y92*100-100,1)</f>
        <v>-1.9</v>
      </c>
      <c r="Z93" s="63">
        <f>+ROUND('Table 5'!Z93/'Table 5'!Z92*100-100,1)</f>
        <v>2.5</v>
      </c>
      <c r="AA93" s="61">
        <f>+ROUND('Table 5'!AA93/'Table 5'!AA92*100-100,1)</f>
        <v>0.9</v>
      </c>
    </row>
    <row r="94" spans="1:27" s="5" customFormat="1" ht="12.75">
      <c r="A94" s="86">
        <v>2015</v>
      </c>
      <c r="B94" s="19" t="s">
        <v>34</v>
      </c>
      <c r="C94" s="61">
        <f>+ROUND('Table 5'!C94/'Table 5'!C93*100-100,1)</f>
        <v>-2.2999999999999998</v>
      </c>
      <c r="D94" s="63">
        <f>+ROUND('Table 5'!D94/'Table 5'!D93*100-100,1)</f>
        <v>-2.2999999999999998</v>
      </c>
      <c r="E94" s="61">
        <f>+ROUND('Table 5'!E94/'Table 5'!E93*100-100,1)</f>
        <v>1.2</v>
      </c>
      <c r="F94" s="99">
        <f>+ROUND('Table 5'!F94/'Table 5'!F93*100-100,1)</f>
        <v>0.9</v>
      </c>
      <c r="G94" s="63">
        <f>+ROUND('Table 5'!G94/'Table 5'!G93*100-100,1)</f>
        <v>-9.4</v>
      </c>
      <c r="H94" s="63">
        <f>+ROUND('Table 5'!H94/'Table 5'!H93*100-100,1)</f>
        <v>1.9</v>
      </c>
      <c r="I94" s="63">
        <f>+ROUND('Table 5'!I94/'Table 5'!I93*100-100,1)</f>
        <v>2.1</v>
      </c>
      <c r="J94" s="63">
        <f>+ROUND('Table 5'!J94/'Table 5'!J93*100-100,1)</f>
        <v>-0.2</v>
      </c>
      <c r="K94" s="64">
        <f>+ROUND('Table 5'!K94/'Table 5'!K93*100-100,1)</f>
        <v>1.4</v>
      </c>
      <c r="L94" s="63">
        <f>+ROUND('Table 5'!L94/'Table 5'!L93*100-100,1)</f>
        <v>6.9</v>
      </c>
      <c r="M94" s="63">
        <f>+ROUND('Table 5'!M94/'Table 5'!M93*100-100,1)</f>
        <v>0.2</v>
      </c>
      <c r="N94" s="63">
        <f>+ROUND('Table 5'!N94/'Table 5'!N93*100-100,1)</f>
        <v>3.8</v>
      </c>
      <c r="O94" s="63">
        <f>+ROUND('Table 5'!O94/'Table 5'!O93*100-100,1)</f>
        <v>8.4</v>
      </c>
      <c r="P94" s="63">
        <f>+ROUND('Table 5'!P94/'Table 5'!P93*100-100,1)</f>
        <v>0.8</v>
      </c>
      <c r="Q94" s="63">
        <f>+ROUND('Table 5'!Q94/'Table 5'!Q93*100-100,1)</f>
        <v>4.3</v>
      </c>
      <c r="R94" s="63">
        <f>+ROUND('Table 5'!R94/'Table 5'!R93*100-100,1)</f>
        <v>1.7</v>
      </c>
      <c r="S94" s="63">
        <f>+ROUND('Table 5'!S94/'Table 5'!S93*100-100,1)</f>
        <v>-3.3</v>
      </c>
      <c r="T94" s="63">
        <f>+ROUND('Table 5'!T94/'Table 5'!T93*100-100,1)</f>
        <v>-0.4</v>
      </c>
      <c r="U94" s="63">
        <f>+ROUND('Table 5'!U94/'Table 5'!U93*100-100,1)</f>
        <v>-1.4</v>
      </c>
      <c r="V94" s="63">
        <f>+ROUND('Table 5'!V94/'Table 5'!V93*100-100,1)</f>
        <v>-0.2</v>
      </c>
      <c r="W94" s="63">
        <f>+ROUND('Table 5'!W94/'Table 5'!W93*100-100,1)</f>
        <v>2.8</v>
      </c>
      <c r="X94" s="63">
        <f>+ROUND('Table 5'!X94/'Table 5'!X93*100-100,1)</f>
        <v>2.9</v>
      </c>
      <c r="Y94" s="63">
        <f>+ROUND('Table 5'!Y94/'Table 5'!Y93*100-100,1)</f>
        <v>0.1</v>
      </c>
      <c r="Z94" s="63">
        <f>+ROUND('Table 5'!Z94/'Table 5'!Z93*100-100,1)</f>
        <v>4.5</v>
      </c>
      <c r="AA94" s="61">
        <f>+ROUND('Table 5'!AA94/'Table 5'!AA93*100-100,1)</f>
        <v>0.8</v>
      </c>
    </row>
    <row r="95" spans="1:27" s="5" customFormat="1" ht="12.75">
      <c r="A95" s="86">
        <v>2015</v>
      </c>
      <c r="B95" s="19" t="s">
        <v>35</v>
      </c>
      <c r="C95" s="61">
        <f>+ROUND('Table 5'!C95/'Table 5'!C94*100-100,1)</f>
        <v>-4.5999999999999996</v>
      </c>
      <c r="D95" s="63">
        <f>+ROUND('Table 5'!D95/'Table 5'!D94*100-100,1)</f>
        <v>-4.5999999999999996</v>
      </c>
      <c r="E95" s="61">
        <f>+ROUND('Table 5'!E95/'Table 5'!E94*100-100,1)</f>
        <v>1.3</v>
      </c>
      <c r="F95" s="99">
        <f>+ROUND('Table 5'!F95/'Table 5'!F94*100-100,1)</f>
        <v>-0.4</v>
      </c>
      <c r="G95" s="63">
        <f>+ROUND('Table 5'!G95/'Table 5'!G94*100-100,1)</f>
        <v>3.8</v>
      </c>
      <c r="H95" s="63">
        <f>+ROUND('Table 5'!H95/'Table 5'!H94*100-100,1)</f>
        <v>-0.1</v>
      </c>
      <c r="I95" s="63">
        <f>+ROUND('Table 5'!I95/'Table 5'!I94*100-100,1)</f>
        <v>-6.6</v>
      </c>
      <c r="J95" s="63">
        <f>+ROUND('Table 5'!J95/'Table 5'!J94*100-100,1)</f>
        <v>2.4</v>
      </c>
      <c r="K95" s="64">
        <f>+ROUND('Table 5'!K95/'Table 5'!K94*100-100,1)</f>
        <v>2.2999999999999998</v>
      </c>
      <c r="L95" s="63">
        <f>+ROUND('Table 5'!L95/'Table 5'!L94*100-100,1)</f>
        <v>2.2000000000000002</v>
      </c>
      <c r="M95" s="63">
        <f>+ROUND('Table 5'!M95/'Table 5'!M94*100-100,1)</f>
        <v>3.8</v>
      </c>
      <c r="N95" s="63">
        <f>+ROUND('Table 5'!N95/'Table 5'!N94*100-100,1)</f>
        <v>0.6</v>
      </c>
      <c r="O95" s="63">
        <f>+ROUND('Table 5'!O95/'Table 5'!O94*100-100,1)</f>
        <v>3.2</v>
      </c>
      <c r="P95" s="63">
        <f>+ROUND('Table 5'!P95/'Table 5'!P94*100-100,1)</f>
        <v>2.5</v>
      </c>
      <c r="Q95" s="63">
        <f>+ROUND('Table 5'!Q95/'Table 5'!Q94*100-100,1)</f>
        <v>-0.1</v>
      </c>
      <c r="R95" s="63">
        <f>+ROUND('Table 5'!R95/'Table 5'!R94*100-100,1)</f>
        <v>-1.3</v>
      </c>
      <c r="S95" s="63">
        <f>+ROUND('Table 5'!S95/'Table 5'!S94*100-100,1)</f>
        <v>0.5</v>
      </c>
      <c r="T95" s="63">
        <f>+ROUND('Table 5'!T95/'Table 5'!T94*100-100,1)</f>
        <v>-0.1</v>
      </c>
      <c r="U95" s="63">
        <f>+ROUND('Table 5'!U95/'Table 5'!U94*100-100,1)</f>
        <v>4.3</v>
      </c>
      <c r="V95" s="63">
        <f>+ROUND('Table 5'!V95/'Table 5'!V94*100-100,1)</f>
        <v>2.2000000000000002</v>
      </c>
      <c r="W95" s="63">
        <f>+ROUND('Table 5'!W95/'Table 5'!W94*100-100,1)</f>
        <v>1.4</v>
      </c>
      <c r="X95" s="63">
        <f>+ROUND('Table 5'!X95/'Table 5'!X94*100-100,1)</f>
        <v>1.4</v>
      </c>
      <c r="Y95" s="63">
        <f>+ROUND('Table 5'!Y95/'Table 5'!Y94*100-100,1)</f>
        <v>2.2000000000000002</v>
      </c>
      <c r="Z95" s="63">
        <f>+ROUND('Table 5'!Z95/'Table 5'!Z94*100-100,1)</f>
        <v>3</v>
      </c>
      <c r="AA95" s="61">
        <f>+ROUND('Table 5'!AA95/'Table 5'!AA94*100-100,1)</f>
        <v>0.8</v>
      </c>
    </row>
    <row r="96" spans="1:27" s="5" customFormat="1" ht="12.75">
      <c r="A96" s="86">
        <v>2015</v>
      </c>
      <c r="B96" s="19" t="s">
        <v>36</v>
      </c>
      <c r="C96" s="61">
        <f>+ROUND('Table 5'!C96/'Table 5'!C95*100-100,1)</f>
        <v>1.1000000000000001</v>
      </c>
      <c r="D96" s="63">
        <f>+ROUND('Table 5'!D96/'Table 5'!D95*100-100,1)</f>
        <v>1.1000000000000001</v>
      </c>
      <c r="E96" s="61">
        <f>+ROUND('Table 5'!E96/'Table 5'!E95*100-100,1)</f>
        <v>2.1</v>
      </c>
      <c r="F96" s="99">
        <f>+ROUND('Table 5'!F96/'Table 5'!F95*100-100,1)</f>
        <v>3.4</v>
      </c>
      <c r="G96" s="63">
        <f>+ROUND('Table 5'!G96/'Table 5'!G95*100-100,1)</f>
        <v>-1.2</v>
      </c>
      <c r="H96" s="63">
        <f>+ROUND('Table 5'!H96/'Table 5'!H95*100-100,1)</f>
        <v>3.2</v>
      </c>
      <c r="I96" s="63">
        <f>+ROUND('Table 5'!I96/'Table 5'!I95*100-100,1)</f>
        <v>6.6</v>
      </c>
      <c r="J96" s="63">
        <f>+ROUND('Table 5'!J96/'Table 5'!J95*100-100,1)</f>
        <v>3.4</v>
      </c>
      <c r="K96" s="64">
        <f>+ROUND('Table 5'!K96/'Table 5'!K95*100-100,1)</f>
        <v>1.3</v>
      </c>
      <c r="L96" s="63">
        <f>+ROUND('Table 5'!L96/'Table 5'!L95*100-100,1)</f>
        <v>-0.8</v>
      </c>
      <c r="M96" s="63">
        <f>+ROUND('Table 5'!M96/'Table 5'!M95*100-100,1)</f>
        <v>1.9</v>
      </c>
      <c r="N96" s="63">
        <f>+ROUND('Table 5'!N96/'Table 5'!N95*100-100,1)</f>
        <v>-0.4</v>
      </c>
      <c r="O96" s="63">
        <f>+ROUND('Table 5'!O96/'Table 5'!O95*100-100,1)</f>
        <v>-0.8</v>
      </c>
      <c r="P96" s="63">
        <f>+ROUND('Table 5'!P96/'Table 5'!P95*100-100,1)</f>
        <v>2.7</v>
      </c>
      <c r="Q96" s="63">
        <f>+ROUND('Table 5'!Q96/'Table 5'!Q95*100-100,1)</f>
        <v>2</v>
      </c>
      <c r="R96" s="63">
        <f>+ROUND('Table 5'!R96/'Table 5'!R95*100-100,1)</f>
        <v>2.7</v>
      </c>
      <c r="S96" s="63">
        <f>+ROUND('Table 5'!S96/'Table 5'!S95*100-100,1)</f>
        <v>-0.2</v>
      </c>
      <c r="T96" s="63">
        <f>+ROUND('Table 5'!T96/'Table 5'!T95*100-100,1)</f>
        <v>0.1</v>
      </c>
      <c r="U96" s="63">
        <f>+ROUND('Table 5'!U96/'Table 5'!U95*100-100,1)</f>
        <v>2.2000000000000002</v>
      </c>
      <c r="V96" s="63">
        <f>+ROUND('Table 5'!V96/'Table 5'!V95*100-100,1)</f>
        <v>3.5</v>
      </c>
      <c r="W96" s="63">
        <f>+ROUND('Table 5'!W96/'Table 5'!W95*100-100,1)</f>
        <v>3.3</v>
      </c>
      <c r="X96" s="63">
        <f>+ROUND('Table 5'!X96/'Table 5'!X95*100-100,1)</f>
        <v>-8.6999999999999993</v>
      </c>
      <c r="Y96" s="63">
        <f>+ROUND('Table 5'!Y96/'Table 5'!Y95*100-100,1)</f>
        <v>0.4</v>
      </c>
      <c r="Z96" s="63">
        <f>+ROUND('Table 5'!Z96/'Table 5'!Z95*100-100,1)</f>
        <v>3</v>
      </c>
      <c r="AA96" s="61">
        <f>+ROUND('Table 5'!AA96/'Table 5'!AA95*100-100,1)</f>
        <v>2</v>
      </c>
    </row>
    <row r="97" spans="1:27" s="5" customFormat="1" ht="12.75">
      <c r="A97" s="86">
        <v>2015</v>
      </c>
      <c r="B97" s="19" t="s">
        <v>37</v>
      </c>
      <c r="C97" s="61">
        <f>+ROUND('Table 5'!C97/'Table 5'!C96*100-100,1)</f>
        <v>-0.2</v>
      </c>
      <c r="D97" s="63">
        <f>+ROUND('Table 5'!D97/'Table 5'!D96*100-100,1)</f>
        <v>-0.2</v>
      </c>
      <c r="E97" s="61">
        <f>+ROUND('Table 5'!E97/'Table 5'!E96*100-100,1)</f>
        <v>0.9</v>
      </c>
      <c r="F97" s="99">
        <f>+ROUND('Table 5'!F97/'Table 5'!F96*100-100,1)</f>
        <v>-1.3</v>
      </c>
      <c r="G97" s="63">
        <f>+ROUND('Table 5'!G97/'Table 5'!G96*100-100,1)</f>
        <v>-7.3</v>
      </c>
      <c r="H97" s="63">
        <f>+ROUND('Table 5'!H97/'Table 5'!H96*100-100,1)</f>
        <v>-0.5</v>
      </c>
      <c r="I97" s="63">
        <f>+ROUND('Table 5'!I97/'Table 5'!I96*100-100,1)</f>
        <v>1.7</v>
      </c>
      <c r="J97" s="63">
        <f>+ROUND('Table 5'!J97/'Table 5'!J96*100-100,1)</f>
        <v>-2</v>
      </c>
      <c r="K97" s="64">
        <f>+ROUND('Table 5'!K97/'Table 5'!K96*100-100,1)</f>
        <v>2.2000000000000002</v>
      </c>
      <c r="L97" s="63">
        <f>+ROUND('Table 5'!L97/'Table 5'!L96*100-100,1)</f>
        <v>8.1999999999999993</v>
      </c>
      <c r="M97" s="63">
        <f>+ROUND('Table 5'!M97/'Table 5'!M96*100-100,1)</f>
        <v>3.2</v>
      </c>
      <c r="N97" s="63">
        <f>+ROUND('Table 5'!N97/'Table 5'!N96*100-100,1)</f>
        <v>2.4</v>
      </c>
      <c r="O97" s="63">
        <f>+ROUND('Table 5'!O97/'Table 5'!O96*100-100,1)</f>
        <v>-0.4</v>
      </c>
      <c r="P97" s="63">
        <f>+ROUND('Table 5'!P97/'Table 5'!P96*100-100,1)</f>
        <v>0.2</v>
      </c>
      <c r="Q97" s="63">
        <f>+ROUND('Table 5'!Q97/'Table 5'!Q96*100-100,1)</f>
        <v>1.4</v>
      </c>
      <c r="R97" s="63">
        <f>+ROUND('Table 5'!R97/'Table 5'!R96*100-100,1)</f>
        <v>3.3</v>
      </c>
      <c r="S97" s="63">
        <f>+ROUND('Table 5'!S97/'Table 5'!S96*100-100,1)</f>
        <v>0.1</v>
      </c>
      <c r="T97" s="63">
        <f>+ROUND('Table 5'!T97/'Table 5'!T96*100-100,1)</f>
        <v>1.2</v>
      </c>
      <c r="U97" s="63">
        <f>+ROUND('Table 5'!U97/'Table 5'!U96*100-100,1)</f>
        <v>-0.1</v>
      </c>
      <c r="V97" s="63">
        <f>+ROUND('Table 5'!V97/'Table 5'!V96*100-100,1)</f>
        <v>-0.2</v>
      </c>
      <c r="W97" s="63">
        <f>+ROUND('Table 5'!W97/'Table 5'!W96*100-100,1)</f>
        <v>4.3</v>
      </c>
      <c r="X97" s="63">
        <f>+ROUND('Table 5'!X97/'Table 5'!X96*100-100,1)</f>
        <v>10</v>
      </c>
      <c r="Y97" s="63">
        <f>+ROUND('Table 5'!Y97/'Table 5'!Y96*100-100,1)</f>
        <v>0</v>
      </c>
      <c r="Z97" s="63">
        <f>+ROUND('Table 5'!Z97/'Table 5'!Z96*100-100,1)</f>
        <v>0.8</v>
      </c>
      <c r="AA97" s="61">
        <f>+ROUND('Table 5'!AA97/'Table 5'!AA96*100-100,1)</f>
        <v>0.6</v>
      </c>
    </row>
    <row r="98" spans="1:27" s="5" customFormat="1" ht="12.75">
      <c r="A98" s="86">
        <v>2016</v>
      </c>
      <c r="B98" s="19" t="s">
        <v>34</v>
      </c>
      <c r="C98" s="61">
        <f>+ROUND('Table 5'!C98/'Table 5'!C97*100-100,1)</f>
        <v>-3.3</v>
      </c>
      <c r="D98" s="63">
        <f>+ROUND('Table 5'!D98/'Table 5'!D97*100-100,1)</f>
        <v>-3.3</v>
      </c>
      <c r="E98" s="61">
        <f>+ROUND('Table 5'!E98/'Table 5'!E97*100-100,1)</f>
        <v>2.1</v>
      </c>
      <c r="F98" s="99">
        <f>+ROUND('Table 5'!F98/'Table 5'!F97*100-100,1)</f>
        <v>1.7</v>
      </c>
      <c r="G98" s="63">
        <f>+ROUND('Table 5'!G98/'Table 5'!G97*100-100,1)</f>
        <v>-1.5</v>
      </c>
      <c r="H98" s="63">
        <f>+ROUND('Table 5'!H98/'Table 5'!H97*100-100,1)</f>
        <v>1.7</v>
      </c>
      <c r="I98" s="63">
        <f>+ROUND('Table 5'!I98/'Table 5'!I97*100-100,1)</f>
        <v>4.5</v>
      </c>
      <c r="J98" s="63">
        <f>+ROUND('Table 5'!J98/'Table 5'!J97*100-100,1)</f>
        <v>3</v>
      </c>
      <c r="K98" s="64">
        <f>+ROUND('Table 5'!K98/'Table 5'!K97*100-100,1)</f>
        <v>2.1</v>
      </c>
      <c r="L98" s="63">
        <f>+ROUND('Table 5'!L98/'Table 5'!L97*100-100,1)</f>
        <v>-1.7</v>
      </c>
      <c r="M98" s="63">
        <f>+ROUND('Table 5'!M98/'Table 5'!M97*100-100,1)</f>
        <v>2.2000000000000002</v>
      </c>
      <c r="N98" s="63">
        <f>+ROUND('Table 5'!N98/'Table 5'!N97*100-100,1)</f>
        <v>6.9</v>
      </c>
      <c r="O98" s="63">
        <f>+ROUND('Table 5'!O98/'Table 5'!O97*100-100,1)</f>
        <v>11.8</v>
      </c>
      <c r="P98" s="63">
        <f>+ROUND('Table 5'!P98/'Table 5'!P97*100-100,1)</f>
        <v>-2.7</v>
      </c>
      <c r="Q98" s="63">
        <f>+ROUND('Table 5'!Q98/'Table 5'!Q97*100-100,1)</f>
        <v>3.2</v>
      </c>
      <c r="R98" s="63">
        <f>+ROUND('Table 5'!R98/'Table 5'!R97*100-100,1)</f>
        <v>1.4</v>
      </c>
      <c r="S98" s="63">
        <f>+ROUND('Table 5'!S98/'Table 5'!S97*100-100,1)</f>
        <v>-3.5</v>
      </c>
      <c r="T98" s="63">
        <f>+ROUND('Table 5'!T98/'Table 5'!T97*100-100,1)</f>
        <v>-0.1</v>
      </c>
      <c r="U98" s="63">
        <f>+ROUND('Table 5'!U98/'Table 5'!U97*100-100,1)</f>
        <v>1</v>
      </c>
      <c r="V98" s="63">
        <f>+ROUND('Table 5'!V98/'Table 5'!V97*100-100,1)</f>
        <v>-0.2</v>
      </c>
      <c r="W98" s="63">
        <f>+ROUND('Table 5'!W98/'Table 5'!W97*100-100,1)</f>
        <v>-1.6</v>
      </c>
      <c r="X98" s="63">
        <f>+ROUND('Table 5'!X98/'Table 5'!X97*100-100,1)</f>
        <v>6.5</v>
      </c>
      <c r="Y98" s="63">
        <f>+ROUND('Table 5'!Y98/'Table 5'!Y97*100-100,1)</f>
        <v>0.9</v>
      </c>
      <c r="Z98" s="63">
        <f>+ROUND('Table 5'!Z98/'Table 5'!Z97*100-100,1)</f>
        <v>-2.9</v>
      </c>
      <c r="AA98" s="61">
        <f>+ROUND('Table 5'!AA98/'Table 5'!AA97*100-100,1)</f>
        <v>1.7</v>
      </c>
    </row>
    <row r="99" spans="1:27" s="5" customFormat="1" ht="12.75">
      <c r="A99" s="86">
        <v>2016</v>
      </c>
      <c r="B99" s="19" t="s">
        <v>35</v>
      </c>
      <c r="C99" s="61">
        <f>+ROUND('Table 5'!C99/'Table 5'!C98*100-100,1)</f>
        <v>3.4</v>
      </c>
      <c r="D99" s="63">
        <f>+ROUND('Table 5'!D99/'Table 5'!D98*100-100,1)</f>
        <v>3.4</v>
      </c>
      <c r="E99" s="61">
        <f>+ROUND('Table 5'!E99/'Table 5'!E98*100-100,1)</f>
        <v>2.2000000000000002</v>
      </c>
      <c r="F99" s="99">
        <f>+ROUND('Table 5'!F99/'Table 5'!F98*100-100,1)</f>
        <v>2.6</v>
      </c>
      <c r="G99" s="63">
        <f>+ROUND('Table 5'!G99/'Table 5'!G98*100-100,1)</f>
        <v>1.7</v>
      </c>
      <c r="H99" s="63">
        <f>+ROUND('Table 5'!H99/'Table 5'!H98*100-100,1)</f>
        <v>2.6</v>
      </c>
      <c r="I99" s="63">
        <f>+ROUND('Table 5'!I99/'Table 5'!I98*100-100,1)</f>
        <v>5.0999999999999996</v>
      </c>
      <c r="J99" s="63">
        <f>+ROUND('Table 5'!J99/'Table 5'!J98*100-100,1)</f>
        <v>0</v>
      </c>
      <c r="K99" s="64">
        <f>+ROUND('Table 5'!K99/'Table 5'!K98*100-100,1)</f>
        <v>2</v>
      </c>
      <c r="L99" s="63">
        <f>+ROUND('Table 5'!L99/'Table 5'!L98*100-100,1)</f>
        <v>1.8</v>
      </c>
      <c r="M99" s="63">
        <f>+ROUND('Table 5'!M99/'Table 5'!M98*100-100,1)</f>
        <v>3</v>
      </c>
      <c r="N99" s="63">
        <f>+ROUND('Table 5'!N99/'Table 5'!N98*100-100,1)</f>
        <v>1.1000000000000001</v>
      </c>
      <c r="O99" s="63">
        <f>+ROUND('Table 5'!O99/'Table 5'!O98*100-100,1)</f>
        <v>3.8</v>
      </c>
      <c r="P99" s="63">
        <f>+ROUND('Table 5'!P99/'Table 5'!P98*100-100,1)</f>
        <v>3.1</v>
      </c>
      <c r="Q99" s="63">
        <f>+ROUND('Table 5'!Q99/'Table 5'!Q98*100-100,1)</f>
        <v>1.8</v>
      </c>
      <c r="R99" s="63">
        <f>+ROUND('Table 5'!R99/'Table 5'!R98*100-100,1)</f>
        <v>1</v>
      </c>
      <c r="S99" s="63">
        <f>+ROUND('Table 5'!S99/'Table 5'!S98*100-100,1)</f>
        <v>1.1000000000000001</v>
      </c>
      <c r="T99" s="63">
        <f>+ROUND('Table 5'!T99/'Table 5'!T98*100-100,1)</f>
        <v>0.4</v>
      </c>
      <c r="U99" s="63">
        <f>+ROUND('Table 5'!U99/'Table 5'!U98*100-100,1)</f>
        <v>0.2</v>
      </c>
      <c r="V99" s="63">
        <f>+ROUND('Table 5'!V99/'Table 5'!V98*100-100,1)</f>
        <v>0</v>
      </c>
      <c r="W99" s="63">
        <f>+ROUND('Table 5'!W99/'Table 5'!W98*100-100,1)</f>
        <v>1.9</v>
      </c>
      <c r="X99" s="63">
        <f>+ROUND('Table 5'!X99/'Table 5'!X98*100-100,1)</f>
        <v>7.1</v>
      </c>
      <c r="Y99" s="63">
        <f>+ROUND('Table 5'!Y99/'Table 5'!Y98*100-100,1)</f>
        <v>1.9</v>
      </c>
      <c r="Z99" s="63">
        <f>+ROUND('Table 5'!Z99/'Table 5'!Z98*100-100,1)</f>
        <v>-0.7</v>
      </c>
      <c r="AA99" s="61">
        <f>+ROUND('Table 5'!AA99/'Table 5'!AA98*100-100,1)</f>
        <v>2.4</v>
      </c>
    </row>
    <row r="100" spans="1:27" s="5" customFormat="1" ht="12.75">
      <c r="A100" s="86">
        <v>2016</v>
      </c>
      <c r="B100" s="19" t="s">
        <v>36</v>
      </c>
      <c r="C100" s="61">
        <f>+ROUND('Table 5'!C100/'Table 5'!C99*100-100,1)</f>
        <v>4</v>
      </c>
      <c r="D100" s="63">
        <f>+ROUND('Table 5'!D100/'Table 5'!D99*100-100,1)</f>
        <v>4</v>
      </c>
      <c r="E100" s="61">
        <f>+ROUND('Table 5'!E100/'Table 5'!E99*100-100,1)</f>
        <v>1.1000000000000001</v>
      </c>
      <c r="F100" s="99">
        <f>+ROUND('Table 5'!F100/'Table 5'!F99*100-100,1)</f>
        <v>-0.1</v>
      </c>
      <c r="G100" s="63">
        <f>+ROUND('Table 5'!G100/'Table 5'!G99*100-100,1)</f>
        <v>-2.6</v>
      </c>
      <c r="H100" s="63">
        <f>+ROUND('Table 5'!H100/'Table 5'!H99*100-100,1)</f>
        <v>0.3</v>
      </c>
      <c r="I100" s="63">
        <f>+ROUND('Table 5'!I100/'Table 5'!I99*100-100,1)</f>
        <v>-5</v>
      </c>
      <c r="J100" s="63">
        <f>+ROUND('Table 5'!J100/'Table 5'!J99*100-100,1)</f>
        <v>4.8</v>
      </c>
      <c r="K100" s="64">
        <f>+ROUND('Table 5'!K100/'Table 5'!K99*100-100,1)</f>
        <v>1.9</v>
      </c>
      <c r="L100" s="63">
        <f>+ROUND('Table 5'!L100/'Table 5'!L99*100-100,1)</f>
        <v>-3.2</v>
      </c>
      <c r="M100" s="63">
        <f>+ROUND('Table 5'!M100/'Table 5'!M99*100-100,1)</f>
        <v>3.4</v>
      </c>
      <c r="N100" s="63">
        <f>+ROUND('Table 5'!N100/'Table 5'!N99*100-100,1)</f>
        <v>2</v>
      </c>
      <c r="O100" s="63">
        <f>+ROUND('Table 5'!O100/'Table 5'!O99*100-100,1)</f>
        <v>3.6</v>
      </c>
      <c r="P100" s="63">
        <f>+ROUND('Table 5'!P100/'Table 5'!P99*100-100,1)</f>
        <v>1.6</v>
      </c>
      <c r="Q100" s="63">
        <f>+ROUND('Table 5'!Q100/'Table 5'!Q99*100-100,1)</f>
        <v>1.1000000000000001</v>
      </c>
      <c r="R100" s="63">
        <f>+ROUND('Table 5'!R100/'Table 5'!R99*100-100,1)</f>
        <v>0.3</v>
      </c>
      <c r="S100" s="63">
        <f>+ROUND('Table 5'!S100/'Table 5'!S99*100-100,1)</f>
        <v>-0.2</v>
      </c>
      <c r="T100" s="63">
        <f>+ROUND('Table 5'!T100/'Table 5'!T99*100-100,1)</f>
        <v>1.3</v>
      </c>
      <c r="U100" s="63">
        <f>+ROUND('Table 5'!U100/'Table 5'!U99*100-100,1)</f>
        <v>1.8</v>
      </c>
      <c r="V100" s="63">
        <f>+ROUND('Table 5'!V100/'Table 5'!V99*100-100,1)</f>
        <v>2</v>
      </c>
      <c r="W100" s="63">
        <f>+ROUND('Table 5'!W100/'Table 5'!W99*100-100,1)</f>
        <v>1.7</v>
      </c>
      <c r="X100" s="63">
        <f>+ROUND('Table 5'!X100/'Table 5'!X99*100-100,1)</f>
        <v>2.5</v>
      </c>
      <c r="Y100" s="63">
        <f>+ROUND('Table 5'!Y100/'Table 5'!Y99*100-100,1)</f>
        <v>1.2</v>
      </c>
      <c r="Z100" s="63">
        <f>+ROUND('Table 5'!Z100/'Table 5'!Z99*100-100,1)</f>
        <v>5.9</v>
      </c>
      <c r="AA100" s="61">
        <f>+ROUND('Table 5'!AA100/'Table 5'!AA99*100-100,1)</f>
        <v>1.3</v>
      </c>
    </row>
    <row r="101" spans="1:27" s="5" customFormat="1" ht="12.75">
      <c r="A101" s="86">
        <v>2016</v>
      </c>
      <c r="B101" s="19" t="s">
        <v>37</v>
      </c>
      <c r="C101" s="61">
        <f>+ROUND('Table 5'!C101/'Table 5'!C100*100-100,1)</f>
        <v>4</v>
      </c>
      <c r="D101" s="63">
        <f>+ROUND('Table 5'!D101/'Table 5'!D100*100-100,1)</f>
        <v>4</v>
      </c>
      <c r="E101" s="61">
        <f>+ROUND('Table 5'!E101/'Table 5'!E100*100-100,1)</f>
        <v>0.9</v>
      </c>
      <c r="F101" s="99">
        <f>+ROUND('Table 5'!F101/'Table 5'!F100*100-100,1)</f>
        <v>0.2</v>
      </c>
      <c r="G101" s="63">
        <f>+ROUND('Table 5'!G101/'Table 5'!G100*100-100,1)</f>
        <v>-2.7</v>
      </c>
      <c r="H101" s="63">
        <f>+ROUND('Table 5'!H101/'Table 5'!H100*100-100,1)</f>
        <v>0.9</v>
      </c>
      <c r="I101" s="63">
        <f>+ROUND('Table 5'!I101/'Table 5'!I100*100-100,1)</f>
        <v>-1.9</v>
      </c>
      <c r="J101" s="63">
        <f>+ROUND('Table 5'!J101/'Table 5'!J100*100-100,1)</f>
        <v>-0.8</v>
      </c>
      <c r="K101" s="64">
        <f>+ROUND('Table 5'!K101/'Table 5'!K100*100-100,1)</f>
        <v>1.3</v>
      </c>
      <c r="L101" s="63">
        <f>+ROUND('Table 5'!L101/'Table 5'!L100*100-100,1)</f>
        <v>4.7</v>
      </c>
      <c r="M101" s="63">
        <f>+ROUND('Table 5'!M101/'Table 5'!M100*100-100,1)</f>
        <v>1.6</v>
      </c>
      <c r="N101" s="63">
        <f>+ROUND('Table 5'!N101/'Table 5'!N100*100-100,1)</f>
        <v>0.4</v>
      </c>
      <c r="O101" s="63">
        <f>+ROUND('Table 5'!O101/'Table 5'!O100*100-100,1)</f>
        <v>-4</v>
      </c>
      <c r="P101" s="63">
        <f>+ROUND('Table 5'!P101/'Table 5'!P100*100-100,1)</f>
        <v>2.2000000000000002</v>
      </c>
      <c r="Q101" s="63">
        <f>+ROUND('Table 5'!Q101/'Table 5'!Q100*100-100,1)</f>
        <v>2.4</v>
      </c>
      <c r="R101" s="63">
        <f>+ROUND('Table 5'!R101/'Table 5'!R100*100-100,1)</f>
        <v>2.2999999999999998</v>
      </c>
      <c r="S101" s="63">
        <f>+ROUND('Table 5'!S101/'Table 5'!S100*100-100,1)</f>
        <v>1.1000000000000001</v>
      </c>
      <c r="T101" s="63">
        <f>+ROUND('Table 5'!T101/'Table 5'!T100*100-100,1)</f>
        <v>-1.1000000000000001</v>
      </c>
      <c r="U101" s="63">
        <f>+ROUND('Table 5'!U101/'Table 5'!U100*100-100,1)</f>
        <v>1.8</v>
      </c>
      <c r="V101" s="63">
        <f>+ROUND('Table 5'!V101/'Table 5'!V100*100-100,1)</f>
        <v>0.8</v>
      </c>
      <c r="W101" s="63">
        <f>+ROUND('Table 5'!W101/'Table 5'!W100*100-100,1)</f>
        <v>3</v>
      </c>
      <c r="X101" s="63">
        <f>+ROUND('Table 5'!X101/'Table 5'!X100*100-100,1)</f>
        <v>-4.5</v>
      </c>
      <c r="Y101" s="63">
        <f>+ROUND('Table 5'!Y101/'Table 5'!Y100*100-100,1)</f>
        <v>2.1</v>
      </c>
      <c r="Z101" s="63">
        <f>+ROUND('Table 5'!Z101/'Table 5'!Z100*100-100,1)</f>
        <v>-4.3</v>
      </c>
      <c r="AA101" s="61">
        <f>+ROUND('Table 5'!AA101/'Table 5'!AA100*100-100,1)</f>
        <v>1.1000000000000001</v>
      </c>
    </row>
    <row r="102" spans="1:27" s="5" customFormat="1" ht="12.75">
      <c r="A102" s="86">
        <v>2017</v>
      </c>
      <c r="B102" s="19" t="s">
        <v>34</v>
      </c>
      <c r="C102" s="61">
        <f>+ROUND('Table 5'!C102/'Table 5'!C101*100-100,1)</f>
        <v>2.6</v>
      </c>
      <c r="D102" s="63">
        <f>+ROUND('Table 5'!D102/'Table 5'!D101*100-100,1)</f>
        <v>2.6</v>
      </c>
      <c r="E102" s="61">
        <f>+ROUND('Table 5'!E102/'Table 5'!E101*100-100,1)</f>
        <v>1.6</v>
      </c>
      <c r="F102" s="99">
        <f>+ROUND('Table 5'!F102/'Table 5'!F101*100-100,1)</f>
        <v>2.2000000000000002</v>
      </c>
      <c r="G102" s="63">
        <f>+ROUND('Table 5'!G102/'Table 5'!G101*100-100,1)</f>
        <v>3.7</v>
      </c>
      <c r="H102" s="63">
        <f>+ROUND('Table 5'!H102/'Table 5'!H101*100-100,1)</f>
        <v>2</v>
      </c>
      <c r="I102" s="63">
        <f>+ROUND('Table 5'!I102/'Table 5'!I101*100-100,1)</f>
        <v>1.8</v>
      </c>
      <c r="J102" s="63">
        <f>+ROUND('Table 5'!J102/'Table 5'!J101*100-100,1)</f>
        <v>1.2</v>
      </c>
      <c r="K102" s="64">
        <f>+ROUND('Table 5'!K102/'Table 5'!K101*100-100,1)</f>
        <v>1.3</v>
      </c>
      <c r="L102" s="63">
        <f>+ROUND('Table 5'!L102/'Table 5'!L101*100-100,1)</f>
        <v>-1.5</v>
      </c>
      <c r="M102" s="63">
        <f>+ROUND('Table 5'!M102/'Table 5'!M101*100-100,1)</f>
        <v>1.1000000000000001</v>
      </c>
      <c r="N102" s="63">
        <f>+ROUND('Table 5'!N102/'Table 5'!N101*100-100,1)</f>
        <v>1.7</v>
      </c>
      <c r="O102" s="63">
        <f>+ROUND('Table 5'!O102/'Table 5'!O101*100-100,1)</f>
        <v>8.6</v>
      </c>
      <c r="P102" s="63">
        <f>+ROUND('Table 5'!P102/'Table 5'!P101*100-100,1)</f>
        <v>1.9</v>
      </c>
      <c r="Q102" s="63">
        <f>+ROUND('Table 5'!Q102/'Table 5'!Q101*100-100,1)</f>
        <v>0</v>
      </c>
      <c r="R102" s="63">
        <f>+ROUND('Table 5'!R102/'Table 5'!R101*100-100,1)</f>
        <v>1.1000000000000001</v>
      </c>
      <c r="S102" s="63">
        <f>+ROUND('Table 5'!S102/'Table 5'!S101*100-100,1)</f>
        <v>4.8</v>
      </c>
      <c r="T102" s="63">
        <f>+ROUND('Table 5'!T102/'Table 5'!T101*100-100,1)</f>
        <v>2.2999999999999998</v>
      </c>
      <c r="U102" s="63">
        <f>+ROUND('Table 5'!U102/'Table 5'!U101*100-100,1)</f>
        <v>0</v>
      </c>
      <c r="V102" s="63">
        <f>+ROUND('Table 5'!V102/'Table 5'!V101*100-100,1)</f>
        <v>-0.8</v>
      </c>
      <c r="W102" s="63">
        <f>+ROUND('Table 5'!W102/'Table 5'!W101*100-100,1)</f>
        <v>-0.5</v>
      </c>
      <c r="X102" s="63">
        <f>+ROUND('Table 5'!X102/'Table 5'!X101*100-100,1)</f>
        <v>6.5</v>
      </c>
      <c r="Y102" s="63">
        <f>+ROUND('Table 5'!Y102/'Table 5'!Y101*100-100,1)</f>
        <v>1</v>
      </c>
      <c r="Z102" s="63">
        <f>+ROUND('Table 5'!Z102/'Table 5'!Z101*100-100,1)</f>
        <v>-2.7</v>
      </c>
      <c r="AA102" s="61">
        <f>+ROUND('Table 5'!AA102/'Table 5'!AA101*100-100,1)</f>
        <v>1.8</v>
      </c>
    </row>
    <row r="103" spans="1:27" s="5" customFormat="1" ht="12.75">
      <c r="A103" s="86">
        <v>2017</v>
      </c>
      <c r="B103" s="19" t="s">
        <v>35</v>
      </c>
      <c r="C103" s="61">
        <f>+ROUND('Table 5'!C103/'Table 5'!C102*100-100,1)</f>
        <v>-3.2</v>
      </c>
      <c r="D103" s="63">
        <f>+ROUND('Table 5'!D103/'Table 5'!D102*100-100,1)</f>
        <v>-3.2</v>
      </c>
      <c r="E103" s="61">
        <f>+ROUND('Table 5'!E103/'Table 5'!E102*100-100,1)</f>
        <v>1.8</v>
      </c>
      <c r="F103" s="99">
        <f>+ROUND('Table 5'!F103/'Table 5'!F102*100-100,1)</f>
        <v>0.7</v>
      </c>
      <c r="G103" s="63">
        <f>+ROUND('Table 5'!G103/'Table 5'!G102*100-100,1)</f>
        <v>-7.7</v>
      </c>
      <c r="H103" s="63">
        <f>+ROUND('Table 5'!H103/'Table 5'!H102*100-100,1)</f>
        <v>1.1000000000000001</v>
      </c>
      <c r="I103" s="63">
        <f>+ROUND('Table 5'!I103/'Table 5'!I102*100-100,1)</f>
        <v>6.4</v>
      </c>
      <c r="J103" s="63">
        <f>+ROUND('Table 5'!J103/'Table 5'!J102*100-100,1)</f>
        <v>2.2999999999999998</v>
      </c>
      <c r="K103" s="64">
        <f>+ROUND('Table 5'!K103/'Table 5'!K102*100-100,1)</f>
        <v>2.4</v>
      </c>
      <c r="L103" s="63">
        <f>+ROUND('Table 5'!L103/'Table 5'!L102*100-100,1)</f>
        <v>-4.4000000000000004</v>
      </c>
      <c r="M103" s="63">
        <f>+ROUND('Table 5'!M103/'Table 5'!M102*100-100,1)</f>
        <v>2.6</v>
      </c>
      <c r="N103" s="63">
        <f>+ROUND('Table 5'!N103/'Table 5'!N102*100-100,1)</f>
        <v>3.4</v>
      </c>
      <c r="O103" s="63">
        <f>+ROUND('Table 5'!O103/'Table 5'!O102*100-100,1)</f>
        <v>6.6</v>
      </c>
      <c r="P103" s="63">
        <f>+ROUND('Table 5'!P103/'Table 5'!P102*100-100,1)</f>
        <v>0.9</v>
      </c>
      <c r="Q103" s="63">
        <f>+ROUND('Table 5'!Q103/'Table 5'!Q102*100-100,1)</f>
        <v>2.2000000000000002</v>
      </c>
      <c r="R103" s="63">
        <f>+ROUND('Table 5'!R103/'Table 5'!R102*100-100,1)</f>
        <v>2.9</v>
      </c>
      <c r="S103" s="63">
        <f>+ROUND('Table 5'!S103/'Table 5'!S102*100-100,1)</f>
        <v>1</v>
      </c>
      <c r="T103" s="63">
        <f>+ROUND('Table 5'!T103/'Table 5'!T102*100-100,1)</f>
        <v>2.2999999999999998</v>
      </c>
      <c r="U103" s="63">
        <f>+ROUND('Table 5'!U103/'Table 5'!U102*100-100,1)</f>
        <v>1.6</v>
      </c>
      <c r="V103" s="63">
        <f>+ROUND('Table 5'!V103/'Table 5'!V102*100-100,1)</f>
        <v>1.8</v>
      </c>
      <c r="W103" s="63">
        <f>+ROUND('Table 5'!W103/'Table 5'!W102*100-100,1)</f>
        <v>1.7</v>
      </c>
      <c r="X103" s="63">
        <f>+ROUND('Table 5'!X103/'Table 5'!X102*100-100,1)</f>
        <v>5.7</v>
      </c>
      <c r="Y103" s="63">
        <f>+ROUND('Table 5'!Y103/'Table 5'!Y102*100-100,1)</f>
        <v>1.9</v>
      </c>
      <c r="Z103" s="63">
        <f>+ROUND('Table 5'!Z103/'Table 5'!Z102*100-100,1)</f>
        <v>1.3</v>
      </c>
      <c r="AA103" s="61">
        <f>+ROUND('Table 5'!AA103/'Table 5'!AA102*100-100,1)</f>
        <v>1.3</v>
      </c>
    </row>
    <row r="104" spans="1:27" s="5" customFormat="1" ht="12.75">
      <c r="A104" s="86">
        <v>2017</v>
      </c>
      <c r="B104" s="19" t="s">
        <v>36</v>
      </c>
      <c r="C104" s="61">
        <f>+ROUND('Table 5'!C104/'Table 5'!C103*100-100,1)</f>
        <v>-1.3</v>
      </c>
      <c r="D104" s="63">
        <f>+ROUND('Table 5'!D104/'Table 5'!D103*100-100,1)</f>
        <v>-1.3</v>
      </c>
      <c r="E104" s="61">
        <f>+ROUND('Table 5'!E104/'Table 5'!E103*100-100,1)</f>
        <v>2.2000000000000002</v>
      </c>
      <c r="F104" s="99">
        <f>+ROUND('Table 5'!F104/'Table 5'!F103*100-100,1)</f>
        <v>2.4</v>
      </c>
      <c r="G104" s="63">
        <f>+ROUND('Table 5'!G104/'Table 5'!G103*100-100,1)</f>
        <v>0.5</v>
      </c>
      <c r="H104" s="63">
        <f>+ROUND('Table 5'!H104/'Table 5'!H103*100-100,1)</f>
        <v>2.2000000000000002</v>
      </c>
      <c r="I104" s="63">
        <f>+ROUND('Table 5'!I104/'Table 5'!I103*100-100,1)</f>
        <v>3.4</v>
      </c>
      <c r="J104" s="63">
        <f>+ROUND('Table 5'!J104/'Table 5'!J103*100-100,1)</f>
        <v>0.8</v>
      </c>
      <c r="K104" s="64">
        <f>+ROUND('Table 5'!K104/'Table 5'!K103*100-100,1)</f>
        <v>2</v>
      </c>
      <c r="L104" s="63">
        <f>+ROUND('Table 5'!L104/'Table 5'!L103*100-100,1)</f>
        <v>1</v>
      </c>
      <c r="M104" s="63">
        <f>+ROUND('Table 5'!M104/'Table 5'!M103*100-100,1)</f>
        <v>3.1</v>
      </c>
      <c r="N104" s="63">
        <f>+ROUND('Table 5'!N104/'Table 5'!N103*100-100,1)</f>
        <v>1.3</v>
      </c>
      <c r="O104" s="63">
        <f>+ROUND('Table 5'!O104/'Table 5'!O103*100-100,1)</f>
        <v>5.7</v>
      </c>
      <c r="P104" s="63">
        <f>+ROUND('Table 5'!P104/'Table 5'!P103*100-100,1)</f>
        <v>1.5</v>
      </c>
      <c r="Q104" s="63">
        <f>+ROUND('Table 5'!Q104/'Table 5'!Q103*100-100,1)</f>
        <v>0.6</v>
      </c>
      <c r="R104" s="63">
        <f>+ROUND('Table 5'!R104/'Table 5'!R103*100-100,1)</f>
        <v>0.7</v>
      </c>
      <c r="S104" s="63">
        <f>+ROUND('Table 5'!S104/'Table 5'!S103*100-100,1)</f>
        <v>1.2</v>
      </c>
      <c r="T104" s="63">
        <f>+ROUND('Table 5'!T104/'Table 5'!T103*100-100,1)</f>
        <v>1.2</v>
      </c>
      <c r="U104" s="63">
        <f>+ROUND('Table 5'!U104/'Table 5'!U103*100-100,1)</f>
        <v>0.3</v>
      </c>
      <c r="V104" s="63">
        <f>+ROUND('Table 5'!V104/'Table 5'!V103*100-100,1)</f>
        <v>0.4</v>
      </c>
      <c r="W104" s="63">
        <f>+ROUND('Table 5'!W104/'Table 5'!W103*100-100,1)</f>
        <v>7.1</v>
      </c>
      <c r="X104" s="63">
        <f>+ROUND('Table 5'!X104/'Table 5'!X103*100-100,1)</f>
        <v>1.5</v>
      </c>
      <c r="Y104" s="63">
        <f>+ROUND('Table 5'!Y104/'Table 5'!Y103*100-100,1)</f>
        <v>0.7</v>
      </c>
      <c r="Z104" s="63">
        <f>+ROUND('Table 5'!Z104/'Table 5'!Z103*100-100,1)</f>
        <v>0.2</v>
      </c>
      <c r="AA104" s="61">
        <f>+ROUND('Table 5'!AA104/'Table 5'!AA103*100-100,1)</f>
        <v>1.8</v>
      </c>
    </row>
    <row r="105" spans="1:27" s="5" customFormat="1" ht="12.75">
      <c r="A105" s="86">
        <v>2017</v>
      </c>
      <c r="B105" s="19" t="s">
        <v>37</v>
      </c>
      <c r="C105" s="61">
        <f>+ROUND('Table 5'!C105/'Table 5'!C104*100-100,1)</f>
        <v>-0.3</v>
      </c>
      <c r="D105" s="63">
        <f>+ROUND('Table 5'!D105/'Table 5'!D104*100-100,1)</f>
        <v>-0.3</v>
      </c>
      <c r="E105" s="61">
        <f>+ROUND('Table 5'!E105/'Table 5'!E104*100-100,1)</f>
        <v>1.1000000000000001</v>
      </c>
      <c r="F105" s="99">
        <f>+ROUND('Table 5'!F105/'Table 5'!F104*100-100,1)</f>
        <v>0.9</v>
      </c>
      <c r="G105" s="63">
        <f>+ROUND('Table 5'!G105/'Table 5'!G104*100-100,1)</f>
        <v>6.2</v>
      </c>
      <c r="H105" s="63">
        <f>+ROUND('Table 5'!H105/'Table 5'!H104*100-100,1)</f>
        <v>0.5</v>
      </c>
      <c r="I105" s="63">
        <f>+ROUND('Table 5'!I105/'Table 5'!I104*100-100,1)</f>
        <v>4.8</v>
      </c>
      <c r="J105" s="63">
        <f>+ROUND('Table 5'!J105/'Table 5'!J104*100-100,1)</f>
        <v>4.3</v>
      </c>
      <c r="K105" s="64">
        <f>+ROUND('Table 5'!K105/'Table 5'!K104*100-100,1)</f>
        <v>1.1000000000000001</v>
      </c>
      <c r="L105" s="63">
        <f>+ROUND('Table 5'!L105/'Table 5'!L104*100-100,1)</f>
        <v>1.9</v>
      </c>
      <c r="M105" s="63">
        <f>+ROUND('Table 5'!M105/'Table 5'!M104*100-100,1)</f>
        <v>1.3</v>
      </c>
      <c r="N105" s="63">
        <f>+ROUND('Table 5'!N105/'Table 5'!N104*100-100,1)</f>
        <v>-1.1000000000000001</v>
      </c>
      <c r="O105" s="63">
        <f>+ROUND('Table 5'!O105/'Table 5'!O104*100-100,1)</f>
        <v>0.8</v>
      </c>
      <c r="P105" s="63">
        <f>+ROUND('Table 5'!P105/'Table 5'!P104*100-100,1)</f>
        <v>2.2999999999999998</v>
      </c>
      <c r="Q105" s="63">
        <f>+ROUND('Table 5'!Q105/'Table 5'!Q104*100-100,1)</f>
        <v>2</v>
      </c>
      <c r="R105" s="63">
        <f>+ROUND('Table 5'!R105/'Table 5'!R104*100-100,1)</f>
        <v>2.5</v>
      </c>
      <c r="S105" s="63">
        <f>+ROUND('Table 5'!S105/'Table 5'!S104*100-100,1)</f>
        <v>1.9</v>
      </c>
      <c r="T105" s="63">
        <f>+ROUND('Table 5'!T105/'Table 5'!T104*100-100,1)</f>
        <v>0.3</v>
      </c>
      <c r="U105" s="63">
        <f>+ROUND('Table 5'!U105/'Table 5'!U104*100-100,1)</f>
        <v>1.7</v>
      </c>
      <c r="V105" s="63">
        <f>+ROUND('Table 5'!V105/'Table 5'!V104*100-100,1)</f>
        <v>2.2999999999999998</v>
      </c>
      <c r="W105" s="63">
        <f>+ROUND('Table 5'!W105/'Table 5'!W104*100-100,1)</f>
        <v>-4.3</v>
      </c>
      <c r="X105" s="63">
        <f>+ROUND('Table 5'!X105/'Table 5'!X104*100-100,1)</f>
        <v>2.5</v>
      </c>
      <c r="Y105" s="63">
        <f>+ROUND('Table 5'!Y105/'Table 5'!Y104*100-100,1)</f>
        <v>0.1</v>
      </c>
      <c r="Z105" s="63">
        <f>+ROUND('Table 5'!Z105/'Table 5'!Z104*100-100,1)</f>
        <v>-0.7</v>
      </c>
      <c r="AA105" s="61">
        <f>+ROUND('Table 5'!AA105/'Table 5'!AA104*100-100,1)</f>
        <v>0.9</v>
      </c>
    </row>
    <row r="106" spans="1:27" s="5" customFormat="1" ht="12.75">
      <c r="A106" s="86">
        <v>2018</v>
      </c>
      <c r="B106" s="19" t="s">
        <v>34</v>
      </c>
      <c r="C106" s="61">
        <f>+ROUND('Table 5'!C106/'Table 5'!C105*100-100,1)</f>
        <v>7.8</v>
      </c>
      <c r="D106" s="63">
        <f>+ROUND('Table 5'!D106/'Table 5'!D105*100-100,1)</f>
        <v>7.8</v>
      </c>
      <c r="E106" s="61">
        <f>+ROUND('Table 5'!E106/'Table 5'!E105*100-100,1)</f>
        <v>1.1000000000000001</v>
      </c>
      <c r="F106" s="99">
        <f>+ROUND('Table 5'!F106/'Table 5'!F105*100-100,1)</f>
        <v>0.2</v>
      </c>
      <c r="G106" s="63">
        <f>+ROUND('Table 5'!G106/'Table 5'!G105*100-100,1)</f>
        <v>0</v>
      </c>
      <c r="H106" s="63">
        <f>+ROUND('Table 5'!H106/'Table 5'!H105*100-100,1)</f>
        <v>0.2</v>
      </c>
      <c r="I106" s="63">
        <f>+ROUND('Table 5'!I106/'Table 5'!I105*100-100,1)</f>
        <v>-4.9000000000000004</v>
      </c>
      <c r="J106" s="63">
        <f>+ROUND('Table 5'!J106/'Table 5'!J105*100-100,1)</f>
        <v>-2</v>
      </c>
      <c r="K106" s="64">
        <f>+ROUND('Table 5'!K106/'Table 5'!K105*100-100,1)</f>
        <v>1.9</v>
      </c>
      <c r="L106" s="63">
        <f>+ROUND('Table 5'!L106/'Table 5'!L105*100-100,1)</f>
        <v>3.6</v>
      </c>
      <c r="M106" s="63">
        <f>+ROUND('Table 5'!M106/'Table 5'!M105*100-100,1)</f>
        <v>1.2</v>
      </c>
      <c r="N106" s="63">
        <f>+ROUND('Table 5'!N106/'Table 5'!N105*100-100,1)</f>
        <v>1.2</v>
      </c>
      <c r="O106" s="63">
        <f>+ROUND('Table 5'!O106/'Table 5'!O105*100-100,1)</f>
        <v>5.6</v>
      </c>
      <c r="P106" s="63">
        <f>+ROUND('Table 5'!P106/'Table 5'!P105*100-100,1)</f>
        <v>2.4</v>
      </c>
      <c r="Q106" s="63">
        <f>+ROUND('Table 5'!Q106/'Table 5'!Q105*100-100,1)</f>
        <v>1</v>
      </c>
      <c r="R106" s="63">
        <f>+ROUND('Table 5'!R106/'Table 5'!R105*100-100,1)</f>
        <v>0.3</v>
      </c>
      <c r="S106" s="63">
        <f>+ROUND('Table 5'!S106/'Table 5'!S105*100-100,1)</f>
        <v>-0.4</v>
      </c>
      <c r="T106" s="63">
        <f>+ROUND('Table 5'!T106/'Table 5'!T105*100-100,1)</f>
        <v>2.5</v>
      </c>
      <c r="U106" s="63">
        <f>+ROUND('Table 5'!U106/'Table 5'!U105*100-100,1)</f>
        <v>1.5</v>
      </c>
      <c r="V106" s="63">
        <f>+ROUND('Table 5'!V106/'Table 5'!V105*100-100,1)</f>
        <v>0.4</v>
      </c>
      <c r="W106" s="63">
        <f>+ROUND('Table 5'!W106/'Table 5'!W105*100-100,1)</f>
        <v>6</v>
      </c>
      <c r="X106" s="63">
        <f>+ROUND('Table 5'!X106/'Table 5'!X105*100-100,1)</f>
        <v>2.4</v>
      </c>
      <c r="Y106" s="63">
        <f>+ROUND('Table 5'!Y106/'Table 5'!Y105*100-100,1)</f>
        <v>2.2999999999999998</v>
      </c>
      <c r="Z106" s="63">
        <f>+ROUND('Table 5'!Z106/'Table 5'!Z105*100-100,1)</f>
        <v>-0.1</v>
      </c>
      <c r="AA106" s="61">
        <f>+ROUND('Table 5'!AA106/'Table 5'!AA105*100-100,1)</f>
        <v>1.7</v>
      </c>
    </row>
    <row r="107" spans="1:27" s="5" customFormat="1" ht="12.75">
      <c r="A107" s="86">
        <v>2018</v>
      </c>
      <c r="B107" s="19" t="s">
        <v>35</v>
      </c>
      <c r="C107" s="61">
        <f>+ROUND('Table 5'!C107/'Table 5'!C106*100-100,1)</f>
        <v>-0.3</v>
      </c>
      <c r="D107" s="63">
        <f>+ROUND('Table 5'!D107/'Table 5'!D106*100-100,1)</f>
        <v>-0.3</v>
      </c>
      <c r="E107" s="61">
        <f>+ROUND('Table 5'!E107/'Table 5'!E106*100-100,1)</f>
        <v>2.2999999999999998</v>
      </c>
      <c r="F107" s="99">
        <f>+ROUND('Table 5'!F107/'Table 5'!F106*100-100,1)</f>
        <v>2.2000000000000002</v>
      </c>
      <c r="G107" s="63">
        <f>+ROUND('Table 5'!G107/'Table 5'!G106*100-100,1)</f>
        <v>2.4</v>
      </c>
      <c r="H107" s="63">
        <f>+ROUND('Table 5'!H107/'Table 5'!H106*100-100,1)</f>
        <v>2.5</v>
      </c>
      <c r="I107" s="63">
        <f>+ROUND('Table 5'!I107/'Table 5'!I106*100-100,1)</f>
        <v>2.1</v>
      </c>
      <c r="J107" s="63">
        <f>+ROUND('Table 5'!J107/'Table 5'!J106*100-100,1)</f>
        <v>3.7</v>
      </c>
      <c r="K107" s="64">
        <f>+ROUND('Table 5'!K107/'Table 5'!K106*100-100,1)</f>
        <v>2.2000000000000002</v>
      </c>
      <c r="L107" s="63">
        <f>+ROUND('Table 5'!L107/'Table 5'!L106*100-100,1)</f>
        <v>-2.5</v>
      </c>
      <c r="M107" s="63">
        <f>+ROUND('Table 5'!M107/'Table 5'!M106*100-100,1)</f>
        <v>3.9</v>
      </c>
      <c r="N107" s="63">
        <f>+ROUND('Table 5'!N107/'Table 5'!N106*100-100,1)</f>
        <v>3.5</v>
      </c>
      <c r="O107" s="63">
        <f>+ROUND('Table 5'!O107/'Table 5'!O106*100-100,1)</f>
        <v>3.7</v>
      </c>
      <c r="P107" s="63">
        <f>+ROUND('Table 5'!P107/'Table 5'!P106*100-100,1)</f>
        <v>1</v>
      </c>
      <c r="Q107" s="63">
        <f>+ROUND('Table 5'!Q107/'Table 5'!Q106*100-100,1)</f>
        <v>2.6</v>
      </c>
      <c r="R107" s="63">
        <f>+ROUND('Table 5'!R107/'Table 5'!R106*100-100,1)</f>
        <v>1.5</v>
      </c>
      <c r="S107" s="63">
        <f>+ROUND('Table 5'!S107/'Table 5'!S106*100-100,1)</f>
        <v>1</v>
      </c>
      <c r="T107" s="63">
        <f>+ROUND('Table 5'!T107/'Table 5'!T106*100-100,1)</f>
        <v>1.8</v>
      </c>
      <c r="U107" s="63">
        <f>+ROUND('Table 5'!U107/'Table 5'!U106*100-100,1)</f>
        <v>0.5</v>
      </c>
      <c r="V107" s="63">
        <f>+ROUND('Table 5'!V107/'Table 5'!V106*100-100,1)</f>
        <v>0</v>
      </c>
      <c r="W107" s="63">
        <f>+ROUND('Table 5'!W107/'Table 5'!W106*100-100,1)</f>
        <v>1.9</v>
      </c>
      <c r="X107" s="63">
        <f>+ROUND('Table 5'!X107/'Table 5'!X106*100-100,1)</f>
        <v>4.0999999999999996</v>
      </c>
      <c r="Y107" s="63">
        <f>+ROUND('Table 5'!Y107/'Table 5'!Y106*100-100,1)</f>
        <v>2.4</v>
      </c>
      <c r="Z107" s="63">
        <f>+ROUND('Table 5'!Z107/'Table 5'!Z106*100-100,1)</f>
        <v>0.5</v>
      </c>
      <c r="AA107" s="61">
        <f>+ROUND('Table 5'!AA107/'Table 5'!AA106*100-100,1)</f>
        <v>2.1</v>
      </c>
    </row>
    <row r="108" spans="1:27" s="5" customFormat="1" ht="12.75">
      <c r="A108" s="86">
        <v>2018</v>
      </c>
      <c r="B108" s="19" t="s">
        <v>36</v>
      </c>
      <c r="C108" s="61">
        <f>+ROUND('Table 5'!C108/'Table 5'!C107*100-100,1)</f>
        <v>-4.3</v>
      </c>
      <c r="D108" s="63">
        <f>+ROUND('Table 5'!D108/'Table 5'!D107*100-100,1)</f>
        <v>-4.3</v>
      </c>
      <c r="E108" s="61">
        <f>+ROUND('Table 5'!E108/'Table 5'!E107*100-100,1)</f>
        <v>1.3</v>
      </c>
      <c r="F108" s="99">
        <f>+ROUND('Table 5'!F108/'Table 5'!F107*100-100,1)</f>
        <v>1.9</v>
      </c>
      <c r="G108" s="63">
        <f>+ROUND('Table 5'!G108/'Table 5'!G107*100-100,1)</f>
        <v>5.4</v>
      </c>
      <c r="H108" s="63">
        <f>+ROUND('Table 5'!H108/'Table 5'!H107*100-100,1)</f>
        <v>1.6</v>
      </c>
      <c r="I108" s="63">
        <f>+ROUND('Table 5'!I108/'Table 5'!I107*100-100,1)</f>
        <v>1.3</v>
      </c>
      <c r="J108" s="63">
        <f>+ROUND('Table 5'!J108/'Table 5'!J107*100-100,1)</f>
        <v>-0.5</v>
      </c>
      <c r="K108" s="64">
        <f>+ROUND('Table 5'!K108/'Table 5'!K107*100-100,1)</f>
        <v>0.7</v>
      </c>
      <c r="L108" s="63">
        <f>+ROUND('Table 5'!L108/'Table 5'!L107*100-100,1)</f>
        <v>1.3</v>
      </c>
      <c r="M108" s="63">
        <f>+ROUND('Table 5'!M108/'Table 5'!M107*100-100,1)</f>
        <v>2</v>
      </c>
      <c r="N108" s="63">
        <f>+ROUND('Table 5'!N108/'Table 5'!N107*100-100,1)</f>
        <v>-0.3</v>
      </c>
      <c r="O108" s="63">
        <f>+ROUND('Table 5'!O108/'Table 5'!O107*100-100,1)</f>
        <v>-1.1000000000000001</v>
      </c>
      <c r="P108" s="63">
        <f>+ROUND('Table 5'!P108/'Table 5'!P107*100-100,1)</f>
        <v>2</v>
      </c>
      <c r="Q108" s="63">
        <f>+ROUND('Table 5'!Q108/'Table 5'!Q107*100-100,1)</f>
        <v>-0.9</v>
      </c>
      <c r="R108" s="63">
        <f>+ROUND('Table 5'!R108/'Table 5'!R107*100-100,1)</f>
        <v>2.6</v>
      </c>
      <c r="S108" s="63">
        <f>+ROUND('Table 5'!S108/'Table 5'!S107*100-100,1)</f>
        <v>2.2999999999999998</v>
      </c>
      <c r="T108" s="63">
        <f>+ROUND('Table 5'!T108/'Table 5'!T107*100-100,1)</f>
        <v>-1.3</v>
      </c>
      <c r="U108" s="63">
        <f>+ROUND('Table 5'!U108/'Table 5'!U107*100-100,1)</f>
        <v>0.4</v>
      </c>
      <c r="V108" s="63">
        <f>+ROUND('Table 5'!V108/'Table 5'!V107*100-100,1)</f>
        <v>-0.1</v>
      </c>
      <c r="W108" s="63">
        <f>+ROUND('Table 5'!W108/'Table 5'!W107*100-100,1)</f>
        <v>-1.2</v>
      </c>
      <c r="X108" s="63">
        <f>+ROUND('Table 5'!X108/'Table 5'!X107*100-100,1)</f>
        <v>5.2</v>
      </c>
      <c r="Y108" s="63">
        <f>+ROUND('Table 5'!Y108/'Table 5'!Y107*100-100,1)</f>
        <v>2</v>
      </c>
      <c r="Z108" s="63">
        <f>+ROUND('Table 5'!Z108/'Table 5'!Z107*100-100,1)</f>
        <v>-1.5</v>
      </c>
      <c r="AA108" s="61">
        <f>+ROUND('Table 5'!AA108/'Table 5'!AA107*100-100,1)</f>
        <v>0.7</v>
      </c>
    </row>
    <row r="109" spans="1:27" s="5" customFormat="1" ht="12.75">
      <c r="A109" s="86">
        <v>2018</v>
      </c>
      <c r="B109" s="19" t="s">
        <v>37</v>
      </c>
      <c r="C109" s="61">
        <f>+ROUND('Table 5'!C109/'Table 5'!C108*100-100,1)</f>
        <v>-2</v>
      </c>
      <c r="D109" s="63">
        <f>+ROUND('Table 5'!D109/'Table 5'!D108*100-100,1)</f>
        <v>-2</v>
      </c>
      <c r="E109" s="61">
        <f>+ROUND('Table 5'!E109/'Table 5'!E108*100-100,1)</f>
        <v>0.2</v>
      </c>
      <c r="F109" s="99">
        <f>+ROUND('Table 5'!F109/'Table 5'!F108*100-100,1)</f>
        <v>0.5</v>
      </c>
      <c r="G109" s="63">
        <f>+ROUND('Table 5'!G109/'Table 5'!G108*100-100,1)</f>
        <v>2.1</v>
      </c>
      <c r="H109" s="63">
        <f>+ROUND('Table 5'!H109/'Table 5'!H108*100-100,1)</f>
        <v>-0.3</v>
      </c>
      <c r="I109" s="63">
        <f>+ROUND('Table 5'!I109/'Table 5'!I108*100-100,1)</f>
        <v>10.6</v>
      </c>
      <c r="J109" s="63">
        <f>+ROUND('Table 5'!J109/'Table 5'!J108*100-100,1)</f>
        <v>1.5</v>
      </c>
      <c r="K109" s="64">
        <f>+ROUND('Table 5'!K109/'Table 5'!K108*100-100,1)</f>
        <v>0.1</v>
      </c>
      <c r="L109" s="63">
        <f>+ROUND('Table 5'!L109/'Table 5'!L108*100-100,1)</f>
        <v>3</v>
      </c>
      <c r="M109" s="63">
        <f>+ROUND('Table 5'!M109/'Table 5'!M108*100-100,1)</f>
        <v>-0.1</v>
      </c>
      <c r="N109" s="63">
        <f>+ROUND('Table 5'!N109/'Table 5'!N108*100-100,1)</f>
        <v>-2.7</v>
      </c>
      <c r="O109" s="63">
        <f>+ROUND('Table 5'!O109/'Table 5'!O108*100-100,1)</f>
        <v>-1.7</v>
      </c>
      <c r="P109" s="63">
        <f>+ROUND('Table 5'!P109/'Table 5'!P108*100-100,1)</f>
        <v>0.9</v>
      </c>
      <c r="Q109" s="63">
        <f>+ROUND('Table 5'!Q109/'Table 5'!Q108*100-100,1)</f>
        <v>0.5</v>
      </c>
      <c r="R109" s="63">
        <f>+ROUND('Table 5'!R109/'Table 5'!R108*100-100,1)</f>
        <v>1</v>
      </c>
      <c r="S109" s="63">
        <f>+ROUND('Table 5'!S109/'Table 5'!S108*100-100,1)</f>
        <v>-0.2</v>
      </c>
      <c r="T109" s="63">
        <f>+ROUND('Table 5'!T109/'Table 5'!T108*100-100,1)</f>
        <v>0</v>
      </c>
      <c r="U109" s="63">
        <f>+ROUND('Table 5'!U109/'Table 5'!U108*100-100,1)</f>
        <v>1.6</v>
      </c>
      <c r="V109" s="63">
        <f>+ROUND('Table 5'!V109/'Table 5'!V108*100-100,1)</f>
        <v>2.7</v>
      </c>
      <c r="W109" s="63">
        <f>+ROUND('Table 5'!W109/'Table 5'!W108*100-100,1)</f>
        <v>-1.1000000000000001</v>
      </c>
      <c r="X109" s="63">
        <f>+ROUND('Table 5'!X109/'Table 5'!X108*100-100,1)</f>
        <v>-0.7</v>
      </c>
      <c r="Y109" s="63">
        <f>+ROUND('Table 5'!Y109/'Table 5'!Y108*100-100,1)</f>
        <v>-1.4</v>
      </c>
      <c r="Z109" s="63">
        <f>+ROUND('Table 5'!Z109/'Table 5'!Z108*100-100,1)</f>
        <v>1.4</v>
      </c>
      <c r="AA109" s="61">
        <f>+ROUND('Table 5'!AA109/'Table 5'!AA108*100-100,1)</f>
        <v>0</v>
      </c>
    </row>
    <row r="110" spans="1:27" s="5" customFormat="1" ht="12.75">
      <c r="A110" s="86">
        <v>2019</v>
      </c>
      <c r="B110" s="19" t="s">
        <v>34</v>
      </c>
      <c r="C110" s="61">
        <f>+ROUND('Table 5'!C110/'Table 5'!C109*100-100,1)</f>
        <v>6.6</v>
      </c>
      <c r="D110" s="63">
        <f>+ROUND('Table 5'!D110/'Table 5'!D109*100-100,1)</f>
        <v>6.6</v>
      </c>
      <c r="E110" s="61">
        <f>+ROUND('Table 5'!E110/'Table 5'!E109*100-100,1)</f>
        <v>0.8</v>
      </c>
      <c r="F110" s="99">
        <f>+ROUND('Table 5'!F110/'Table 5'!F109*100-100,1)</f>
        <v>-1.5</v>
      </c>
      <c r="G110" s="63">
        <f>+ROUND('Table 5'!G110/'Table 5'!G109*100-100,1)</f>
        <v>-8</v>
      </c>
      <c r="H110" s="63">
        <f>+ROUND('Table 5'!H110/'Table 5'!H109*100-100,1)</f>
        <v>-1.3</v>
      </c>
      <c r="I110" s="63">
        <f>+ROUND('Table 5'!I110/'Table 5'!I109*100-100,1)</f>
        <v>-3.6</v>
      </c>
      <c r="J110" s="63">
        <f>+ROUND('Table 5'!J110/'Table 5'!J109*100-100,1)</f>
        <v>3.9</v>
      </c>
      <c r="K110" s="64">
        <f>+ROUND('Table 5'!K110/'Table 5'!K109*100-100,1)</f>
        <v>2.4</v>
      </c>
      <c r="L110" s="63">
        <f>+ROUND('Table 5'!L110/'Table 5'!L109*100-100,1)</f>
        <v>2.2999999999999998</v>
      </c>
      <c r="M110" s="63">
        <f>+ROUND('Table 5'!M110/'Table 5'!M109*100-100,1)</f>
        <v>1.5</v>
      </c>
      <c r="N110" s="63">
        <f>+ROUND('Table 5'!N110/'Table 5'!N109*100-100,1)</f>
        <v>3.1</v>
      </c>
      <c r="O110" s="63">
        <f>+ROUND('Table 5'!O110/'Table 5'!O109*100-100,1)</f>
        <v>11</v>
      </c>
      <c r="P110" s="63">
        <f>+ROUND('Table 5'!P110/'Table 5'!P109*100-100,1)</f>
        <v>5.4</v>
      </c>
      <c r="Q110" s="63">
        <f>+ROUND('Table 5'!Q110/'Table 5'!Q109*100-100,1)</f>
        <v>-0.5</v>
      </c>
      <c r="R110" s="63">
        <f>+ROUND('Table 5'!R110/'Table 5'!R109*100-100,1)</f>
        <v>0.9</v>
      </c>
      <c r="S110" s="63">
        <f>+ROUND('Table 5'!S110/'Table 5'!S109*100-100,1)</f>
        <v>-2.6</v>
      </c>
      <c r="T110" s="63">
        <f>+ROUND('Table 5'!T110/'Table 5'!T109*100-100,1)</f>
        <v>0.9</v>
      </c>
      <c r="U110" s="63">
        <f>+ROUND('Table 5'!U110/'Table 5'!U109*100-100,1)</f>
        <v>0.9</v>
      </c>
      <c r="V110" s="63">
        <f>+ROUND('Table 5'!V110/'Table 5'!V109*100-100,1)</f>
        <v>1.3</v>
      </c>
      <c r="W110" s="63">
        <f>+ROUND('Table 5'!W110/'Table 5'!W109*100-100,1)</f>
        <v>4.4000000000000004</v>
      </c>
      <c r="X110" s="63">
        <f>+ROUND('Table 5'!X110/'Table 5'!X109*100-100,1)</f>
        <v>6.1</v>
      </c>
      <c r="Y110" s="63">
        <f>+ROUND('Table 5'!Y110/'Table 5'!Y109*100-100,1)</f>
        <v>0.3</v>
      </c>
      <c r="Z110" s="63">
        <f>+ROUND('Table 5'!Z110/'Table 5'!Z109*100-100,1)</f>
        <v>1.1000000000000001</v>
      </c>
      <c r="AA110" s="61">
        <f>+ROUND('Table 5'!AA110/'Table 5'!AA109*100-100,1)</f>
        <v>1.4</v>
      </c>
    </row>
    <row r="111" spans="1:27" s="5" customFormat="1" ht="12.75">
      <c r="A111" s="86">
        <v>2019</v>
      </c>
      <c r="B111" s="19" t="s">
        <v>35</v>
      </c>
      <c r="C111" s="61">
        <f>+ROUND('Table 5'!C111/'Table 5'!C110*100-100,1)</f>
        <v>1.8</v>
      </c>
      <c r="D111" s="63">
        <f>+ROUND('Table 5'!D111/'Table 5'!D110*100-100,1)</f>
        <v>1.8</v>
      </c>
      <c r="E111" s="61">
        <f>+ROUND('Table 5'!E111/'Table 5'!E110*100-100,1)</f>
        <v>1.9</v>
      </c>
      <c r="F111" s="99">
        <f>+ROUND('Table 5'!F111/'Table 5'!F110*100-100,1)</f>
        <v>1</v>
      </c>
      <c r="G111" s="63">
        <f>+ROUND('Table 5'!G111/'Table 5'!G110*100-100,1)</f>
        <v>6.5</v>
      </c>
      <c r="H111" s="63">
        <f>+ROUND('Table 5'!H111/'Table 5'!H110*100-100,1)</f>
        <v>0.6</v>
      </c>
      <c r="I111" s="63">
        <f>+ROUND('Table 5'!I111/'Table 5'!I110*100-100,1)</f>
        <v>2.9</v>
      </c>
      <c r="J111" s="63">
        <f>+ROUND('Table 5'!J111/'Table 5'!J110*100-100,1)</f>
        <v>-0.6</v>
      </c>
      <c r="K111" s="64">
        <f>+ROUND('Table 5'!K111/'Table 5'!K110*100-100,1)</f>
        <v>2.2999999999999998</v>
      </c>
      <c r="L111" s="63">
        <f>+ROUND('Table 5'!L111/'Table 5'!L110*100-100,1)</f>
        <v>-3</v>
      </c>
      <c r="M111" s="63">
        <f>+ROUND('Table 5'!M111/'Table 5'!M110*100-100,1)</f>
        <v>4</v>
      </c>
      <c r="N111" s="63">
        <f>+ROUND('Table 5'!N111/'Table 5'!N110*100-100,1)</f>
        <v>5.9</v>
      </c>
      <c r="O111" s="63">
        <f>+ROUND('Table 5'!O111/'Table 5'!O110*100-100,1)</f>
        <v>2.1</v>
      </c>
      <c r="P111" s="63">
        <f>+ROUND('Table 5'!P111/'Table 5'!P110*100-100,1)</f>
        <v>3.1</v>
      </c>
      <c r="Q111" s="63">
        <f>+ROUND('Table 5'!Q111/'Table 5'!Q110*100-100,1)</f>
        <v>2.4</v>
      </c>
      <c r="R111" s="63">
        <f>+ROUND('Table 5'!R111/'Table 5'!R110*100-100,1)</f>
        <v>0</v>
      </c>
      <c r="S111" s="63">
        <f>+ROUND('Table 5'!S111/'Table 5'!S110*100-100,1)</f>
        <v>3.9</v>
      </c>
      <c r="T111" s="63">
        <f>+ROUND('Table 5'!T111/'Table 5'!T110*100-100,1)</f>
        <v>4.2</v>
      </c>
      <c r="U111" s="63">
        <f>+ROUND('Table 5'!U111/'Table 5'!U110*100-100,1)</f>
        <v>0.8</v>
      </c>
      <c r="V111" s="63">
        <f>+ROUND('Table 5'!V111/'Table 5'!V110*100-100,1)</f>
        <v>1.1000000000000001</v>
      </c>
      <c r="W111" s="63">
        <f>+ROUND('Table 5'!W111/'Table 5'!W110*100-100,1)</f>
        <v>2.1</v>
      </c>
      <c r="X111" s="63">
        <f>+ROUND('Table 5'!X111/'Table 5'!X110*100-100,1)</f>
        <v>2.4</v>
      </c>
      <c r="Y111" s="63">
        <f>+ROUND('Table 5'!Y111/'Table 5'!Y110*100-100,1)</f>
        <v>3.7</v>
      </c>
      <c r="Z111" s="63">
        <f>+ROUND('Table 5'!Z111/'Table 5'!Z110*100-100,1)</f>
        <v>1.1000000000000001</v>
      </c>
      <c r="AA111" s="61">
        <f>+ROUND('Table 5'!AA111/'Table 5'!AA110*100-100,1)</f>
        <v>1.9</v>
      </c>
    </row>
    <row r="112" spans="1:27" s="5" customFormat="1" ht="12.75">
      <c r="A112" s="86">
        <v>2019</v>
      </c>
      <c r="B112" s="19" t="s">
        <v>36</v>
      </c>
      <c r="C112" s="61">
        <f>+ROUND('Table 5'!C112/'Table 5'!C111*100-100,1)</f>
        <v>-2.5</v>
      </c>
      <c r="D112" s="63">
        <f>+ROUND('Table 5'!D112/'Table 5'!D111*100-100,1)</f>
        <v>-2.5</v>
      </c>
      <c r="E112" s="61">
        <f>+ROUND('Table 5'!E112/'Table 5'!E111*100-100,1)</f>
        <v>-0.2</v>
      </c>
      <c r="F112" s="99">
        <f>+ROUND('Table 5'!F112/'Table 5'!F111*100-100,1)</f>
        <v>-1.7</v>
      </c>
      <c r="G112" s="63">
        <f>+ROUND('Table 5'!G112/'Table 5'!G111*100-100,1)</f>
        <v>-3.9</v>
      </c>
      <c r="H112" s="63">
        <f>+ROUND('Table 5'!H112/'Table 5'!H111*100-100,1)</f>
        <v>-1.4</v>
      </c>
      <c r="I112" s="63">
        <f>+ROUND('Table 5'!I112/'Table 5'!I111*100-100,1)</f>
        <v>-2.9</v>
      </c>
      <c r="J112" s="63">
        <f>+ROUND('Table 5'!J112/'Table 5'!J111*100-100,1)</f>
        <v>0.7</v>
      </c>
      <c r="K112" s="64">
        <f>+ROUND('Table 5'!K112/'Table 5'!K111*100-100,1)</f>
        <v>0.3</v>
      </c>
      <c r="L112" s="63">
        <f>+ROUND('Table 5'!L112/'Table 5'!L111*100-100,1)</f>
        <v>-0.4</v>
      </c>
      <c r="M112" s="63">
        <f>+ROUND('Table 5'!M112/'Table 5'!M111*100-100,1)</f>
        <v>0.1</v>
      </c>
      <c r="N112" s="63">
        <f>+ROUND('Table 5'!N112/'Table 5'!N111*100-100,1)</f>
        <v>-2.8</v>
      </c>
      <c r="O112" s="63">
        <f>+ROUND('Table 5'!O112/'Table 5'!O111*100-100,1)</f>
        <v>2.6</v>
      </c>
      <c r="P112" s="63">
        <f>+ROUND('Table 5'!P112/'Table 5'!P111*100-100,1)</f>
        <v>1.1000000000000001</v>
      </c>
      <c r="Q112" s="63">
        <f>+ROUND('Table 5'!Q112/'Table 5'!Q111*100-100,1)</f>
        <v>0.5</v>
      </c>
      <c r="R112" s="63">
        <f>+ROUND('Table 5'!R112/'Table 5'!R111*100-100,1)</f>
        <v>1.5</v>
      </c>
      <c r="S112" s="63">
        <f>+ROUND('Table 5'!S112/'Table 5'!S111*100-100,1)</f>
        <v>1.4</v>
      </c>
      <c r="T112" s="63">
        <f>+ROUND('Table 5'!T112/'Table 5'!T111*100-100,1)</f>
        <v>-1</v>
      </c>
      <c r="U112" s="63">
        <f>+ROUND('Table 5'!U112/'Table 5'!U111*100-100,1)</f>
        <v>1.3</v>
      </c>
      <c r="V112" s="63">
        <f>+ROUND('Table 5'!V112/'Table 5'!V111*100-100,1)</f>
        <v>-1.8</v>
      </c>
      <c r="W112" s="63">
        <f>+ROUND('Table 5'!W112/'Table 5'!W111*100-100,1)</f>
        <v>1.1000000000000001</v>
      </c>
      <c r="X112" s="63">
        <f>+ROUND('Table 5'!X112/'Table 5'!X111*100-100,1)</f>
        <v>6.3</v>
      </c>
      <c r="Y112" s="63">
        <f>+ROUND('Table 5'!Y112/'Table 5'!Y111*100-100,1)</f>
        <v>0</v>
      </c>
      <c r="Z112" s="63">
        <f>+ROUND('Table 5'!Z112/'Table 5'!Z111*100-100,1)</f>
        <v>0.2</v>
      </c>
      <c r="AA112" s="61">
        <f>+ROUND('Table 5'!AA112/'Table 5'!AA111*100-100,1)</f>
        <v>-0.4</v>
      </c>
    </row>
    <row r="113" spans="1:27" s="5" customFormat="1" ht="12.75">
      <c r="A113" s="86">
        <v>2019</v>
      </c>
      <c r="B113" s="19" t="s">
        <v>37</v>
      </c>
      <c r="C113" s="61">
        <f>+ROUND('Table 5'!C113/'Table 5'!C112*100-100,1)</f>
        <v>-2.2000000000000002</v>
      </c>
      <c r="D113" s="63">
        <f>+ROUND('Table 5'!D113/'Table 5'!D112*100-100,1)</f>
        <v>-2.2000000000000002</v>
      </c>
      <c r="E113" s="61">
        <f>+ROUND('Table 5'!E113/'Table 5'!E112*100-100,1)</f>
        <v>-1.2</v>
      </c>
      <c r="F113" s="99">
        <f>+ROUND('Table 5'!F113/'Table 5'!F112*100-100,1)</f>
        <v>-2.2999999999999998</v>
      </c>
      <c r="G113" s="63">
        <f>+ROUND('Table 5'!G113/'Table 5'!G112*100-100,1)</f>
        <v>-0.9</v>
      </c>
      <c r="H113" s="63">
        <f>+ROUND('Table 5'!H113/'Table 5'!H112*100-100,1)</f>
        <v>-2.2999999999999998</v>
      </c>
      <c r="I113" s="63">
        <f>+ROUND('Table 5'!I113/'Table 5'!I112*100-100,1)</f>
        <v>-2.2000000000000002</v>
      </c>
      <c r="J113" s="63">
        <f>+ROUND('Table 5'!J113/'Table 5'!J112*100-100,1)</f>
        <v>-0.9</v>
      </c>
      <c r="K113" s="64">
        <f>+ROUND('Table 5'!K113/'Table 5'!K112*100-100,1)</f>
        <v>-0.5</v>
      </c>
      <c r="L113" s="63">
        <f>+ROUND('Table 5'!L113/'Table 5'!L112*100-100,1)</f>
        <v>-0.4</v>
      </c>
      <c r="M113" s="63">
        <f>+ROUND('Table 5'!M113/'Table 5'!M112*100-100,1)</f>
        <v>-0.5</v>
      </c>
      <c r="N113" s="63">
        <f>+ROUND('Table 5'!N113/'Table 5'!N112*100-100,1)</f>
        <v>-6.4</v>
      </c>
      <c r="O113" s="63">
        <f>+ROUND('Table 5'!O113/'Table 5'!O112*100-100,1)</f>
        <v>-4.9000000000000004</v>
      </c>
      <c r="P113" s="63">
        <f>+ROUND('Table 5'!P113/'Table 5'!P112*100-100,1)</f>
        <v>1.9</v>
      </c>
      <c r="Q113" s="63">
        <f>+ROUND('Table 5'!Q113/'Table 5'!Q112*100-100,1)</f>
        <v>-0.1</v>
      </c>
      <c r="R113" s="63">
        <f>+ROUND('Table 5'!R113/'Table 5'!R112*100-100,1)</f>
        <v>1</v>
      </c>
      <c r="S113" s="63">
        <f>+ROUND('Table 5'!S113/'Table 5'!S112*100-100,1)</f>
        <v>-0.1</v>
      </c>
      <c r="T113" s="63">
        <f>+ROUND('Table 5'!T113/'Table 5'!T112*100-100,1)</f>
        <v>-1.8</v>
      </c>
      <c r="U113" s="63">
        <f>+ROUND('Table 5'!U113/'Table 5'!U112*100-100,1)</f>
        <v>0.1</v>
      </c>
      <c r="V113" s="63">
        <f>+ROUND('Table 5'!V113/'Table 5'!V112*100-100,1)</f>
        <v>1.3</v>
      </c>
      <c r="W113" s="63">
        <f>+ROUND('Table 5'!W113/'Table 5'!W112*100-100,1)</f>
        <v>-0.4</v>
      </c>
      <c r="X113" s="63">
        <f>+ROUND('Table 5'!X113/'Table 5'!X112*100-100,1)</f>
        <v>-2.4</v>
      </c>
      <c r="Y113" s="63">
        <f>+ROUND('Table 5'!Y113/'Table 5'!Y112*100-100,1)</f>
        <v>-1.7</v>
      </c>
      <c r="Z113" s="63">
        <f>+ROUND('Table 5'!Z113/'Table 5'!Z112*100-100,1)</f>
        <v>0.3</v>
      </c>
      <c r="AA113" s="61">
        <f>+ROUND('Table 5'!AA113/'Table 5'!AA112*100-100,1)</f>
        <v>-1.2</v>
      </c>
    </row>
    <row r="114" spans="1:27" s="5" customFormat="1" ht="12.75">
      <c r="A114" s="86">
        <v>2020</v>
      </c>
      <c r="B114" s="19" t="s">
        <v>34</v>
      </c>
      <c r="C114" s="61">
        <f>+ROUND('Table 5'!C114/'Table 5'!C113*100-100,1)</f>
        <v>-2.6</v>
      </c>
      <c r="D114" s="63">
        <f>+ROUND('Table 5'!D114/'Table 5'!D113*100-100,1)</f>
        <v>-2.6</v>
      </c>
      <c r="E114" s="61">
        <f>+ROUND('Table 5'!E114/'Table 5'!E113*100-100,1)</f>
        <v>-2.1</v>
      </c>
      <c r="F114" s="99">
        <f>+ROUND('Table 5'!F114/'Table 5'!F113*100-100,1)</f>
        <v>0.4</v>
      </c>
      <c r="G114" s="63">
        <f>+ROUND('Table 5'!G114/'Table 5'!G113*100-100,1)</f>
        <v>-9.5</v>
      </c>
      <c r="H114" s="63">
        <f>+ROUND('Table 5'!H114/'Table 5'!H113*100-100,1)</f>
        <v>0.8</v>
      </c>
      <c r="I114" s="63">
        <f>+ROUND('Table 5'!I114/'Table 5'!I113*100-100,1)</f>
        <v>2.2000000000000002</v>
      </c>
      <c r="J114" s="63">
        <f>+ROUND('Table 5'!J114/'Table 5'!J113*100-100,1)</f>
        <v>-0.2</v>
      </c>
      <c r="K114" s="64">
        <f>+ROUND('Table 5'!K114/'Table 5'!K113*100-100,1)</f>
        <v>-3.1</v>
      </c>
      <c r="L114" s="63">
        <f>+ROUND('Table 5'!L114/'Table 5'!L113*100-100,1)</f>
        <v>-5.6</v>
      </c>
      <c r="M114" s="63">
        <f>+ROUND('Table 5'!M114/'Table 5'!M113*100-100,1)</f>
        <v>0.7</v>
      </c>
      <c r="N114" s="63">
        <f>+ROUND('Table 5'!N114/'Table 5'!N113*100-100,1)</f>
        <v>-4.0999999999999996</v>
      </c>
      <c r="O114" s="63">
        <f>+ROUND('Table 5'!O114/'Table 5'!O113*100-100,1)</f>
        <v>-23.9</v>
      </c>
      <c r="P114" s="63">
        <f>+ROUND('Table 5'!P114/'Table 5'!P113*100-100,1)</f>
        <v>-3.4</v>
      </c>
      <c r="Q114" s="63">
        <f>+ROUND('Table 5'!Q114/'Table 5'!Q113*100-100,1)</f>
        <v>1.9</v>
      </c>
      <c r="R114" s="63">
        <f>+ROUND('Table 5'!R114/'Table 5'!R113*100-100,1)</f>
        <v>0.6</v>
      </c>
      <c r="S114" s="63">
        <f>+ROUND('Table 5'!S114/'Table 5'!S113*100-100,1)</f>
        <v>-3</v>
      </c>
      <c r="T114" s="63">
        <f>+ROUND('Table 5'!T114/'Table 5'!T113*100-100,1)</f>
        <v>-11.7</v>
      </c>
      <c r="U114" s="63">
        <f>+ROUND('Table 5'!U114/'Table 5'!U113*100-100,1)</f>
        <v>1.5</v>
      </c>
      <c r="V114" s="63">
        <f>+ROUND('Table 5'!V114/'Table 5'!V113*100-100,1)</f>
        <v>1.6</v>
      </c>
      <c r="W114" s="63">
        <f>+ROUND('Table 5'!W114/'Table 5'!W113*100-100,1)</f>
        <v>1.7</v>
      </c>
      <c r="X114" s="63">
        <f>+ROUND('Table 5'!X114/'Table 5'!X113*100-100,1)</f>
        <v>2.4</v>
      </c>
      <c r="Y114" s="63">
        <f>+ROUND('Table 5'!Y114/'Table 5'!Y113*100-100,1)</f>
        <v>-4.2</v>
      </c>
      <c r="Z114" s="63">
        <f>+ROUND('Table 5'!Z114/'Table 5'!Z113*100-100,1)</f>
        <v>2.7</v>
      </c>
      <c r="AA114" s="61">
        <f>+ROUND('Table 5'!AA114/'Table 5'!AA113*100-100,1)</f>
        <v>-2.1</v>
      </c>
    </row>
    <row r="115" spans="1:27" s="5" customFormat="1" ht="12.75">
      <c r="A115" s="86">
        <v>2020</v>
      </c>
      <c r="B115" s="19" t="s">
        <v>35</v>
      </c>
      <c r="C115" s="61">
        <f>+ROUND('Table 5'!C115/'Table 5'!C114*100-100,1)</f>
        <v>1</v>
      </c>
      <c r="D115" s="63">
        <f>+ROUND('Table 5'!D115/'Table 5'!D114*100-100,1)</f>
        <v>1</v>
      </c>
      <c r="E115" s="61">
        <f>+ROUND('Table 5'!E115/'Table 5'!E114*100-100,1)</f>
        <v>-12.4</v>
      </c>
      <c r="F115" s="99">
        <f>+ROUND('Table 5'!F115/'Table 5'!F114*100-100,1)</f>
        <v>-16.2</v>
      </c>
      <c r="G115" s="63">
        <f>+ROUND('Table 5'!G115/'Table 5'!G114*100-100,1)</f>
        <v>-23.9</v>
      </c>
      <c r="H115" s="63">
        <f>+ROUND('Table 5'!H115/'Table 5'!H114*100-100,1)</f>
        <v>-15.9</v>
      </c>
      <c r="I115" s="63">
        <f>+ROUND('Table 5'!I115/'Table 5'!I114*100-100,1)</f>
        <v>-12.9</v>
      </c>
      <c r="J115" s="63">
        <f>+ROUND('Table 5'!J115/'Table 5'!J114*100-100,1)</f>
        <v>-4.0999999999999996</v>
      </c>
      <c r="K115" s="64">
        <f>+ROUND('Table 5'!K115/'Table 5'!K114*100-100,1)</f>
        <v>-10.3</v>
      </c>
      <c r="L115" s="63">
        <f>+ROUND('Table 5'!L115/'Table 5'!L114*100-100,1)</f>
        <v>11.3</v>
      </c>
      <c r="M115" s="63">
        <f>+ROUND('Table 5'!M115/'Table 5'!M114*100-100,1)</f>
        <v>-10.4</v>
      </c>
      <c r="N115" s="63">
        <f>+ROUND('Table 5'!N115/'Table 5'!N114*100-100,1)</f>
        <v>-30.8</v>
      </c>
      <c r="O115" s="63">
        <f>+ROUND('Table 5'!O115/'Table 5'!O114*100-100,1)</f>
        <v>-38.6</v>
      </c>
      <c r="P115" s="63">
        <f>+ROUND('Table 5'!P115/'Table 5'!P114*100-100,1)</f>
        <v>0.1</v>
      </c>
      <c r="Q115" s="63">
        <f>+ROUND('Table 5'!Q115/'Table 5'!Q114*100-100,1)</f>
        <v>-2.6</v>
      </c>
      <c r="R115" s="63">
        <f>+ROUND('Table 5'!R115/'Table 5'!R114*100-100,1)</f>
        <v>-0.9</v>
      </c>
      <c r="S115" s="63">
        <f>+ROUND('Table 5'!S115/'Table 5'!S114*100-100,1)</f>
        <v>-7.9</v>
      </c>
      <c r="T115" s="63">
        <f>+ROUND('Table 5'!T115/'Table 5'!T114*100-100,1)</f>
        <v>-17.3</v>
      </c>
      <c r="U115" s="63">
        <f>+ROUND('Table 5'!U115/'Table 5'!U114*100-100,1)</f>
        <v>0.4</v>
      </c>
      <c r="V115" s="63">
        <f>+ROUND('Table 5'!V115/'Table 5'!V114*100-100,1)</f>
        <v>-0.2</v>
      </c>
      <c r="W115" s="63">
        <f>+ROUND('Table 5'!W115/'Table 5'!W114*100-100,1)</f>
        <v>0.7</v>
      </c>
      <c r="X115" s="63">
        <f>+ROUND('Table 5'!X115/'Table 5'!X114*100-100,1)</f>
        <v>-50.2</v>
      </c>
      <c r="Y115" s="63">
        <f>+ROUND('Table 5'!Y115/'Table 5'!Y114*100-100,1)</f>
        <v>-11.5</v>
      </c>
      <c r="Z115" s="63">
        <f>+ROUND('Table 5'!Z115/'Table 5'!Z114*100-100,1)</f>
        <v>-5.5</v>
      </c>
      <c r="AA115" s="61">
        <f>+ROUND('Table 5'!AA115/'Table 5'!AA114*100-100,1)</f>
        <v>-11.3</v>
      </c>
    </row>
    <row r="116" spans="1:27" s="5" customFormat="1" ht="12.75">
      <c r="A116" s="86">
        <v>2020</v>
      </c>
      <c r="B116" s="19" t="s">
        <v>36</v>
      </c>
      <c r="C116" s="61">
        <f>+ROUND('Table 5'!C116/'Table 5'!C115*100-100,1)</f>
        <v>6</v>
      </c>
      <c r="D116" s="63">
        <f>+ROUND('Table 5'!D116/'Table 5'!D115*100-100,1)</f>
        <v>6</v>
      </c>
      <c r="E116" s="61">
        <f>+ROUND('Table 5'!E116/'Table 5'!E115*100-100,1)</f>
        <v>8.1999999999999993</v>
      </c>
      <c r="F116" s="99">
        <f>+ROUND('Table 5'!F116/'Table 5'!F115*100-100,1)</f>
        <v>11.3</v>
      </c>
      <c r="G116" s="63">
        <f>+ROUND('Table 5'!G116/'Table 5'!G115*100-100,1)</f>
        <v>21.6</v>
      </c>
      <c r="H116" s="63">
        <f>+ROUND('Table 5'!H116/'Table 5'!H115*100-100,1)</f>
        <v>11.4</v>
      </c>
      <c r="I116" s="63">
        <f>+ROUND('Table 5'!I116/'Table 5'!I115*100-100,1)</f>
        <v>2.8</v>
      </c>
      <c r="J116" s="63">
        <f>+ROUND('Table 5'!J116/'Table 5'!J115*100-100,1)</f>
        <v>3</v>
      </c>
      <c r="K116" s="64">
        <f>+ROUND('Table 5'!K116/'Table 5'!K115*100-100,1)</f>
        <v>6.3</v>
      </c>
      <c r="L116" s="63">
        <f>+ROUND('Table 5'!L116/'Table 5'!L115*100-100,1)</f>
        <v>3</v>
      </c>
      <c r="M116" s="63">
        <f>+ROUND('Table 5'!M116/'Table 5'!M115*100-100,1)</f>
        <v>5.4</v>
      </c>
      <c r="N116" s="63">
        <f>+ROUND('Table 5'!N116/'Table 5'!N115*100-100,1)</f>
        <v>18.7</v>
      </c>
      <c r="O116" s="63">
        <f>+ROUND('Table 5'!O116/'Table 5'!O115*100-100,1)</f>
        <v>26.2</v>
      </c>
      <c r="P116" s="63">
        <f>+ROUND('Table 5'!P116/'Table 5'!P115*100-100,1)</f>
        <v>1.5</v>
      </c>
      <c r="Q116" s="63">
        <f>+ROUND('Table 5'!Q116/'Table 5'!Q115*100-100,1)</f>
        <v>1.7</v>
      </c>
      <c r="R116" s="63">
        <f>+ROUND('Table 5'!R116/'Table 5'!R115*100-100,1)</f>
        <v>1.8</v>
      </c>
      <c r="S116" s="63">
        <f>+ROUND('Table 5'!S116/'Table 5'!S115*100-100,1)</f>
        <v>4.4000000000000004</v>
      </c>
      <c r="T116" s="63">
        <f>+ROUND('Table 5'!T116/'Table 5'!T115*100-100,1)</f>
        <v>4.5999999999999996</v>
      </c>
      <c r="U116" s="63">
        <f>+ROUND('Table 5'!U116/'Table 5'!U115*100-100,1)</f>
        <v>0.9</v>
      </c>
      <c r="V116" s="63">
        <f>+ROUND('Table 5'!V116/'Table 5'!V115*100-100,1)</f>
        <v>0.8</v>
      </c>
      <c r="W116" s="63">
        <f>+ROUND('Table 5'!W116/'Table 5'!W115*100-100,1)</f>
        <v>2.1</v>
      </c>
      <c r="X116" s="63">
        <f>+ROUND('Table 5'!X116/'Table 5'!X115*100-100,1)</f>
        <v>89.6</v>
      </c>
      <c r="Y116" s="63">
        <f>+ROUND('Table 5'!Y116/'Table 5'!Y115*100-100,1)</f>
        <v>10</v>
      </c>
      <c r="Z116" s="63">
        <f>+ROUND('Table 5'!Z116/'Table 5'!Z115*100-100,1)</f>
        <v>7.6</v>
      </c>
      <c r="AA116" s="61">
        <f>+ROUND('Table 5'!AA116/'Table 5'!AA115*100-100,1)</f>
        <v>7.9</v>
      </c>
    </row>
    <row r="117" spans="1:27" s="5" customFormat="1" ht="12.75">
      <c r="A117" s="86">
        <v>2020</v>
      </c>
      <c r="B117" s="19" t="s">
        <v>37</v>
      </c>
      <c r="C117" s="61">
        <f>+ROUND('Table 5'!C117/'Table 5'!C116*100-100,1)</f>
        <v>2.4</v>
      </c>
      <c r="D117" s="63">
        <f>+ROUND('Table 5'!D117/'Table 5'!D116*100-100,1)</f>
        <v>2.4</v>
      </c>
      <c r="E117" s="61">
        <f>+ROUND('Table 5'!E117/'Table 5'!E116*100-100,1)</f>
        <v>0.9</v>
      </c>
      <c r="F117" s="99">
        <f>+ROUND('Table 5'!F117/'Table 5'!F116*100-100,1)</f>
        <v>1.9</v>
      </c>
      <c r="G117" s="63">
        <f>+ROUND('Table 5'!G117/'Table 5'!G116*100-100,1)</f>
        <v>-9.5</v>
      </c>
      <c r="H117" s="63">
        <f>+ROUND('Table 5'!H117/'Table 5'!H116*100-100,1)</f>
        <v>3.8</v>
      </c>
      <c r="I117" s="63">
        <f>+ROUND('Table 5'!I117/'Table 5'!I116*100-100,1)</f>
        <v>-10.5</v>
      </c>
      <c r="J117" s="63">
        <f>+ROUND('Table 5'!J117/'Table 5'!J116*100-100,1)</f>
        <v>4.3</v>
      </c>
      <c r="K117" s="64">
        <f>+ROUND('Table 5'!K117/'Table 5'!K116*100-100,1)</f>
        <v>0.7</v>
      </c>
      <c r="L117" s="63">
        <f>+ROUND('Table 5'!L117/'Table 5'!L116*100-100,1)</f>
        <v>-7.3</v>
      </c>
      <c r="M117" s="63">
        <f>+ROUND('Table 5'!M117/'Table 5'!M116*100-100,1)</f>
        <v>1.4</v>
      </c>
      <c r="N117" s="63">
        <f>+ROUND('Table 5'!N117/'Table 5'!N116*100-100,1)</f>
        <v>-0.6</v>
      </c>
      <c r="O117" s="63">
        <f>+ROUND('Table 5'!O117/'Table 5'!O116*100-100,1)</f>
        <v>-0.7</v>
      </c>
      <c r="P117" s="63">
        <f>+ROUND('Table 5'!P117/'Table 5'!P116*100-100,1)</f>
        <v>2.7</v>
      </c>
      <c r="Q117" s="63">
        <f>+ROUND('Table 5'!Q117/'Table 5'!Q116*100-100,1)</f>
        <v>1.3</v>
      </c>
      <c r="R117" s="63">
        <f>+ROUND('Table 5'!R117/'Table 5'!R116*100-100,1)</f>
        <v>0.5</v>
      </c>
      <c r="S117" s="63">
        <f>+ROUND('Table 5'!S117/'Table 5'!S116*100-100,1)</f>
        <v>0.7</v>
      </c>
      <c r="T117" s="63">
        <f>+ROUND('Table 5'!T117/'Table 5'!T116*100-100,1)</f>
        <v>1.9</v>
      </c>
      <c r="U117" s="63">
        <f>+ROUND('Table 5'!U117/'Table 5'!U116*100-100,1)</f>
        <v>1.1000000000000001</v>
      </c>
      <c r="V117" s="63">
        <f>+ROUND('Table 5'!V117/'Table 5'!V116*100-100,1)</f>
        <v>1</v>
      </c>
      <c r="W117" s="63">
        <f>+ROUND('Table 5'!W117/'Table 5'!W116*100-100,1)</f>
        <v>1.7</v>
      </c>
      <c r="X117" s="63">
        <f>+ROUND('Table 5'!X117/'Table 5'!X116*100-100,1)</f>
        <v>-4.5</v>
      </c>
      <c r="Y117" s="63">
        <f>+ROUND('Table 5'!Y117/'Table 5'!Y116*100-100,1)</f>
        <v>-2.8</v>
      </c>
      <c r="Z117" s="63">
        <f>+ROUND('Table 5'!Z117/'Table 5'!Z116*100-100,1)</f>
        <v>0.3</v>
      </c>
      <c r="AA117" s="61">
        <f>+ROUND('Table 5'!AA117/'Table 5'!AA116*100-100,1)</f>
        <v>1.3</v>
      </c>
    </row>
    <row r="118" spans="1:27" s="5" customFormat="1" ht="12.75">
      <c r="A118" s="86">
        <v>2021</v>
      </c>
      <c r="B118" s="19" t="s">
        <v>34</v>
      </c>
      <c r="C118" s="61">
        <f>+ROUND('Table 5'!C118/'Table 5'!C117*100-100,1)</f>
        <v>-4.3</v>
      </c>
      <c r="D118" s="63">
        <f>+ROUND('Table 5'!D118/'Table 5'!D117*100-100,1)</f>
        <v>-4.3</v>
      </c>
      <c r="E118" s="61">
        <f>+ROUND('Table 5'!E118/'Table 5'!E117*100-100,1)</f>
        <v>1.3</v>
      </c>
      <c r="F118" s="99">
        <f>+ROUND('Table 5'!F118/'Table 5'!F117*100-100,1)</f>
        <v>5.5</v>
      </c>
      <c r="G118" s="63">
        <f>+ROUND('Table 5'!G118/'Table 5'!G117*100-100,1)</f>
        <v>11.2</v>
      </c>
      <c r="H118" s="63">
        <f>+ROUND('Table 5'!H118/'Table 5'!H117*100-100,1)</f>
        <v>5.2</v>
      </c>
      <c r="I118" s="63">
        <f>+ROUND('Table 5'!I118/'Table 5'!I117*100-100,1)</f>
        <v>7</v>
      </c>
      <c r="J118" s="63">
        <f>+ROUND('Table 5'!J118/'Table 5'!J117*100-100,1)</f>
        <v>0.1</v>
      </c>
      <c r="K118" s="64">
        <f>+ROUND('Table 5'!K118/'Table 5'!K117*100-100,1)</f>
        <v>-0.9</v>
      </c>
      <c r="L118" s="63">
        <f>+ROUND('Table 5'!L118/'Table 5'!L117*100-100,1)</f>
        <v>7.7</v>
      </c>
      <c r="M118" s="63">
        <f>+ROUND('Table 5'!M118/'Table 5'!M117*100-100,1)</f>
        <v>-1.3</v>
      </c>
      <c r="N118" s="63">
        <f>+ROUND('Table 5'!N118/'Table 5'!N117*100-100,1)</f>
        <v>0.3</v>
      </c>
      <c r="O118" s="63">
        <f>+ROUND('Table 5'!O118/'Table 5'!O117*100-100,1)</f>
        <v>-18.100000000000001</v>
      </c>
      <c r="P118" s="63">
        <f>+ROUND('Table 5'!P118/'Table 5'!P117*100-100,1)</f>
        <v>0</v>
      </c>
      <c r="Q118" s="63">
        <f>+ROUND('Table 5'!Q118/'Table 5'!Q117*100-100,1)</f>
        <v>2</v>
      </c>
      <c r="R118" s="63">
        <f>+ROUND('Table 5'!R118/'Table 5'!R117*100-100,1)</f>
        <v>0.6</v>
      </c>
      <c r="S118" s="63">
        <f>+ROUND('Table 5'!S118/'Table 5'!S117*100-100,1)</f>
        <v>0.2</v>
      </c>
      <c r="T118" s="63">
        <f>+ROUND('Table 5'!T118/'Table 5'!T117*100-100,1)</f>
        <v>-3.1</v>
      </c>
      <c r="U118" s="63">
        <f>+ROUND('Table 5'!U118/'Table 5'!U117*100-100,1)</f>
        <v>1.1000000000000001</v>
      </c>
      <c r="V118" s="63">
        <f>+ROUND('Table 5'!V118/'Table 5'!V117*100-100,1)</f>
        <v>0.7</v>
      </c>
      <c r="W118" s="63">
        <f>+ROUND('Table 5'!W118/'Table 5'!W117*100-100,1)</f>
        <v>-1.3</v>
      </c>
      <c r="X118" s="63">
        <f>+ROUND('Table 5'!X118/'Table 5'!X117*100-100,1)</f>
        <v>0.4</v>
      </c>
      <c r="Y118" s="63">
        <f>+ROUND('Table 5'!Y118/'Table 5'!Y117*100-100,1)</f>
        <v>-3.2</v>
      </c>
      <c r="Z118" s="63">
        <f>+ROUND('Table 5'!Z118/'Table 5'!Z117*100-100,1)</f>
        <v>-4.3</v>
      </c>
      <c r="AA118" s="61">
        <f>+ROUND('Table 5'!AA118/'Table 5'!AA117*100-100,1)</f>
        <v>0.7</v>
      </c>
    </row>
    <row r="119" spans="1:27" s="5" customFormat="1" ht="12.75">
      <c r="A119" s="86">
        <v>2021</v>
      </c>
      <c r="B119" s="19" t="s">
        <v>35</v>
      </c>
      <c r="C119" s="61">
        <f>+ROUND('Table 5'!C119/'Table 5'!C118*100-100,1)</f>
        <v>3.9</v>
      </c>
      <c r="D119" s="63">
        <f>+ROUND('Table 5'!D119/'Table 5'!D118*100-100,1)</f>
        <v>3.9</v>
      </c>
      <c r="E119" s="61">
        <f>+ROUND('Table 5'!E119/'Table 5'!E118*100-100,1)</f>
        <v>0.4</v>
      </c>
      <c r="F119" s="99">
        <f>+ROUND('Table 5'!F119/'Table 5'!F118*100-100,1)</f>
        <v>1.7</v>
      </c>
      <c r="G119" s="63">
        <f>+ROUND('Table 5'!G119/'Table 5'!G118*100-100,1)</f>
        <v>9.3000000000000007</v>
      </c>
      <c r="H119" s="63">
        <f>+ROUND('Table 5'!H119/'Table 5'!H118*100-100,1)</f>
        <v>1.8</v>
      </c>
      <c r="I119" s="63">
        <f>+ROUND('Table 5'!I119/'Table 5'!I118*100-100,1)</f>
        <v>1.6</v>
      </c>
      <c r="J119" s="63">
        <f>+ROUND('Table 5'!J119/'Table 5'!J118*100-100,1)</f>
        <v>3.3</v>
      </c>
      <c r="K119" s="64">
        <f>+ROUND('Table 5'!K119/'Table 5'!K118*100-100,1)</f>
        <v>-0.3</v>
      </c>
      <c r="L119" s="63">
        <f>+ROUND('Table 5'!L119/'Table 5'!L118*100-100,1)</f>
        <v>0.4</v>
      </c>
      <c r="M119" s="63">
        <f>+ROUND('Table 5'!M119/'Table 5'!M118*100-100,1)</f>
        <v>-1.6</v>
      </c>
      <c r="N119" s="63">
        <f>+ROUND('Table 5'!N119/'Table 5'!N118*100-100,1)</f>
        <v>0</v>
      </c>
      <c r="O119" s="63">
        <f>+ROUND('Table 5'!O119/'Table 5'!O118*100-100,1)</f>
        <v>10.7</v>
      </c>
      <c r="P119" s="63">
        <f>+ROUND('Table 5'!P119/'Table 5'!P118*100-100,1)</f>
        <v>1.6</v>
      </c>
      <c r="Q119" s="63">
        <f>+ROUND('Table 5'!Q119/'Table 5'!Q118*100-100,1)</f>
        <v>-0.5</v>
      </c>
      <c r="R119" s="63">
        <f>+ROUND('Table 5'!R119/'Table 5'!R118*100-100,1)</f>
        <v>-0.3</v>
      </c>
      <c r="S119" s="63">
        <f>+ROUND('Table 5'!S119/'Table 5'!S118*100-100,1)</f>
        <v>-2</v>
      </c>
      <c r="T119" s="63">
        <f>+ROUND('Table 5'!T119/'Table 5'!T118*100-100,1)</f>
        <v>-0.8</v>
      </c>
      <c r="U119" s="63">
        <f>+ROUND('Table 5'!U119/'Table 5'!U118*100-100,1)</f>
        <v>-0.1</v>
      </c>
      <c r="V119" s="63">
        <f>+ROUND('Table 5'!V119/'Table 5'!V118*100-100,1)</f>
        <v>-0.2</v>
      </c>
      <c r="W119" s="63">
        <f>+ROUND('Table 5'!W119/'Table 5'!W118*100-100,1)</f>
        <v>2.7</v>
      </c>
      <c r="X119" s="63">
        <f>+ROUND('Table 5'!X119/'Table 5'!X118*100-100,1)</f>
        <v>2.5</v>
      </c>
      <c r="Y119" s="63">
        <f>+ROUND('Table 5'!Y119/'Table 5'!Y118*100-100,1)</f>
        <v>-2.8</v>
      </c>
      <c r="Z119" s="63">
        <f>+ROUND('Table 5'!Z119/'Table 5'!Z118*100-100,1)</f>
        <v>0.6</v>
      </c>
      <c r="AA119" s="61">
        <f>+ROUND('Table 5'!AA119/'Table 5'!AA118*100-100,1)</f>
        <v>0.6</v>
      </c>
    </row>
    <row r="120" spans="1:27" s="5" customFormat="1" ht="12.75">
      <c r="A120" s="86">
        <v>2021</v>
      </c>
      <c r="B120" s="19" t="s">
        <v>36</v>
      </c>
      <c r="C120" s="61">
        <f>+ROUND('Table 5'!C120/'Table 5'!C119*100-100,1)</f>
        <v>-1.1000000000000001</v>
      </c>
      <c r="D120" s="63">
        <f>+ROUND('Table 5'!D120/'Table 5'!D119*100-100,1)</f>
        <v>-1.1000000000000001</v>
      </c>
      <c r="E120" s="61">
        <f>+ROUND('Table 5'!E120/'Table 5'!E119*100-100,1)</f>
        <v>-0.9</v>
      </c>
      <c r="F120" s="99">
        <f>+ROUND('Table 5'!F120/'Table 5'!F119*100-100,1)</f>
        <v>-4.3</v>
      </c>
      <c r="G120" s="63">
        <f>+ROUND('Table 5'!G120/'Table 5'!G119*100-100,1)</f>
        <v>-3</v>
      </c>
      <c r="H120" s="63">
        <f>+ROUND('Table 5'!H120/'Table 5'!H119*100-100,1)</f>
        <v>-6.1</v>
      </c>
      <c r="I120" s="63">
        <f>+ROUND('Table 5'!I120/'Table 5'!I119*100-100,1)</f>
        <v>6.4</v>
      </c>
      <c r="J120" s="63">
        <f>+ROUND('Table 5'!J120/'Table 5'!J119*100-100,1)</f>
        <v>0</v>
      </c>
      <c r="K120" s="64">
        <f>+ROUND('Table 5'!K120/'Table 5'!K119*100-100,1)</f>
        <v>0.7</v>
      </c>
      <c r="L120" s="63">
        <f>+ROUND('Table 5'!L120/'Table 5'!L119*100-100,1)</f>
        <v>-4</v>
      </c>
      <c r="M120" s="63">
        <f>+ROUND('Table 5'!M120/'Table 5'!M119*100-100,1)</f>
        <v>2.1</v>
      </c>
      <c r="N120" s="63">
        <f>+ROUND('Table 5'!N120/'Table 5'!N119*100-100,1)</f>
        <v>1.1000000000000001</v>
      </c>
      <c r="O120" s="63">
        <f>+ROUND('Table 5'!O120/'Table 5'!O119*100-100,1)</f>
        <v>-8.6</v>
      </c>
      <c r="P120" s="63">
        <f>+ROUND('Table 5'!P120/'Table 5'!P119*100-100,1)</f>
        <v>2.2000000000000002</v>
      </c>
      <c r="Q120" s="63">
        <f>+ROUND('Table 5'!Q120/'Table 5'!Q119*100-100,1)</f>
        <v>2</v>
      </c>
      <c r="R120" s="63">
        <f>+ROUND('Table 5'!R120/'Table 5'!R119*100-100,1)</f>
        <v>0</v>
      </c>
      <c r="S120" s="63">
        <f>+ROUND('Table 5'!S120/'Table 5'!S119*100-100,1)</f>
        <v>-0.9</v>
      </c>
      <c r="T120" s="63">
        <f>+ROUND('Table 5'!T120/'Table 5'!T119*100-100,1)</f>
        <v>-0.1</v>
      </c>
      <c r="U120" s="63">
        <f>+ROUND('Table 5'!U120/'Table 5'!U119*100-100,1)</f>
        <v>-0.2</v>
      </c>
      <c r="V120" s="63">
        <f>+ROUND('Table 5'!V120/'Table 5'!V119*100-100,1)</f>
        <v>-0.1</v>
      </c>
      <c r="W120" s="63">
        <f>+ROUND('Table 5'!W120/'Table 5'!W119*100-100,1)</f>
        <v>3.6</v>
      </c>
      <c r="X120" s="63">
        <f>+ROUND('Table 5'!X120/'Table 5'!X119*100-100,1)</f>
        <v>-5.5</v>
      </c>
      <c r="Y120" s="63">
        <f>+ROUND('Table 5'!Y120/'Table 5'!Y119*100-100,1)</f>
        <v>1</v>
      </c>
      <c r="Z120" s="63">
        <f>+ROUND('Table 5'!Z120/'Table 5'!Z119*100-100,1)</f>
        <v>-0.2</v>
      </c>
      <c r="AA120" s="61">
        <f>+ROUND('Table 5'!AA120/'Table 5'!AA119*100-100,1)</f>
        <v>-0.9</v>
      </c>
    </row>
    <row r="121" spans="1:27" s="5" customFormat="1" ht="12.75">
      <c r="A121" s="86">
        <v>2021</v>
      </c>
      <c r="B121" s="19" t="s">
        <v>37</v>
      </c>
      <c r="C121" s="61">
        <f>+ROUND('Table 5'!C121/'Table 5'!C120*100-100,1)</f>
        <v>1.7</v>
      </c>
      <c r="D121" s="63">
        <f>+ROUND('Table 5'!D121/'Table 5'!D120*100-100,1)</f>
        <v>1.7</v>
      </c>
      <c r="E121" s="61">
        <f>+ROUND('Table 5'!E121/'Table 5'!E120*100-100,1)</f>
        <v>4.3</v>
      </c>
      <c r="F121" s="99">
        <f>+ROUND('Table 5'!F121/'Table 5'!F120*100-100,1)</f>
        <v>9.1999999999999993</v>
      </c>
      <c r="G121" s="63">
        <f>+ROUND('Table 5'!G121/'Table 5'!G120*100-100,1)</f>
        <v>-4.2</v>
      </c>
      <c r="H121" s="63">
        <f>+ROUND('Table 5'!H121/'Table 5'!H120*100-100,1)</f>
        <v>10.3</v>
      </c>
      <c r="I121" s="63">
        <f>+ROUND('Table 5'!I121/'Table 5'!I120*100-100,1)</f>
        <v>11.9</v>
      </c>
      <c r="J121" s="63">
        <f>+ROUND('Table 5'!J121/'Table 5'!J120*100-100,1)</f>
        <v>1.1000000000000001</v>
      </c>
      <c r="K121" s="64">
        <f>+ROUND('Table 5'!K121/'Table 5'!K120*100-100,1)</f>
        <v>2</v>
      </c>
      <c r="L121" s="63">
        <f>+ROUND('Table 5'!L121/'Table 5'!L120*100-100,1)</f>
        <v>-1.8</v>
      </c>
      <c r="M121" s="63">
        <f>+ROUND('Table 5'!M121/'Table 5'!M120*100-100,1)</f>
        <v>0.6</v>
      </c>
      <c r="N121" s="63">
        <f>+ROUND('Table 5'!N121/'Table 5'!N120*100-100,1)</f>
        <v>2.1</v>
      </c>
      <c r="O121" s="63">
        <f>+ROUND('Table 5'!O121/'Table 5'!O120*100-100,1)</f>
        <v>14</v>
      </c>
      <c r="P121" s="63">
        <f>+ROUND('Table 5'!P121/'Table 5'!P120*100-100,1)</f>
        <v>1.4</v>
      </c>
      <c r="Q121" s="63">
        <f>+ROUND('Table 5'!Q121/'Table 5'!Q120*100-100,1)</f>
        <v>2.5</v>
      </c>
      <c r="R121" s="63">
        <f>+ROUND('Table 5'!R121/'Table 5'!R120*100-100,1)</f>
        <v>1.5</v>
      </c>
      <c r="S121" s="63">
        <f>+ROUND('Table 5'!S121/'Table 5'!S120*100-100,1)</f>
        <v>3.1</v>
      </c>
      <c r="T121" s="63">
        <f>+ROUND('Table 5'!T121/'Table 5'!T120*100-100,1)</f>
        <v>0.8</v>
      </c>
      <c r="U121" s="63">
        <f>+ROUND('Table 5'!U121/'Table 5'!U120*100-100,1)</f>
        <v>1.3</v>
      </c>
      <c r="V121" s="63">
        <f>+ROUND('Table 5'!V121/'Table 5'!V120*100-100,1)</f>
        <v>2.2000000000000002</v>
      </c>
      <c r="W121" s="63">
        <f>+ROUND('Table 5'!W121/'Table 5'!W120*100-100,1)</f>
        <v>2.4</v>
      </c>
      <c r="X121" s="63">
        <f>+ROUND('Table 5'!X121/'Table 5'!X120*100-100,1)</f>
        <v>0.1</v>
      </c>
      <c r="Y121" s="63">
        <f>+ROUND('Table 5'!Y121/'Table 5'!Y120*100-100,1)</f>
        <v>3.4</v>
      </c>
      <c r="Z121" s="63">
        <f>+ROUND('Table 5'!Z121/'Table 5'!Z120*100-100,1)</f>
        <v>2.1</v>
      </c>
      <c r="AA121" s="61">
        <f>+ROUND('Table 5'!AA121/'Table 5'!AA120*100-100,1)</f>
        <v>4.2</v>
      </c>
    </row>
    <row r="122" spans="1:27" s="5" customFormat="1" ht="12.75">
      <c r="A122" s="86">
        <v>2022</v>
      </c>
      <c r="B122" s="19" t="s">
        <v>34</v>
      </c>
      <c r="C122" s="61">
        <f>+ROUND('Table 5'!C122/'Table 5'!C121*100-100,1)</f>
        <v>3.7</v>
      </c>
      <c r="D122" s="63">
        <f>+ROUND('Table 5'!D122/'Table 5'!D121*100-100,1)</f>
        <v>3.7</v>
      </c>
      <c r="E122" s="61">
        <f>+ROUND('Table 5'!E122/'Table 5'!E121*100-100,1)</f>
        <v>1.7</v>
      </c>
      <c r="F122" s="99">
        <f>+ROUND('Table 5'!F122/'Table 5'!F121*100-100,1)</f>
        <v>2</v>
      </c>
      <c r="G122" s="63">
        <f>+ROUND('Table 5'!G122/'Table 5'!G121*100-100,1)</f>
        <v>9</v>
      </c>
      <c r="H122" s="63">
        <f>+ROUND('Table 5'!H122/'Table 5'!H121*100-100,1)</f>
        <v>1.5</v>
      </c>
      <c r="I122" s="63">
        <f>+ROUND('Table 5'!I122/'Table 5'!I121*100-100,1)</f>
        <v>3.3</v>
      </c>
      <c r="J122" s="63">
        <f>+ROUND('Table 5'!J122/'Table 5'!J121*100-100,1)</f>
        <v>1.4</v>
      </c>
      <c r="K122" s="64">
        <f>+ROUND('Table 5'!K122/'Table 5'!K121*100-100,1)</f>
        <v>1.5</v>
      </c>
      <c r="L122" s="63">
        <f>+ROUND('Table 5'!L122/'Table 5'!L121*100-100,1)</f>
        <v>3.3</v>
      </c>
      <c r="M122" s="63">
        <f>+ROUND('Table 5'!M122/'Table 5'!M121*100-100,1)</f>
        <v>-0.1</v>
      </c>
      <c r="N122" s="63">
        <f>+ROUND('Table 5'!N122/'Table 5'!N121*100-100,1)</f>
        <v>1.4</v>
      </c>
      <c r="O122" s="63">
        <f>+ROUND('Table 5'!O122/'Table 5'!O121*100-100,1)</f>
        <v>11.9</v>
      </c>
      <c r="P122" s="63">
        <f>+ROUND('Table 5'!P122/'Table 5'!P121*100-100,1)</f>
        <v>1.6</v>
      </c>
      <c r="Q122" s="63">
        <f>+ROUND('Table 5'!Q122/'Table 5'!Q121*100-100,1)</f>
        <v>1.8</v>
      </c>
      <c r="R122" s="63">
        <f>+ROUND('Table 5'!R122/'Table 5'!R121*100-100,1)</f>
        <v>0.8</v>
      </c>
      <c r="S122" s="63">
        <f>+ROUND('Table 5'!S122/'Table 5'!S121*100-100,1)</f>
        <v>3.7</v>
      </c>
      <c r="T122" s="63">
        <f>+ROUND('Table 5'!T122/'Table 5'!T121*100-100,1)</f>
        <v>4.2</v>
      </c>
      <c r="U122" s="63">
        <f>+ROUND('Table 5'!U122/'Table 5'!U121*100-100,1)</f>
        <v>-1.5</v>
      </c>
      <c r="V122" s="63">
        <f>+ROUND('Table 5'!V122/'Table 5'!V121*100-100,1)</f>
        <v>1</v>
      </c>
      <c r="W122" s="63">
        <f>+ROUND('Table 5'!W122/'Table 5'!W121*100-100,1)</f>
        <v>-0.2</v>
      </c>
      <c r="X122" s="63">
        <f>+ROUND('Table 5'!X122/'Table 5'!X121*100-100,1)</f>
        <v>4.7</v>
      </c>
      <c r="Y122" s="63">
        <f>+ROUND('Table 5'!Y122/'Table 5'!Y121*100-100,1)</f>
        <v>2.8</v>
      </c>
      <c r="Z122" s="63">
        <f>+ROUND('Table 5'!Z122/'Table 5'!Z121*100-100,1)</f>
        <v>5.6</v>
      </c>
      <c r="AA122" s="61">
        <f>+ROUND('Table 5'!AA122/'Table 5'!AA121*100-100,1)</f>
        <v>1.9</v>
      </c>
    </row>
    <row r="123" spans="1:27" s="5" customFormat="1" ht="12.75">
      <c r="A123" s="86">
        <v>2022</v>
      </c>
      <c r="B123" s="19" t="s">
        <v>35</v>
      </c>
      <c r="C123" s="61">
        <f>+ROUND('Table 5'!C123/'Table 5'!C122*100-100,1)</f>
        <v>2.8</v>
      </c>
      <c r="D123" s="63">
        <f>+ROUND('Table 5'!D123/'Table 5'!D122*100-100,1)</f>
        <v>2.8</v>
      </c>
      <c r="E123" s="61">
        <f>+ROUND('Table 5'!E123/'Table 5'!E122*100-100,1)</f>
        <v>2.2000000000000002</v>
      </c>
      <c r="F123" s="99">
        <f>+ROUND('Table 5'!F123/'Table 5'!F122*100-100,1)</f>
        <v>1.5</v>
      </c>
      <c r="G123" s="63">
        <f>+ROUND('Table 5'!G123/'Table 5'!G122*100-100,1)</f>
        <v>1.7</v>
      </c>
      <c r="H123" s="63">
        <f>+ROUND('Table 5'!H123/'Table 5'!H122*100-100,1)</f>
        <v>1.8</v>
      </c>
      <c r="I123" s="63">
        <f>+ROUND('Table 5'!I123/'Table 5'!I122*100-100,1)</f>
        <v>1.3</v>
      </c>
      <c r="J123" s="63">
        <f>+ROUND('Table 5'!J123/'Table 5'!J122*100-100,1)</f>
        <v>2.1</v>
      </c>
      <c r="K123" s="64">
        <f>+ROUND('Table 5'!K123/'Table 5'!K122*100-100,1)</f>
        <v>2.6</v>
      </c>
      <c r="L123" s="63">
        <f>+ROUND('Table 5'!L123/'Table 5'!L122*100-100,1)</f>
        <v>1</v>
      </c>
      <c r="M123" s="63">
        <f>+ROUND('Table 5'!M123/'Table 5'!M122*100-100,1)</f>
        <v>-0.4</v>
      </c>
      <c r="N123" s="63">
        <f>+ROUND('Table 5'!N123/'Table 5'!N122*100-100,1)</f>
        <v>4.4000000000000004</v>
      </c>
      <c r="O123" s="63">
        <f>+ROUND('Table 5'!O123/'Table 5'!O122*100-100,1)</f>
        <v>20.399999999999999</v>
      </c>
      <c r="P123" s="63">
        <f>+ROUND('Table 5'!P123/'Table 5'!P122*100-100,1)</f>
        <v>2.1</v>
      </c>
      <c r="Q123" s="63">
        <f>+ROUND('Table 5'!Q123/'Table 5'!Q122*100-100,1)</f>
        <v>1.7</v>
      </c>
      <c r="R123" s="63">
        <f>+ROUND('Table 5'!R123/'Table 5'!R122*100-100,1)</f>
        <v>0.8</v>
      </c>
      <c r="S123" s="63">
        <f>+ROUND('Table 5'!S123/'Table 5'!S122*100-100,1)</f>
        <v>1.4</v>
      </c>
      <c r="T123" s="63">
        <f>+ROUND('Table 5'!T123/'Table 5'!T122*100-100,1)</f>
        <v>3</v>
      </c>
      <c r="U123" s="63">
        <f>+ROUND('Table 5'!U123/'Table 5'!U122*100-100,1)</f>
        <v>3.6</v>
      </c>
      <c r="V123" s="63">
        <f>+ROUND('Table 5'!V123/'Table 5'!V122*100-100,1)</f>
        <v>1.3</v>
      </c>
      <c r="W123" s="63">
        <f>+ROUND('Table 5'!W123/'Table 5'!W122*100-100,1)</f>
        <v>4.5</v>
      </c>
      <c r="X123" s="63">
        <f>+ROUND('Table 5'!X123/'Table 5'!X122*100-100,1)</f>
        <v>2.5</v>
      </c>
      <c r="Y123" s="63">
        <f>+ROUND('Table 5'!Y123/'Table 5'!Y122*100-100,1)</f>
        <v>0.9</v>
      </c>
      <c r="Z123" s="63">
        <f>+ROUND('Table 5'!Z123/'Table 5'!Z122*100-100,1)</f>
        <v>-7.4</v>
      </c>
      <c r="AA123" s="61">
        <f>+ROUND('Table 5'!AA123/'Table 5'!AA122*100-100,1)</f>
        <v>2.2000000000000002</v>
      </c>
    </row>
    <row r="124" spans="1:27" s="5" customFormat="1" ht="12.75">
      <c r="A124" s="86">
        <v>2022</v>
      </c>
      <c r="B124" s="19" t="s">
        <v>36</v>
      </c>
      <c r="C124" s="61">
        <f>+ROUND('Table 5'!C124/'Table 5'!C123*100-100,1)</f>
        <v>0.2</v>
      </c>
      <c r="D124" s="63">
        <f>+ROUND('Table 5'!D124/'Table 5'!D123*100-100,1)</f>
        <v>0.2</v>
      </c>
      <c r="E124" s="61">
        <f>+ROUND('Table 5'!E124/'Table 5'!E123*100-100,1)</f>
        <v>1.9</v>
      </c>
      <c r="F124" s="99">
        <f>+ROUND('Table 5'!F124/'Table 5'!F123*100-100,1)</f>
        <v>0.9</v>
      </c>
      <c r="G124" s="63">
        <f>+ROUND('Table 5'!G124/'Table 5'!G123*100-100,1)</f>
        <v>1.9</v>
      </c>
      <c r="H124" s="63">
        <f>+ROUND('Table 5'!H124/'Table 5'!H123*100-100,1)</f>
        <v>0.1</v>
      </c>
      <c r="I124" s="63">
        <f>+ROUND('Table 5'!I124/'Table 5'!I123*100-100,1)</f>
        <v>4.8</v>
      </c>
      <c r="J124" s="63">
        <f>+ROUND('Table 5'!J124/'Table 5'!J123*100-100,1)</f>
        <v>0</v>
      </c>
      <c r="K124" s="64">
        <f>+ROUND('Table 5'!K124/'Table 5'!K123*100-100,1)</f>
        <v>2</v>
      </c>
      <c r="L124" s="63">
        <f>+ROUND('Table 5'!L124/'Table 5'!L123*100-100,1)</f>
        <v>-2.4</v>
      </c>
      <c r="M124" s="63">
        <f>+ROUND('Table 5'!M124/'Table 5'!M123*100-100,1)</f>
        <v>1.6</v>
      </c>
      <c r="N124" s="63">
        <f>+ROUND('Table 5'!N124/'Table 5'!N123*100-100,1)</f>
        <v>4.7</v>
      </c>
      <c r="O124" s="63">
        <f>+ROUND('Table 5'!O124/'Table 5'!O123*100-100,1)</f>
        <v>5.5</v>
      </c>
      <c r="P124" s="63">
        <f>+ROUND('Table 5'!P124/'Table 5'!P123*100-100,1)</f>
        <v>1.6</v>
      </c>
      <c r="Q124" s="63">
        <f>+ROUND('Table 5'!Q124/'Table 5'!Q123*100-100,1)</f>
        <v>2.4</v>
      </c>
      <c r="R124" s="63">
        <f>+ROUND('Table 5'!R124/'Table 5'!R123*100-100,1)</f>
        <v>0.8</v>
      </c>
      <c r="S124" s="63">
        <f>+ROUND('Table 5'!S124/'Table 5'!S123*100-100,1)</f>
        <v>0.6</v>
      </c>
      <c r="T124" s="63">
        <f>+ROUND('Table 5'!T124/'Table 5'!T123*100-100,1)</f>
        <v>3.1</v>
      </c>
      <c r="U124" s="63">
        <f>+ROUND('Table 5'!U124/'Table 5'!U123*100-100,1)</f>
        <v>0.7</v>
      </c>
      <c r="V124" s="63">
        <f>+ROUND('Table 5'!V124/'Table 5'!V123*100-100,1)</f>
        <v>1.8</v>
      </c>
      <c r="W124" s="63">
        <f>+ROUND('Table 5'!W124/'Table 5'!W123*100-100,1)</f>
        <v>1.3</v>
      </c>
      <c r="X124" s="63">
        <f>+ROUND('Table 5'!X124/'Table 5'!X123*100-100,1)</f>
        <v>-0.4</v>
      </c>
      <c r="Y124" s="63">
        <f>+ROUND('Table 5'!Y124/'Table 5'!Y123*100-100,1)</f>
        <v>1.6</v>
      </c>
      <c r="Z124" s="63">
        <f>+ROUND('Table 5'!Z124/'Table 5'!Z123*100-100,1)</f>
        <v>10.1</v>
      </c>
      <c r="AA124" s="61">
        <f>+ROUND('Table 5'!AA124/'Table 5'!AA123*100-100,1)</f>
        <v>1.8</v>
      </c>
    </row>
    <row r="125" spans="1:27" s="5" customFormat="1" ht="12.75">
      <c r="A125" s="86">
        <v>2022</v>
      </c>
      <c r="B125" s="19" t="s">
        <v>37</v>
      </c>
      <c r="C125" s="61">
        <f>+ROUND('Table 5'!C125/'Table 5'!C124*100-100,1)</f>
        <v>-0.3</v>
      </c>
      <c r="D125" s="63">
        <f>+ROUND('Table 5'!D125/'Table 5'!D124*100-100,1)</f>
        <v>-0.3</v>
      </c>
      <c r="E125" s="61">
        <f>+ROUND('Table 5'!E125/'Table 5'!E124*100-100,1)</f>
        <v>-0.2</v>
      </c>
      <c r="F125" s="99">
        <f>+ROUND('Table 5'!F125/'Table 5'!F124*100-100,1)</f>
        <v>-1.8</v>
      </c>
      <c r="G125" s="63">
        <f>+ROUND('Table 5'!G125/'Table 5'!G124*100-100,1)</f>
        <v>0.2</v>
      </c>
      <c r="H125" s="63">
        <f>+ROUND('Table 5'!H125/'Table 5'!H124*100-100,1)</f>
        <v>-3.1</v>
      </c>
      <c r="I125" s="63">
        <f>+ROUND('Table 5'!I125/'Table 5'!I124*100-100,1)</f>
        <v>11.7</v>
      </c>
      <c r="J125" s="63">
        <f>+ROUND('Table 5'!J125/'Table 5'!J124*100-100,1)</f>
        <v>0</v>
      </c>
      <c r="K125" s="64">
        <f>+ROUND('Table 5'!K125/'Table 5'!K124*100-100,1)</f>
        <v>1.3</v>
      </c>
      <c r="L125" s="63">
        <f>+ROUND('Table 5'!L125/'Table 5'!L124*100-100,1)</f>
        <v>3.8</v>
      </c>
      <c r="M125" s="63">
        <f>+ROUND('Table 5'!M125/'Table 5'!M124*100-100,1)</f>
        <v>1.5</v>
      </c>
      <c r="N125" s="63">
        <f>+ROUND('Table 5'!N125/'Table 5'!N124*100-100,1)</f>
        <v>2.2999999999999998</v>
      </c>
      <c r="O125" s="63">
        <f>+ROUND('Table 5'!O125/'Table 5'!O124*100-100,1)</f>
        <v>3.7</v>
      </c>
      <c r="P125" s="63">
        <f>+ROUND('Table 5'!P125/'Table 5'!P124*100-100,1)</f>
        <v>0.4</v>
      </c>
      <c r="Q125" s="63">
        <f>+ROUND('Table 5'!Q125/'Table 5'!Q124*100-100,1)</f>
        <v>3.2</v>
      </c>
      <c r="R125" s="63">
        <f>+ROUND('Table 5'!R125/'Table 5'!R124*100-100,1)</f>
        <v>0.5</v>
      </c>
      <c r="S125" s="63">
        <f>+ROUND('Table 5'!S125/'Table 5'!S124*100-100,1)</f>
        <v>1.2</v>
      </c>
      <c r="T125" s="63">
        <f>+ROUND('Table 5'!T125/'Table 5'!T124*100-100,1)</f>
        <v>2.9</v>
      </c>
      <c r="U125" s="63">
        <f>+ROUND('Table 5'!U125/'Table 5'!U124*100-100,1)</f>
        <v>-1.2</v>
      </c>
      <c r="V125" s="63">
        <f>+ROUND('Table 5'!V125/'Table 5'!V124*100-100,1)</f>
        <v>-0.8</v>
      </c>
      <c r="W125" s="63">
        <f>+ROUND('Table 5'!W125/'Table 5'!W124*100-100,1)</f>
        <v>1.6</v>
      </c>
      <c r="X125" s="63">
        <f>+ROUND('Table 5'!X125/'Table 5'!X124*100-100,1)</f>
        <v>-1.5</v>
      </c>
      <c r="Y125" s="63">
        <f>+ROUND('Table 5'!Y125/'Table 5'!Y124*100-100,1)</f>
        <v>0.8</v>
      </c>
      <c r="Z125" s="63">
        <f>+ROUND('Table 5'!Z125/'Table 5'!Z124*100-100,1)</f>
        <v>-1.2</v>
      </c>
      <c r="AA125" s="61">
        <f>+ROUND('Table 5'!AA125/'Table 5'!AA124*100-100,1)</f>
        <v>-0.2</v>
      </c>
    </row>
    <row r="126" spans="1:27" s="5" customFormat="1" ht="12.75">
      <c r="A126" s="86">
        <v>2023</v>
      </c>
      <c r="B126" s="19" t="s">
        <v>34</v>
      </c>
      <c r="C126" s="61">
        <f>+ROUND('Table 5'!C126/'Table 5'!C125*100-100,1)</f>
        <v>1.3</v>
      </c>
      <c r="D126" s="63">
        <f>+ROUND('Table 5'!D126/'Table 5'!D125*100-100,1)</f>
        <v>1.3</v>
      </c>
      <c r="E126" s="61">
        <f>+ROUND('Table 5'!E126/'Table 5'!E125*100-100,1)</f>
        <v>1.6</v>
      </c>
      <c r="F126" s="99">
        <f>+ROUND('Table 5'!F126/'Table 5'!F125*100-100,1)</f>
        <v>-1.4</v>
      </c>
      <c r="G126" s="63">
        <f>+ROUND('Table 5'!G126/'Table 5'!G125*100-100,1)</f>
        <v>-8.1999999999999993</v>
      </c>
      <c r="H126" s="63">
        <f>+ROUND('Table 5'!H126/'Table 5'!H125*100-100,1)</f>
        <v>-1.6</v>
      </c>
      <c r="I126" s="63">
        <f>+ROUND('Table 5'!I126/'Table 5'!I125*100-100,1)</f>
        <v>3</v>
      </c>
      <c r="J126" s="63">
        <f>+ROUND('Table 5'!J126/'Table 5'!J125*100-100,1)</f>
        <v>1.6</v>
      </c>
      <c r="K126" s="64">
        <f>+ROUND('Table 5'!K126/'Table 5'!K125*100-100,1)</f>
        <v>3.1</v>
      </c>
      <c r="L126" s="63">
        <f>+ROUND('Table 5'!L126/'Table 5'!L125*100-100,1)</f>
        <v>4.4000000000000004</v>
      </c>
      <c r="M126" s="63">
        <f>+ROUND('Table 5'!M126/'Table 5'!M125*100-100,1)</f>
        <v>1.9</v>
      </c>
      <c r="N126" s="63">
        <f>+ROUND('Table 5'!N126/'Table 5'!N125*100-100,1)</f>
        <v>1.7</v>
      </c>
      <c r="O126" s="63">
        <f>+ROUND('Table 5'!O126/'Table 5'!O125*100-100,1)</f>
        <v>13.1</v>
      </c>
      <c r="P126" s="63">
        <f>+ROUND('Table 5'!P126/'Table 5'!P125*100-100,1)</f>
        <v>0.4</v>
      </c>
      <c r="Q126" s="63">
        <f>+ROUND('Table 5'!Q126/'Table 5'!Q125*100-100,1)</f>
        <v>3.1</v>
      </c>
      <c r="R126" s="63">
        <f>+ROUND('Table 5'!R126/'Table 5'!R125*100-100,1)</f>
        <v>0.2</v>
      </c>
      <c r="S126" s="63">
        <f>+ROUND('Table 5'!S126/'Table 5'!S125*100-100,1)</f>
        <v>2.6</v>
      </c>
      <c r="T126" s="63">
        <f>+ROUND('Table 5'!T126/'Table 5'!T125*100-100,1)</f>
        <v>3.3</v>
      </c>
      <c r="U126" s="63">
        <f>+ROUND('Table 5'!U126/'Table 5'!U125*100-100,1)</f>
        <v>0.9</v>
      </c>
      <c r="V126" s="63">
        <f>+ROUND('Table 5'!V126/'Table 5'!V125*100-100,1)</f>
        <v>1</v>
      </c>
      <c r="W126" s="63">
        <f>+ROUND('Table 5'!W126/'Table 5'!W125*100-100,1)</f>
        <v>1.5</v>
      </c>
      <c r="X126" s="63">
        <f>+ROUND('Table 5'!X126/'Table 5'!X125*100-100,1)</f>
        <v>4</v>
      </c>
      <c r="Y126" s="63">
        <f>+ROUND('Table 5'!Y126/'Table 5'!Y125*100-100,1)</f>
        <v>1.6</v>
      </c>
      <c r="Z126" s="63">
        <f>+ROUND('Table 5'!Z126/'Table 5'!Z125*100-100,1)</f>
        <v>-1.3</v>
      </c>
      <c r="AA126" s="61">
        <f>+ROUND('Table 5'!AA126/'Table 5'!AA125*100-100,1)</f>
        <v>1.7</v>
      </c>
    </row>
    <row r="127" spans="1:27" s="5" customFormat="1" ht="12.75">
      <c r="A127" s="100">
        <v>2023</v>
      </c>
      <c r="B127" s="19" t="s">
        <v>35</v>
      </c>
      <c r="C127" s="66">
        <f>+ROUND('Table 5'!C127/'Table 5'!C126*100-100,1)</f>
        <v>-1.6</v>
      </c>
      <c r="D127" s="67">
        <f>+ROUND('Table 5'!D127/'Table 5'!D126*100-100,1)</f>
        <v>-1.6</v>
      </c>
      <c r="E127" s="66">
        <f>+ROUND('Table 5'!E127/'Table 5'!E126*100-100,1)</f>
        <v>0</v>
      </c>
      <c r="F127" s="101">
        <f>+ROUND('Table 5'!F127/'Table 5'!F126*100-100,1)</f>
        <v>-2</v>
      </c>
      <c r="G127" s="67">
        <f>+ROUND('Table 5'!G127/'Table 5'!G126*100-100,1)</f>
        <v>-9.1</v>
      </c>
      <c r="H127" s="67">
        <f>+ROUND('Table 5'!H127/'Table 5'!H126*100-100,1)</f>
        <v>-2.2999999999999998</v>
      </c>
      <c r="I127" s="67">
        <f>+ROUND('Table 5'!I127/'Table 5'!I126*100-100,1)</f>
        <v>2.2000000000000002</v>
      </c>
      <c r="J127" s="67">
        <f>+ROUND('Table 5'!J127/'Table 5'!J126*100-100,1)</f>
        <v>0.7</v>
      </c>
      <c r="K127" s="68">
        <f>+ROUND('Table 5'!K127/'Table 5'!K126*100-100,1)</f>
        <v>1</v>
      </c>
      <c r="L127" s="67">
        <f>+ROUND('Table 5'!L127/'Table 5'!L126*100-100,1)</f>
        <v>-4.2</v>
      </c>
      <c r="M127" s="67">
        <f>+ROUND('Table 5'!M127/'Table 5'!M126*100-100,1)</f>
        <v>1.8</v>
      </c>
      <c r="N127" s="67">
        <f>+ROUND('Table 5'!N127/'Table 5'!N126*100-100,1)</f>
        <v>0.9</v>
      </c>
      <c r="O127" s="67">
        <f>+ROUND('Table 5'!O127/'Table 5'!O126*100-100,1)</f>
        <v>1.3</v>
      </c>
      <c r="P127" s="67">
        <f>+ROUND('Table 5'!P127/'Table 5'!P126*100-100,1)</f>
        <v>1.1000000000000001</v>
      </c>
      <c r="Q127" s="67">
        <f>+ROUND('Table 5'!Q127/'Table 5'!Q126*100-100,1)</f>
        <v>1.8</v>
      </c>
      <c r="R127" s="67">
        <f>+ROUND('Table 5'!R127/'Table 5'!R126*100-100,1)</f>
        <v>0.9</v>
      </c>
      <c r="S127" s="67">
        <f>+ROUND('Table 5'!S127/'Table 5'!S126*100-100,1)</f>
        <v>0.6</v>
      </c>
      <c r="T127" s="67">
        <f>+ROUND('Table 5'!T127/'Table 5'!T126*100-100,1)</f>
        <v>-0.1</v>
      </c>
      <c r="U127" s="67">
        <f>+ROUND('Table 5'!U127/'Table 5'!U126*100-100,1)</f>
        <v>1.1000000000000001</v>
      </c>
      <c r="V127" s="67">
        <f>+ROUND('Table 5'!V127/'Table 5'!V126*100-100,1)</f>
        <v>0.9</v>
      </c>
      <c r="W127" s="67">
        <f>+ROUND('Table 5'!W127/'Table 5'!W126*100-100,1)</f>
        <v>0.9</v>
      </c>
      <c r="X127" s="67">
        <f>+ROUND('Table 5'!X127/'Table 5'!X126*100-100,1)</f>
        <v>1.2</v>
      </c>
      <c r="Y127" s="67">
        <f>+ROUND('Table 5'!Y127/'Table 5'!Y126*100-100,1)</f>
        <v>0.1</v>
      </c>
      <c r="Z127" s="67">
        <f>+ROUND('Table 5'!Z127/'Table 5'!Z126*100-100,1)</f>
        <v>6.1</v>
      </c>
      <c r="AA127" s="66">
        <f>+ROUND('Table 5'!AA127/'Table 5'!AA126*100-100,1)</f>
        <v>-0.3</v>
      </c>
    </row>
    <row r="128" spans="1:27" s="5" customFormat="1" ht="12.75">
      <c r="A128" s="100">
        <v>2023</v>
      </c>
      <c r="B128" s="26" t="s">
        <v>36</v>
      </c>
      <c r="C128" s="66">
        <f>+ROUND('Table 5'!C128/'Table 5'!C127*100-100,1)</f>
        <v>1.1000000000000001</v>
      </c>
      <c r="D128" s="67">
        <f>+ROUND('Table 5'!D128/'Table 5'!D127*100-100,1)</f>
        <v>1.1000000000000001</v>
      </c>
      <c r="E128" s="66">
        <f>+ROUND('Table 5'!E128/'Table 5'!E127*100-100,1)</f>
        <v>1.3</v>
      </c>
      <c r="F128" s="101">
        <f>+ROUND('Table 5'!F128/'Table 5'!F127*100-100,1)</f>
        <v>0.6</v>
      </c>
      <c r="G128" s="67">
        <f>+ROUND('Table 5'!G128/'Table 5'!G127*100-100,1)</f>
        <v>7.2</v>
      </c>
      <c r="H128" s="67">
        <f>+ROUND('Table 5'!H128/'Table 5'!H127*100-100,1)</f>
        <v>1.1000000000000001</v>
      </c>
      <c r="I128" s="67">
        <f>+ROUND('Table 5'!I128/'Table 5'!I127*100-100,1)</f>
        <v>-3.9</v>
      </c>
      <c r="J128" s="67">
        <f>+ROUND('Table 5'!J128/'Table 5'!J127*100-100,1)</f>
        <v>2.5</v>
      </c>
      <c r="K128" s="68">
        <f>+ROUND('Table 5'!K128/'Table 5'!K127*100-100,1)</f>
        <v>1.2</v>
      </c>
      <c r="L128" s="67">
        <f>+ROUND('Table 5'!L128/'Table 5'!L127*100-100,1)</f>
        <v>-3.6</v>
      </c>
      <c r="M128" s="67">
        <f>+ROUND('Table 5'!M128/'Table 5'!M127*100-100,1)</f>
        <v>0.6</v>
      </c>
      <c r="N128" s="67">
        <f>+ROUND('Table 5'!N128/'Table 5'!N127*100-100,1)</f>
        <v>2.7</v>
      </c>
      <c r="O128" s="67">
        <f>+ROUND('Table 5'!O128/'Table 5'!O127*100-100,1)</f>
        <v>4.8</v>
      </c>
      <c r="P128" s="67">
        <f>+ROUND('Table 5'!P128/'Table 5'!P127*100-100,1)</f>
        <v>1.2</v>
      </c>
      <c r="Q128" s="67">
        <f>+ROUND('Table 5'!Q128/'Table 5'!Q127*100-100,1)</f>
        <v>2.1</v>
      </c>
      <c r="R128" s="67">
        <f>+ROUND('Table 5'!R128/'Table 5'!R127*100-100,1)</f>
        <v>0.4</v>
      </c>
      <c r="S128" s="67">
        <f>+ROUND('Table 5'!S128/'Table 5'!S127*100-100,1)</f>
        <v>0.2</v>
      </c>
      <c r="T128" s="67">
        <f>+ROUND('Table 5'!T128/'Table 5'!T127*100-100,1)</f>
        <v>1</v>
      </c>
      <c r="U128" s="67">
        <f>+ROUND('Table 5'!U128/'Table 5'!U127*100-100,1)</f>
        <v>0.7</v>
      </c>
      <c r="V128" s="67">
        <f>+ROUND('Table 5'!V128/'Table 5'!V127*100-100,1)</f>
        <v>0.7</v>
      </c>
      <c r="W128" s="67">
        <f>+ROUND('Table 5'!W128/'Table 5'!W127*100-100,1)</f>
        <v>1.2</v>
      </c>
      <c r="X128" s="67">
        <f>+ROUND('Table 5'!X128/'Table 5'!X127*100-100,1)</f>
        <v>0.7</v>
      </c>
      <c r="Y128" s="67">
        <f>+ROUND('Table 5'!Y128/'Table 5'!Y127*100-100,1)</f>
        <v>1.2</v>
      </c>
      <c r="Z128" s="67">
        <f>+ROUND('Table 5'!Z128/'Table 5'!Z127*100-100,1)</f>
        <v>0.1</v>
      </c>
      <c r="AA128" s="66">
        <f>+ROUND('Table 5'!AA128/'Table 5'!AA127*100-100,1)</f>
        <v>1.3</v>
      </c>
    </row>
    <row r="129" spans="1:27" s="5" customFormat="1" ht="12.75">
      <c r="A129" s="100">
        <v>2023</v>
      </c>
      <c r="B129" s="26" t="s">
        <v>37</v>
      </c>
      <c r="C129" s="66">
        <f>+ROUND('Table 5'!C129/'Table 5'!C128*100-100,1)</f>
        <v>0.3</v>
      </c>
      <c r="D129" s="67">
        <f>+ROUND('Table 5'!D129/'Table 5'!D128*100-100,1)</f>
        <v>0.3</v>
      </c>
      <c r="E129" s="66">
        <f>+ROUND('Table 5'!E129/'Table 5'!E128*100-100,1)</f>
        <v>-0.5</v>
      </c>
      <c r="F129" s="101">
        <f>+ROUND('Table 5'!F129/'Table 5'!F128*100-100,1)</f>
        <v>-0.9</v>
      </c>
      <c r="G129" s="67">
        <f>+ROUND('Table 5'!G129/'Table 5'!G128*100-100,1)</f>
        <v>3.4</v>
      </c>
      <c r="H129" s="67">
        <f>+ROUND('Table 5'!H129/'Table 5'!H128*100-100,1)</f>
        <v>0.1</v>
      </c>
      <c r="I129" s="67">
        <f>+ROUND('Table 5'!I129/'Table 5'!I128*100-100,1)</f>
        <v>-13.2</v>
      </c>
      <c r="J129" s="67">
        <f>+ROUND('Table 5'!J129/'Table 5'!J128*100-100,1)</f>
        <v>1.3</v>
      </c>
      <c r="K129" s="68">
        <f>+ROUND('Table 5'!K129/'Table 5'!K128*100-100,1)</f>
        <v>0.2</v>
      </c>
      <c r="L129" s="67">
        <f>+ROUND('Table 5'!L129/'Table 5'!L128*100-100,1)</f>
        <v>-5.9</v>
      </c>
      <c r="M129" s="67">
        <f>+ROUND('Table 5'!M129/'Table 5'!M128*100-100,1)</f>
        <v>1.2</v>
      </c>
      <c r="N129" s="67">
        <f>+ROUND('Table 5'!N129/'Table 5'!N128*100-100,1)</f>
        <v>2.5</v>
      </c>
      <c r="O129" s="67">
        <f>+ROUND('Table 5'!O129/'Table 5'!O128*100-100,1)</f>
        <v>1.2</v>
      </c>
      <c r="P129" s="67">
        <f>+ROUND('Table 5'!P129/'Table 5'!P128*100-100,1)</f>
        <v>-0.1</v>
      </c>
      <c r="Q129" s="67">
        <f>+ROUND('Table 5'!Q129/'Table 5'!Q128*100-100,1)</f>
        <v>-1.9</v>
      </c>
      <c r="R129" s="67">
        <f>+ROUND('Table 5'!R129/'Table 5'!R128*100-100,1)</f>
        <v>-0.5</v>
      </c>
      <c r="S129" s="67">
        <f>+ROUND('Table 5'!S129/'Table 5'!S128*100-100,1)</f>
        <v>0.1</v>
      </c>
      <c r="T129" s="67">
        <f>+ROUND('Table 5'!T129/'Table 5'!T128*100-100,1)</f>
        <v>-0.1</v>
      </c>
      <c r="U129" s="67">
        <f>+ROUND('Table 5'!U129/'Table 5'!U128*100-100,1)</f>
        <v>0.7</v>
      </c>
      <c r="V129" s="67">
        <f>+ROUND('Table 5'!V129/'Table 5'!V128*100-100,1)</f>
        <v>0.2</v>
      </c>
      <c r="W129" s="67">
        <f>+ROUND('Table 5'!W129/'Table 5'!W128*100-100,1)</f>
        <v>1.7</v>
      </c>
      <c r="X129" s="67">
        <f>+ROUND('Table 5'!X129/'Table 5'!X128*100-100,1)</f>
        <v>1</v>
      </c>
      <c r="Y129" s="67">
        <f>+ROUND('Table 5'!Y129/'Table 5'!Y128*100-100,1)</f>
        <v>0.1</v>
      </c>
      <c r="Z129" s="67">
        <f>+ROUND('Table 5'!Z129/'Table 5'!Z128*100-100,1)</f>
        <v>3.5</v>
      </c>
      <c r="AA129" s="66">
        <f>+ROUND('Table 5'!AA129/'Table 5'!AA128*100-100,1)</f>
        <v>-0.5</v>
      </c>
    </row>
    <row r="130" spans="1:27" s="5" customFormat="1" ht="12.75">
      <c r="A130" s="102">
        <v>2024</v>
      </c>
      <c r="B130" s="26" t="s">
        <v>34</v>
      </c>
      <c r="C130" s="66">
        <f>+ROUND('Table 5'!C130/'Table 5'!C129*100-100,1)</f>
        <v>2.2000000000000002</v>
      </c>
      <c r="D130" s="67">
        <f>+ROUND('Table 5'!D130/'Table 5'!D129*100-100,1)</f>
        <v>2.2000000000000002</v>
      </c>
      <c r="E130" s="66">
        <f>+ROUND('Table 5'!E130/'Table 5'!E129*100-100,1)</f>
        <v>1.4</v>
      </c>
      <c r="F130" s="101">
        <f>+ROUND('Table 5'!F130/'Table 5'!F129*100-100,1)</f>
        <v>1</v>
      </c>
      <c r="G130" s="67">
        <f>+ROUND('Table 5'!G130/'Table 5'!G129*100-100,1)</f>
        <v>2</v>
      </c>
      <c r="H130" s="67">
        <f>+ROUND('Table 5'!H130/'Table 5'!H129*100-100,1)</f>
        <v>0.5</v>
      </c>
      <c r="I130" s="67">
        <f>+ROUND('Table 5'!I130/'Table 5'!I129*100-100,1)</f>
        <v>5.3</v>
      </c>
      <c r="J130" s="67">
        <f>+ROUND('Table 5'!J130/'Table 5'!J129*100-100,1)</f>
        <v>0.6</v>
      </c>
      <c r="K130" s="68">
        <f>+ROUND('Table 5'!K130/'Table 5'!K129*100-100,1)</f>
        <v>1.5</v>
      </c>
      <c r="L130" s="67">
        <f>+ROUND('Table 5'!L130/'Table 5'!L129*100-100,1)</f>
        <v>-4</v>
      </c>
      <c r="M130" s="67">
        <f>+ROUND('Table 5'!M130/'Table 5'!M129*100-100,1)</f>
        <v>0.7</v>
      </c>
      <c r="N130" s="67">
        <f>+ROUND('Table 5'!N130/'Table 5'!N129*100-100,1)</f>
        <v>3.1</v>
      </c>
      <c r="O130" s="67">
        <f>+ROUND('Table 5'!O130/'Table 5'!O129*100-100,1)</f>
        <v>5.9</v>
      </c>
      <c r="P130" s="67">
        <f>+ROUND('Table 5'!P130/'Table 5'!P129*100-100,1)</f>
        <v>3.4</v>
      </c>
      <c r="Q130" s="67">
        <f>+ROUND('Table 5'!Q130/'Table 5'!Q129*100-100,1)</f>
        <v>0.4</v>
      </c>
      <c r="R130" s="67">
        <f>+ROUND('Table 5'!R130/'Table 5'!R129*100-100,1)</f>
        <v>0.3</v>
      </c>
      <c r="S130" s="67">
        <f>+ROUND('Table 5'!S130/'Table 5'!S129*100-100,1)</f>
        <v>0.7</v>
      </c>
      <c r="T130" s="67">
        <f>+ROUND('Table 5'!T130/'Table 5'!T129*100-100,1)</f>
        <v>-0.1</v>
      </c>
      <c r="U130" s="67">
        <f>+ROUND('Table 5'!U130/'Table 5'!U129*100-100,1)</f>
        <v>0.3</v>
      </c>
      <c r="V130" s="67">
        <f>+ROUND('Table 5'!V130/'Table 5'!V129*100-100,1)</f>
        <v>1.4</v>
      </c>
      <c r="W130" s="67">
        <f>+ROUND('Table 5'!W130/'Table 5'!W129*100-100,1)</f>
        <v>1.2</v>
      </c>
      <c r="X130" s="67">
        <f>+ROUND('Table 5'!X130/'Table 5'!X129*100-100,1)</f>
        <v>1.6</v>
      </c>
      <c r="Y130" s="67">
        <f>+ROUND('Table 5'!Y130/'Table 5'!Y129*100-100,1)</f>
        <v>1</v>
      </c>
      <c r="Z130" s="67">
        <f>+ROUND('Table 5'!Z130/'Table 5'!Z129*100-100,1)</f>
        <v>6.9</v>
      </c>
      <c r="AA130" s="66">
        <f>+ROUND('Table 5'!AA130/'Table 5'!AA129*100-100,1)</f>
        <v>1.5</v>
      </c>
    </row>
    <row r="131" spans="1:27" s="5" customFormat="1" ht="12.75">
      <c r="A131" s="102">
        <v>2024</v>
      </c>
      <c r="B131" s="26" t="s">
        <v>35</v>
      </c>
      <c r="C131" s="66">
        <f>+ROUND('Table 5'!C131/'Table 5'!C130*100-100,1)</f>
        <v>2.9</v>
      </c>
      <c r="D131" s="67">
        <f>+ROUND('Table 5'!D131/'Table 5'!D130*100-100,1)</f>
        <v>2.9</v>
      </c>
      <c r="E131" s="66">
        <f>+ROUND('Table 5'!E131/'Table 5'!E130*100-100,1)</f>
        <v>1.7</v>
      </c>
      <c r="F131" s="101">
        <f>+ROUND('Table 5'!F131/'Table 5'!F130*100-100,1)</f>
        <v>2.8</v>
      </c>
      <c r="G131" s="67">
        <f>+ROUND('Table 5'!G131/'Table 5'!G130*100-100,1)</f>
        <v>7.4</v>
      </c>
      <c r="H131" s="67">
        <f>+ROUND('Table 5'!H131/'Table 5'!H130*100-100,1)</f>
        <v>2.2000000000000002</v>
      </c>
      <c r="I131" s="67">
        <f>+ROUND('Table 5'!I131/'Table 5'!I130*100-100,1)</f>
        <v>5</v>
      </c>
      <c r="J131" s="67">
        <f>+ROUND('Table 5'!J131/'Table 5'!J130*100-100,1)</f>
        <v>2.2000000000000002</v>
      </c>
      <c r="K131" s="68">
        <f>+ROUND('Table 5'!K131/'Table 5'!K130*100-100,1)</f>
        <v>1.1000000000000001</v>
      </c>
      <c r="L131" s="67">
        <f>+ROUND('Table 5'!L131/'Table 5'!L130*100-100,1)</f>
        <v>8.8000000000000007</v>
      </c>
      <c r="M131" s="67">
        <f>+ROUND('Table 5'!M131/'Table 5'!M130*100-100,1)</f>
        <v>1.3</v>
      </c>
      <c r="N131" s="67">
        <f>+ROUND('Table 5'!N131/'Table 5'!N130*100-100,1)</f>
        <v>0.8</v>
      </c>
      <c r="O131" s="67">
        <f>+ROUND('Table 5'!O131/'Table 5'!O130*100-100,1)</f>
        <v>0.8</v>
      </c>
      <c r="P131" s="67">
        <f>+ROUND('Table 5'!P131/'Table 5'!P130*100-100,1)</f>
        <v>0.5</v>
      </c>
      <c r="Q131" s="67">
        <f>+ROUND('Table 5'!Q131/'Table 5'!Q130*100-100,1)</f>
        <v>1.2</v>
      </c>
      <c r="R131" s="67">
        <f>+ROUND('Table 5'!R131/'Table 5'!R130*100-100,1)</f>
        <v>1</v>
      </c>
      <c r="S131" s="67">
        <f>+ROUND('Table 5'!S131/'Table 5'!S130*100-100,1)</f>
        <v>2.2999999999999998</v>
      </c>
      <c r="T131" s="67">
        <f>+ROUND('Table 5'!T131/'Table 5'!T130*100-100,1)</f>
        <v>2.2000000000000002</v>
      </c>
      <c r="U131" s="67">
        <f>+ROUND('Table 5'!U131/'Table 5'!U130*100-100,1)</f>
        <v>0</v>
      </c>
      <c r="V131" s="67">
        <f>+ROUND('Table 5'!V131/'Table 5'!V130*100-100,1)</f>
        <v>0.8</v>
      </c>
      <c r="W131" s="67">
        <f>+ROUND('Table 5'!W131/'Table 5'!W130*100-100,1)</f>
        <v>0.9</v>
      </c>
      <c r="X131" s="67">
        <f>+ROUND('Table 5'!X131/'Table 5'!X130*100-100,1)</f>
        <v>2.2000000000000002</v>
      </c>
      <c r="Y131" s="67">
        <f>+ROUND('Table 5'!Y131/'Table 5'!Y130*100-100,1)</f>
        <v>2.4</v>
      </c>
      <c r="Z131" s="67">
        <f>+ROUND('Table 5'!Z131/'Table 5'!Z130*100-100,1)</f>
        <v>-1.3</v>
      </c>
      <c r="AA131" s="66">
        <f>+ROUND('Table 5'!AA131/'Table 5'!AA130*100-100,1)</f>
        <v>1.8</v>
      </c>
    </row>
    <row r="132" spans="1:27" s="5" customFormat="1" ht="12.75">
      <c r="A132" s="102">
        <v>2024</v>
      </c>
      <c r="B132" s="26" t="s">
        <v>36</v>
      </c>
      <c r="C132" s="66">
        <f>+ROUND('Table 5'!C132/'Table 5'!C131*100-100,1)</f>
        <v>0.3</v>
      </c>
      <c r="D132" s="67">
        <f>+ROUND('Table 5'!D132/'Table 5'!D131*100-100,1)</f>
        <v>0.3</v>
      </c>
      <c r="E132" s="66">
        <f>+ROUND('Table 5'!E132/'Table 5'!E131*100-100,1)</f>
        <v>0.7</v>
      </c>
      <c r="F132" s="101">
        <f>+ROUND('Table 5'!F132/'Table 5'!F131*100-100,1)</f>
        <v>-2.2999999999999998</v>
      </c>
      <c r="G132" s="67">
        <f>+ROUND('Table 5'!G132/'Table 5'!G131*100-100,1)</f>
        <v>-4.5999999999999996</v>
      </c>
      <c r="H132" s="67">
        <f>+ROUND('Table 5'!H132/'Table 5'!H131*100-100,1)</f>
        <v>-2.4</v>
      </c>
      <c r="I132" s="67">
        <f>+ROUND('Table 5'!I132/'Table 5'!I131*100-100,1)</f>
        <v>0.4</v>
      </c>
      <c r="J132" s="67">
        <f>+ROUND('Table 5'!J132/'Table 5'!J131*100-100,1)</f>
        <v>0.3</v>
      </c>
      <c r="K132" s="68">
        <f>+ROUND('Table 5'!K132/'Table 5'!K131*100-100,1)</f>
        <v>1.8</v>
      </c>
      <c r="L132" s="67">
        <f>+ROUND('Table 5'!L132/'Table 5'!L131*100-100,1)</f>
        <v>16.600000000000001</v>
      </c>
      <c r="M132" s="67">
        <f>+ROUND('Table 5'!M132/'Table 5'!M131*100-100,1)</f>
        <v>1.8</v>
      </c>
      <c r="N132" s="67">
        <f>+ROUND('Table 5'!N132/'Table 5'!N131*100-100,1)</f>
        <v>3</v>
      </c>
      <c r="O132" s="67">
        <f>+ROUND('Table 5'!O132/'Table 5'!O131*100-100,1)</f>
        <v>3.6</v>
      </c>
      <c r="P132" s="67">
        <f>+ROUND('Table 5'!P132/'Table 5'!P131*100-100,1)</f>
        <v>-0.6</v>
      </c>
      <c r="Q132" s="67">
        <f>+ROUND('Table 5'!Q132/'Table 5'!Q131*100-100,1)</f>
        <v>-1.1000000000000001</v>
      </c>
      <c r="R132" s="67">
        <f>+ROUND('Table 5'!R132/'Table 5'!R131*100-100,1)</f>
        <v>-0.1</v>
      </c>
      <c r="S132" s="67">
        <f>+ROUND('Table 5'!S132/'Table 5'!S131*100-100,1)</f>
        <v>0.1</v>
      </c>
      <c r="T132" s="67">
        <f>+ROUND('Table 5'!T132/'Table 5'!T131*100-100,1)</f>
        <v>0.1</v>
      </c>
      <c r="U132" s="67">
        <f>+ROUND('Table 5'!U132/'Table 5'!U131*100-100,1)</f>
        <v>1.1000000000000001</v>
      </c>
      <c r="V132" s="67">
        <f>+ROUND('Table 5'!V132/'Table 5'!V131*100-100,1)</f>
        <v>1</v>
      </c>
      <c r="W132" s="67">
        <f>+ROUND('Table 5'!W132/'Table 5'!W131*100-100,1)</f>
        <v>3</v>
      </c>
      <c r="X132" s="67">
        <f>+ROUND('Table 5'!X132/'Table 5'!X131*100-100,1)</f>
        <v>0.7</v>
      </c>
      <c r="Y132" s="67">
        <f>+ROUND('Table 5'!Y132/'Table 5'!Y131*100-100,1)</f>
        <v>-1.2</v>
      </c>
      <c r="Z132" s="67">
        <f>+ROUND('Table 5'!Z132/'Table 5'!Z131*100-100,1)</f>
        <v>1.5</v>
      </c>
      <c r="AA132" s="66">
        <f>+ROUND('Table 5'!AA132/'Table 5'!AA131*100-100,1)</f>
        <v>0.6</v>
      </c>
    </row>
    <row r="133" spans="1:27" s="5" customFormat="1" ht="12.75">
      <c r="A133" s="102">
        <v>2024</v>
      </c>
      <c r="B133" s="26" t="s">
        <v>37</v>
      </c>
      <c r="C133" s="66">
        <f>+ROUND('Table 5'!C133/'Table 5'!C132*100-100,1)</f>
        <v>1.3</v>
      </c>
      <c r="D133" s="67">
        <f>+ROUND('Table 5'!D133/'Table 5'!D132*100-100,1)</f>
        <v>1.3</v>
      </c>
      <c r="E133" s="66">
        <f>+ROUND('Table 5'!E133/'Table 5'!E132*100-100,1)</f>
        <v>0</v>
      </c>
      <c r="F133" s="101">
        <f>+ROUND('Table 5'!F133/'Table 5'!F132*100-100,1)</f>
        <v>-0.9</v>
      </c>
      <c r="G133" s="67">
        <f>+ROUND('Table 5'!G133/'Table 5'!G132*100-100,1)</f>
        <v>-4.0999999999999996</v>
      </c>
      <c r="H133" s="67">
        <f>+ROUND('Table 5'!H133/'Table 5'!H132*100-100,1)</f>
        <v>-0.6</v>
      </c>
      <c r="I133" s="67">
        <f>+ROUND('Table 5'!I133/'Table 5'!I132*100-100,1)</f>
        <v>-3.5</v>
      </c>
      <c r="J133" s="67">
        <f>+ROUND('Table 5'!J133/'Table 5'!J132*100-100,1)</f>
        <v>1.1000000000000001</v>
      </c>
      <c r="K133" s="68">
        <f>+ROUND('Table 5'!K133/'Table 5'!K132*100-100,1)</f>
        <v>1</v>
      </c>
      <c r="L133" s="67">
        <f>+ROUND('Table 5'!L133/'Table 5'!L132*100-100,1)</f>
        <v>-2.4</v>
      </c>
      <c r="M133" s="67">
        <f>+ROUND('Table 5'!M133/'Table 5'!M132*100-100,1)</f>
        <v>1</v>
      </c>
      <c r="N133" s="67">
        <f>+ROUND('Table 5'!N133/'Table 5'!N132*100-100,1)</f>
        <v>2.1</v>
      </c>
      <c r="O133" s="67">
        <f>+ROUND('Table 5'!O133/'Table 5'!O132*100-100,1)</f>
        <v>4.0999999999999996</v>
      </c>
      <c r="P133" s="67">
        <f>+ROUND('Table 5'!P133/'Table 5'!P132*100-100,1)</f>
        <v>2.2999999999999998</v>
      </c>
      <c r="Q133" s="67">
        <f>+ROUND('Table 5'!Q133/'Table 5'!Q132*100-100,1)</f>
        <v>-2.6</v>
      </c>
      <c r="R133" s="67">
        <f>+ROUND('Table 5'!R133/'Table 5'!R132*100-100,1)</f>
        <v>0.5</v>
      </c>
      <c r="S133" s="67">
        <f>+ROUND('Table 5'!S133/'Table 5'!S132*100-100,1)</f>
        <v>0.2</v>
      </c>
      <c r="T133" s="67">
        <f>+ROUND('Table 5'!T133/'Table 5'!T132*100-100,1)</f>
        <v>-0.6</v>
      </c>
      <c r="U133" s="67">
        <f>+ROUND('Table 5'!U133/'Table 5'!U132*100-100,1)</f>
        <v>3.6</v>
      </c>
      <c r="V133" s="67">
        <f>+ROUND('Table 5'!V133/'Table 5'!V132*100-100,1)</f>
        <v>-0.2</v>
      </c>
      <c r="W133" s="67">
        <f>+ROUND('Table 5'!W133/'Table 5'!W132*100-100,1)</f>
        <v>2.8</v>
      </c>
      <c r="X133" s="67">
        <f>+ROUND('Table 5'!X133/'Table 5'!X132*100-100,1)</f>
        <v>1.6</v>
      </c>
      <c r="Y133" s="67">
        <f>+ROUND('Table 5'!Y133/'Table 5'!Y132*100-100,1)</f>
        <v>-1.3</v>
      </c>
      <c r="Z133" s="67">
        <f>+ROUND('Table 5'!Z133/'Table 5'!Z132*100-100,1)</f>
        <v>3.3</v>
      </c>
      <c r="AA133" s="66">
        <f>+ROUND('Table 5'!AA133/'Table 5'!AA132*100-100,1)</f>
        <v>0.1</v>
      </c>
    </row>
    <row r="134" spans="1:27" s="5" customFormat="1" ht="12.75">
      <c r="A134" s="103">
        <v>2025</v>
      </c>
      <c r="B134" s="29" t="s">
        <v>34</v>
      </c>
      <c r="C134" s="69">
        <f>+ROUND('Table 5'!C134/'Table 5'!C133*100-100,1)</f>
        <v>0.4</v>
      </c>
      <c r="D134" s="70">
        <f>+ROUND('Table 5'!D134/'Table 5'!D133*100-100,1)</f>
        <v>0.4</v>
      </c>
      <c r="E134" s="69">
        <f>+ROUND('Table 5'!E134/'Table 5'!E133*100-100,1)</f>
        <v>0</v>
      </c>
      <c r="F134" s="104">
        <f>+ROUND('Table 5'!F134/'Table 5'!F133*100-100,1)</f>
        <v>-0.1</v>
      </c>
      <c r="G134" s="70">
        <f>+ROUND('Table 5'!G134/'Table 5'!G133*100-100,1)</f>
        <v>-2.2000000000000002</v>
      </c>
      <c r="H134" s="70">
        <f>+ROUND('Table 5'!H134/'Table 5'!H133*100-100,1)</f>
        <v>0.9</v>
      </c>
      <c r="I134" s="70">
        <f>+ROUND('Table 5'!I134/'Table 5'!I133*100-100,1)</f>
        <v>-7.3</v>
      </c>
      <c r="J134" s="70">
        <f>+ROUND('Table 5'!J134/'Table 5'!J133*100-100,1)</f>
        <v>0.8</v>
      </c>
      <c r="K134" s="71">
        <f>+ROUND('Table 5'!K134/'Table 5'!K133*100-100,1)</f>
        <v>-0.1</v>
      </c>
      <c r="L134" s="70">
        <f>+ROUND('Table 5'!L134/'Table 5'!L133*100-100,1)</f>
        <v>-4.9000000000000004</v>
      </c>
      <c r="M134" s="70">
        <f>+ROUND('Table 5'!M134/'Table 5'!M133*100-100,1)</f>
        <v>1.7</v>
      </c>
      <c r="N134" s="70">
        <f>+ROUND('Table 5'!N134/'Table 5'!N133*100-100,1)</f>
        <v>-0.3</v>
      </c>
      <c r="O134" s="70">
        <f>+ROUND('Table 5'!O134/'Table 5'!O133*100-100,1)</f>
        <v>-0.6</v>
      </c>
      <c r="P134" s="70">
        <f>+ROUND('Table 5'!P134/'Table 5'!P133*100-100,1)</f>
        <v>2.4</v>
      </c>
      <c r="Q134" s="70">
        <f>+ROUND('Table 5'!Q134/'Table 5'!Q133*100-100,1)</f>
        <v>-4.0999999999999996</v>
      </c>
      <c r="R134" s="70">
        <f>+ROUND('Table 5'!R134/'Table 5'!R133*100-100,1)</f>
        <v>-0.1</v>
      </c>
      <c r="S134" s="70">
        <f>+ROUND('Table 5'!S134/'Table 5'!S133*100-100,1)</f>
        <v>0.8</v>
      </c>
      <c r="T134" s="70">
        <f>+ROUND('Table 5'!T134/'Table 5'!T133*100-100,1)</f>
        <v>0.1</v>
      </c>
      <c r="U134" s="70">
        <f>+ROUND('Table 5'!U134/'Table 5'!U133*100-100,1)</f>
        <v>-1.8</v>
      </c>
      <c r="V134" s="70">
        <f>+ROUND('Table 5'!V134/'Table 5'!V133*100-100,1)</f>
        <v>1.2</v>
      </c>
      <c r="W134" s="70">
        <f>+ROUND('Table 5'!W134/'Table 5'!W133*100-100,1)</f>
        <v>1</v>
      </c>
      <c r="X134" s="70">
        <f>+ROUND('Table 5'!X134/'Table 5'!X133*100-100,1)</f>
        <v>1</v>
      </c>
      <c r="Y134" s="70">
        <f>+ROUND('Table 5'!Y134/'Table 5'!Y133*100-100,1)</f>
        <v>-0.8</v>
      </c>
      <c r="Z134" s="70">
        <f>+ROUND('Table 5'!Z134/'Table 5'!Z133*100-100,1)</f>
        <v>-4.8</v>
      </c>
      <c r="AA134" s="69">
        <f>+ROUND('Table 5'!AA134/'Table 5'!AA133*100-100,1)</f>
        <v>0</v>
      </c>
    </row>
  </sheetData>
  <mergeCells count="3">
    <mergeCell ref="A1:AA1"/>
    <mergeCell ref="A2:K2"/>
    <mergeCell ref="L2:U2"/>
  </mergeCells>
  <pageMargins left="0.74803149606299213" right="0" top="0.6692913385826772" bottom="0.55118110236220474" header="0.51181102362204722" footer="0.19685039370078741"/>
  <pageSetup paperSize="9" scale="90" firstPageNumber="12" pageOrder="overThenDown" orientation="portrait" useFirstPageNumber="1" r:id="rId1"/>
  <headerFooter alignWithMargins="0"/>
  <rowBreaks count="1" manualBreakCount="1">
    <brk id="61" max="20" man="1"/>
  </rowBreaks>
  <colBreaks count="1" manualBreakCount="1">
    <brk id="11" max="1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3BE3-7D6B-4DA7-9EB9-C63C419F2900}">
  <dimension ref="A1:AA143"/>
  <sheetViews>
    <sheetView showGridLines="0" zoomScaleNormal="100" zoomScaleSheetLayoutView="80" workbookViewId="0">
      <pane xSplit="2" ySplit="5" topLeftCell="C117" activePane="bottomRight" state="frozen"/>
      <selection sqref="A1:AA1"/>
      <selection pane="topRight" sqref="A1:AA1"/>
      <selection pane="bottomLeft" sqref="A1:AA1"/>
      <selection pane="bottomRight" sqref="A1:AA1"/>
    </sheetView>
  </sheetViews>
  <sheetFormatPr defaultColWidth="9.140625" defaultRowHeight="21.75"/>
  <cols>
    <col min="1" max="1" width="9.140625" style="34"/>
    <col min="2" max="2" width="9.140625" style="35"/>
    <col min="3" max="3" width="8.140625" style="34" customWidth="1"/>
    <col min="4" max="5" width="7.85546875" style="34" customWidth="1"/>
    <col min="6" max="6" width="9" style="34" customWidth="1"/>
    <col min="7" max="10" width="7.85546875" style="34" customWidth="1"/>
    <col min="11" max="11" width="9" style="34" customWidth="1"/>
    <col min="12" max="13" width="7.85546875" style="34" customWidth="1"/>
    <col min="14" max="20" width="8.85546875" style="34" customWidth="1"/>
    <col min="21" max="21" width="9.85546875" style="34" customWidth="1"/>
    <col min="22" max="16384" width="9.140625" style="34"/>
  </cols>
  <sheetData>
    <row r="1" spans="1:27" s="5" customFormat="1" ht="13.5" customHeight="1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</row>
    <row r="2" spans="1:27" s="5" customFormat="1" ht="13.5" customHeight="1">
      <c r="B2" s="6"/>
      <c r="K2" s="8"/>
      <c r="L2" s="55"/>
    </row>
    <row r="3" spans="1:27" s="5" customFormat="1" ht="12.75">
      <c r="B3" s="6"/>
      <c r="K3" s="8"/>
      <c r="L3" s="8"/>
    </row>
    <row r="4" spans="1:27" s="5" customFormat="1" ht="12.75">
      <c r="B4" s="6"/>
      <c r="F4" s="39"/>
      <c r="K4" s="8"/>
      <c r="AA4" s="8" t="s">
        <v>6</v>
      </c>
    </row>
    <row r="5" spans="1:27" s="5" customFormat="1" ht="127.5">
      <c r="A5" s="57"/>
      <c r="B5" s="57"/>
      <c r="C5" s="11" t="s">
        <v>7</v>
      </c>
      <c r="D5" s="12" t="s">
        <v>8</v>
      </c>
      <c r="E5" s="11" t="s">
        <v>9</v>
      </c>
      <c r="F5" s="13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4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58" t="s">
        <v>31</v>
      </c>
    </row>
    <row r="6" spans="1:27" s="5" customFormat="1" ht="12.75">
      <c r="A6" s="83">
        <v>1993</v>
      </c>
      <c r="B6" s="19" t="s">
        <v>34</v>
      </c>
      <c r="C6" s="17">
        <v>100103.03874465601</v>
      </c>
      <c r="D6" s="20">
        <v>100103.03874465601</v>
      </c>
      <c r="E6" s="17">
        <v>940980.91259879095</v>
      </c>
      <c r="F6" s="46">
        <v>311127.97522438801</v>
      </c>
      <c r="G6" s="20">
        <v>20063.194390405301</v>
      </c>
      <c r="H6" s="20">
        <v>267937.00328114099</v>
      </c>
      <c r="I6" s="20">
        <v>18508.413358601199</v>
      </c>
      <c r="J6" s="20">
        <v>3968.5920884442698</v>
      </c>
      <c r="K6" s="46">
        <v>632880.19532135304</v>
      </c>
      <c r="L6" s="20">
        <v>72178.166248070003</v>
      </c>
      <c r="M6" s="20">
        <v>176471.386036198</v>
      </c>
      <c r="N6" s="20">
        <v>57427.091395385003</v>
      </c>
      <c r="O6" s="20">
        <v>44628.309211256797</v>
      </c>
      <c r="P6" s="20">
        <v>11362.223350488999</v>
      </c>
      <c r="Q6" s="20">
        <v>106687.6725836</v>
      </c>
      <c r="R6" s="20">
        <v>25738.169659748601</v>
      </c>
      <c r="S6" s="20">
        <v>15474.536572998401</v>
      </c>
      <c r="T6" s="20">
        <v>12996.9574137197</v>
      </c>
      <c r="U6" s="20">
        <v>43138.114445732397</v>
      </c>
      <c r="V6" s="84">
        <v>38644.067984055997</v>
      </c>
      <c r="W6" s="84">
        <v>18852.737440497</v>
      </c>
      <c r="X6" s="84">
        <v>3780.9225114475698</v>
      </c>
      <c r="Y6" s="84">
        <v>18644.254304866401</v>
      </c>
      <c r="Z6" s="84">
        <v>4773.3088649595202</v>
      </c>
      <c r="AA6" s="17">
        <v>1043939.92416331</v>
      </c>
    </row>
    <row r="7" spans="1:27" s="5" customFormat="1" ht="12.75">
      <c r="A7" s="83">
        <v>1993</v>
      </c>
      <c r="B7" s="19" t="s">
        <v>35</v>
      </c>
      <c r="C7" s="17">
        <v>92052.357195413395</v>
      </c>
      <c r="D7" s="20">
        <v>92052.357195413395</v>
      </c>
      <c r="E7" s="17">
        <v>965412.868836215</v>
      </c>
      <c r="F7" s="46">
        <v>321509.82158590102</v>
      </c>
      <c r="G7" s="20">
        <v>21340.314409980499</v>
      </c>
      <c r="H7" s="20">
        <v>276330.52735297597</v>
      </c>
      <c r="I7" s="20">
        <v>19332.2146139695</v>
      </c>
      <c r="J7" s="20">
        <v>4119.7798912814496</v>
      </c>
      <c r="K7" s="46">
        <v>640131.42760223499</v>
      </c>
      <c r="L7" s="20">
        <v>76393.904123871107</v>
      </c>
      <c r="M7" s="20">
        <v>182474.90000460099</v>
      </c>
      <c r="N7" s="20">
        <v>57378.334586720703</v>
      </c>
      <c r="O7" s="20">
        <v>44249.193834097801</v>
      </c>
      <c r="P7" s="20">
        <v>12050.5717264087</v>
      </c>
      <c r="Q7" s="20">
        <v>104443.19001536199</v>
      </c>
      <c r="R7" s="20">
        <v>25946.275726930398</v>
      </c>
      <c r="S7" s="20">
        <v>10374.4783063824</v>
      </c>
      <c r="T7" s="20">
        <v>11074.1778985649</v>
      </c>
      <c r="U7" s="20">
        <v>44521.223151537597</v>
      </c>
      <c r="V7" s="84">
        <v>40243.783689014403</v>
      </c>
      <c r="W7" s="84">
        <v>18438.5112540962</v>
      </c>
      <c r="X7" s="84">
        <v>4145.8589338367401</v>
      </c>
      <c r="Y7" s="84">
        <v>19194.5605485306</v>
      </c>
      <c r="Z7" s="84">
        <v>4811.5869440196702</v>
      </c>
      <c r="AA7" s="17">
        <v>1051492.5347994601</v>
      </c>
    </row>
    <row r="8" spans="1:27" s="5" customFormat="1" ht="12.75">
      <c r="A8" s="83">
        <v>1993</v>
      </c>
      <c r="B8" s="19" t="s">
        <v>36</v>
      </c>
      <c r="C8" s="17">
        <v>92338.144185880199</v>
      </c>
      <c r="D8" s="20">
        <v>92338.144185880199</v>
      </c>
      <c r="E8" s="17">
        <v>1026693.12402102</v>
      </c>
      <c r="F8" s="46">
        <v>330357.46922963503</v>
      </c>
      <c r="G8" s="20">
        <v>22687.418815662098</v>
      </c>
      <c r="H8" s="20">
        <v>283295.95174469502</v>
      </c>
      <c r="I8" s="20">
        <v>20040.842962402501</v>
      </c>
      <c r="J8" s="20">
        <v>3952.18367634061</v>
      </c>
      <c r="K8" s="46">
        <v>696806.14010185399</v>
      </c>
      <c r="L8" s="20">
        <v>79518.889775805597</v>
      </c>
      <c r="M8" s="20">
        <v>216868.020905788</v>
      </c>
      <c r="N8" s="20">
        <v>58874.537475258003</v>
      </c>
      <c r="O8" s="20">
        <v>45863.143823138103</v>
      </c>
      <c r="P8" s="20">
        <v>12499.916033665</v>
      </c>
      <c r="Q8" s="20">
        <v>114186.762486058</v>
      </c>
      <c r="R8" s="20">
        <v>23927.961461138199</v>
      </c>
      <c r="S8" s="20">
        <v>12956.7877097693</v>
      </c>
      <c r="T8" s="20">
        <v>12697.0287258881</v>
      </c>
      <c r="U8" s="20">
        <v>45909.624925822201</v>
      </c>
      <c r="V8" s="84">
        <v>41294.280656478099</v>
      </c>
      <c r="W8" s="84">
        <v>18714.6994760981</v>
      </c>
      <c r="X8" s="84">
        <v>4422.2157555849399</v>
      </c>
      <c r="Y8" s="84">
        <v>21943.8979454617</v>
      </c>
      <c r="Z8" s="84">
        <v>4922.1198970399601</v>
      </c>
      <c r="AA8" s="17">
        <v>1117264.6503638299</v>
      </c>
    </row>
    <row r="9" spans="1:27" s="5" customFormat="1" ht="12.75">
      <c r="A9" s="83">
        <v>1993</v>
      </c>
      <c r="B9" s="19" t="s">
        <v>37</v>
      </c>
      <c r="C9" s="17">
        <v>94873.473949086707</v>
      </c>
      <c r="D9" s="20">
        <v>94873.473949086707</v>
      </c>
      <c r="E9" s="17">
        <v>1035079.53748638</v>
      </c>
      <c r="F9" s="46">
        <v>324344.09255477798</v>
      </c>
      <c r="G9" s="20">
        <v>20428.1044315174</v>
      </c>
      <c r="H9" s="20">
        <v>279288.782740772</v>
      </c>
      <c r="I9" s="20">
        <v>19997.751875381</v>
      </c>
      <c r="J9" s="20">
        <v>3953.5088187112801</v>
      </c>
      <c r="K9" s="46">
        <v>707052.84535076295</v>
      </c>
      <c r="L9" s="20">
        <v>72494.511740539601</v>
      </c>
      <c r="M9" s="20">
        <v>213498.44366199299</v>
      </c>
      <c r="N9" s="20">
        <v>59080.047802482703</v>
      </c>
      <c r="O9" s="20">
        <v>45487.722480832897</v>
      </c>
      <c r="P9" s="20">
        <v>13937.878287629601</v>
      </c>
      <c r="Q9" s="20">
        <v>113754.580125683</v>
      </c>
      <c r="R9" s="20">
        <v>24056.824924505101</v>
      </c>
      <c r="S9" s="20">
        <v>13378.934423480299</v>
      </c>
      <c r="T9" s="20">
        <v>15959.1121776486</v>
      </c>
      <c r="U9" s="20">
        <v>51590.107104321403</v>
      </c>
      <c r="V9" s="84">
        <v>42682.635835320398</v>
      </c>
      <c r="W9" s="84">
        <v>19987.667517337599</v>
      </c>
      <c r="X9" s="84">
        <v>4655.7964094854997</v>
      </c>
      <c r="Y9" s="84">
        <v>22889.945586784001</v>
      </c>
      <c r="Z9" s="84">
        <v>5039.9968552358196</v>
      </c>
      <c r="AA9" s="17">
        <v>1128003.60564682</v>
      </c>
    </row>
    <row r="10" spans="1:27" s="5" customFormat="1" ht="12.75">
      <c r="A10" s="83">
        <v>1994</v>
      </c>
      <c r="B10" s="19" t="s">
        <v>34</v>
      </c>
      <c r="C10" s="17">
        <v>100907.387997713</v>
      </c>
      <c r="D10" s="20">
        <v>100907.387997713</v>
      </c>
      <c r="E10" s="17">
        <v>1052897.4223483601</v>
      </c>
      <c r="F10" s="46">
        <v>350393.99659751001</v>
      </c>
      <c r="G10" s="20">
        <v>22687.170736243999</v>
      </c>
      <c r="H10" s="20">
        <v>302240.07052510598</v>
      </c>
      <c r="I10" s="20">
        <v>20580.6462056075</v>
      </c>
      <c r="J10" s="20">
        <v>3947.7926551568999</v>
      </c>
      <c r="K10" s="46">
        <v>706452.50572380295</v>
      </c>
      <c r="L10" s="20">
        <v>82309.340517778503</v>
      </c>
      <c r="M10" s="20">
        <v>207486.33023304399</v>
      </c>
      <c r="N10" s="20">
        <v>60731.804451805503</v>
      </c>
      <c r="O10" s="20">
        <v>44219.703299044697</v>
      </c>
      <c r="P10" s="20">
        <v>13640.0061812477</v>
      </c>
      <c r="Q10" s="20">
        <v>124288.06809195199</v>
      </c>
      <c r="R10" s="20">
        <v>22361.9885693332</v>
      </c>
      <c r="S10" s="20">
        <v>12825.1579444197</v>
      </c>
      <c r="T10" s="20">
        <v>14529.330846147101</v>
      </c>
      <c r="U10" s="20">
        <v>52340.096957855101</v>
      </c>
      <c r="V10" s="84">
        <v>42173.182373164098</v>
      </c>
      <c r="W10" s="84">
        <v>19522.929461034299</v>
      </c>
      <c r="X10" s="84">
        <v>4636.1327521494404</v>
      </c>
      <c r="Y10" s="84">
        <v>21574.478776919699</v>
      </c>
      <c r="Z10" s="84">
        <v>4689.3738961569297</v>
      </c>
      <c r="AA10" s="17">
        <v>1155166.7222565401</v>
      </c>
    </row>
    <row r="11" spans="1:27" s="5" customFormat="1" ht="12.75">
      <c r="A11" s="83">
        <v>1994</v>
      </c>
      <c r="B11" s="19" t="s">
        <v>35</v>
      </c>
      <c r="C11" s="17">
        <v>97345.882472253506</v>
      </c>
      <c r="D11" s="20">
        <v>97345.882472253506</v>
      </c>
      <c r="E11" s="17">
        <v>1064031.1347342301</v>
      </c>
      <c r="F11" s="46">
        <v>341971.07591141801</v>
      </c>
      <c r="G11" s="20">
        <v>22461.2015412457</v>
      </c>
      <c r="H11" s="20">
        <v>293596.06312304997</v>
      </c>
      <c r="I11" s="20">
        <v>21397.853283023102</v>
      </c>
      <c r="J11" s="20">
        <v>3974.1543428834502</v>
      </c>
      <c r="K11" s="46">
        <v>716993.85596471897</v>
      </c>
      <c r="L11" s="20">
        <v>83666.959789170898</v>
      </c>
      <c r="M11" s="20">
        <v>209151.099081008</v>
      </c>
      <c r="N11" s="20">
        <v>62742.051546440598</v>
      </c>
      <c r="O11" s="20">
        <v>43837.802323657503</v>
      </c>
      <c r="P11" s="20">
        <v>13785.906255399699</v>
      </c>
      <c r="Q11" s="20">
        <v>127863.220307054</v>
      </c>
      <c r="R11" s="20">
        <v>23433.6714157157</v>
      </c>
      <c r="S11" s="20">
        <v>13718.0192450001</v>
      </c>
      <c r="T11" s="20">
        <v>13647.5600942364</v>
      </c>
      <c r="U11" s="20">
        <v>51242.1560529903</v>
      </c>
      <c r="V11" s="84">
        <v>42800.452971087798</v>
      </c>
      <c r="W11" s="84">
        <v>20123.672498042401</v>
      </c>
      <c r="X11" s="84">
        <v>4648.2795438213598</v>
      </c>
      <c r="Y11" s="84">
        <v>21787.632289108398</v>
      </c>
      <c r="Z11" s="84">
        <v>4749.7849366095197</v>
      </c>
      <c r="AA11" s="17">
        <v>1159212.2124336499</v>
      </c>
    </row>
    <row r="12" spans="1:27" s="5" customFormat="1" ht="12.75">
      <c r="A12" s="83">
        <v>1994</v>
      </c>
      <c r="B12" s="19" t="s">
        <v>36</v>
      </c>
      <c r="C12" s="17">
        <v>104752.098918769</v>
      </c>
      <c r="D12" s="20">
        <v>104752.098918769</v>
      </c>
      <c r="E12" s="17">
        <v>1063255.0901386</v>
      </c>
      <c r="F12" s="46">
        <v>345589.68397366098</v>
      </c>
      <c r="G12" s="20">
        <v>23023.245814325499</v>
      </c>
      <c r="H12" s="20">
        <v>295160.47136178298</v>
      </c>
      <c r="I12" s="20">
        <v>22506.4138099433</v>
      </c>
      <c r="J12" s="20">
        <v>4258.2523389985699</v>
      </c>
      <c r="K12" s="46">
        <v>719214.26168230199</v>
      </c>
      <c r="L12" s="20">
        <v>83539.632623409605</v>
      </c>
      <c r="M12" s="20">
        <v>217647.36862300799</v>
      </c>
      <c r="N12" s="20">
        <v>63726.881286568198</v>
      </c>
      <c r="O12" s="20">
        <v>43413.6897017581</v>
      </c>
      <c r="P12" s="20">
        <v>14076.919536932201</v>
      </c>
      <c r="Q12" s="20">
        <v>121553.967265687</v>
      </c>
      <c r="R12" s="20">
        <v>24335.817760098798</v>
      </c>
      <c r="S12" s="20">
        <v>14524.819333072801</v>
      </c>
      <c r="T12" s="20">
        <v>12088.114527199299</v>
      </c>
      <c r="U12" s="20">
        <v>48027.577327607898</v>
      </c>
      <c r="V12" s="84">
        <v>44165.917899288303</v>
      </c>
      <c r="W12" s="84">
        <v>20005.128063847402</v>
      </c>
      <c r="X12" s="84">
        <v>4698.4146535469399</v>
      </c>
      <c r="Y12" s="84">
        <v>19529.3640892822</v>
      </c>
      <c r="Z12" s="84">
        <v>4843.3824450202601</v>
      </c>
      <c r="AA12" s="17">
        <v>1167189.3519436</v>
      </c>
    </row>
    <row r="13" spans="1:27" s="5" customFormat="1" ht="12.75">
      <c r="A13" s="83">
        <v>1994</v>
      </c>
      <c r="B13" s="19" t="s">
        <v>37</v>
      </c>
      <c r="C13" s="17">
        <v>102442.87800764501</v>
      </c>
      <c r="D13" s="20">
        <v>102442.87800764501</v>
      </c>
      <c r="E13" s="17">
        <v>1107672.03812817</v>
      </c>
      <c r="F13" s="46">
        <v>359308.065829186</v>
      </c>
      <c r="G13" s="20">
        <v>23835.5441157647</v>
      </c>
      <c r="H13" s="20">
        <v>307090.863624355</v>
      </c>
      <c r="I13" s="20">
        <v>23401.825988374501</v>
      </c>
      <c r="J13" s="20">
        <v>4353.4681960929101</v>
      </c>
      <c r="K13" s="46">
        <v>743904.14490628801</v>
      </c>
      <c r="L13" s="20">
        <v>93695.606029294795</v>
      </c>
      <c r="M13" s="20">
        <v>231110.761393908</v>
      </c>
      <c r="N13" s="20">
        <v>65742.618782842503</v>
      </c>
      <c r="O13" s="20">
        <v>44127.405135286397</v>
      </c>
      <c r="P13" s="20">
        <v>14487.6723891534</v>
      </c>
      <c r="Q13" s="20">
        <v>126193.740389691</v>
      </c>
      <c r="R13" s="20">
        <v>25804.573036207101</v>
      </c>
      <c r="S13" s="20">
        <v>15939.601837960799</v>
      </c>
      <c r="T13" s="20">
        <v>11762.2397761675</v>
      </c>
      <c r="U13" s="20">
        <v>41767.4342180659</v>
      </c>
      <c r="V13" s="84">
        <v>38757.670075576301</v>
      </c>
      <c r="W13" s="84">
        <v>19387.5881124146</v>
      </c>
      <c r="X13" s="84">
        <v>4668.3598638220701</v>
      </c>
      <c r="Y13" s="84">
        <v>20091.2562009096</v>
      </c>
      <c r="Z13" s="84">
        <v>4908.3778321964701</v>
      </c>
      <c r="AA13" s="17">
        <v>1204635.2416737899</v>
      </c>
    </row>
    <row r="14" spans="1:27" s="5" customFormat="1" ht="12.75">
      <c r="A14" s="83">
        <v>1995</v>
      </c>
      <c r="B14" s="19" t="s">
        <v>34</v>
      </c>
      <c r="C14" s="17">
        <v>96470.066599621801</v>
      </c>
      <c r="D14" s="20">
        <v>96470.066599621801</v>
      </c>
      <c r="E14" s="17">
        <v>1144769.1876197199</v>
      </c>
      <c r="F14" s="46">
        <v>373290.27948659699</v>
      </c>
      <c r="G14" s="20">
        <v>23525.494527271301</v>
      </c>
      <c r="H14" s="20">
        <v>320044.40289445501</v>
      </c>
      <c r="I14" s="20">
        <v>23992.5085056479</v>
      </c>
      <c r="J14" s="20">
        <v>4544.8231945833404</v>
      </c>
      <c r="K14" s="46">
        <v>776468.83236303297</v>
      </c>
      <c r="L14" s="20">
        <v>91491.358262691501</v>
      </c>
      <c r="M14" s="20">
        <v>241663.35487314899</v>
      </c>
      <c r="N14" s="20">
        <v>67134.100986356294</v>
      </c>
      <c r="O14" s="20">
        <v>44700.890996771901</v>
      </c>
      <c r="P14" s="20">
        <v>16114.257320128199</v>
      </c>
      <c r="Q14" s="20">
        <v>123479.292363136</v>
      </c>
      <c r="R14" s="20">
        <v>27416.742777809199</v>
      </c>
      <c r="S14" s="20">
        <v>15731.1466124164</v>
      </c>
      <c r="T14" s="20">
        <v>12358.226450817199</v>
      </c>
      <c r="U14" s="20">
        <v>56996.217744063899</v>
      </c>
      <c r="V14" s="84">
        <v>46013.359109434801</v>
      </c>
      <c r="W14" s="84">
        <v>21781.3213500565</v>
      </c>
      <c r="X14" s="84">
        <v>5596.2529861763296</v>
      </c>
      <c r="Y14" s="84">
        <v>20714.2002455111</v>
      </c>
      <c r="Z14" s="84">
        <v>4871.2158831326196</v>
      </c>
      <c r="AA14" s="17">
        <v>1241363.9589382501</v>
      </c>
    </row>
    <row r="15" spans="1:27" s="5" customFormat="1" ht="12.75">
      <c r="A15" s="83">
        <v>1995</v>
      </c>
      <c r="B15" s="19" t="s">
        <v>35</v>
      </c>
      <c r="C15" s="17">
        <v>105429.608654763</v>
      </c>
      <c r="D15" s="20">
        <v>105429.608654763</v>
      </c>
      <c r="E15" s="17">
        <v>1167925.67043121</v>
      </c>
      <c r="F15" s="46">
        <v>386170.92028015002</v>
      </c>
      <c r="G15" s="20">
        <v>24767.149545073</v>
      </c>
      <c r="H15" s="20">
        <v>331042.52558721497</v>
      </c>
      <c r="I15" s="20">
        <v>25039.696287305</v>
      </c>
      <c r="J15" s="20">
        <v>4611.3610289352</v>
      </c>
      <c r="K15" s="46">
        <v>775811.95915227197</v>
      </c>
      <c r="L15" s="20">
        <v>94347.587849162301</v>
      </c>
      <c r="M15" s="20">
        <v>238397.628770226</v>
      </c>
      <c r="N15" s="20">
        <v>66348.725865570901</v>
      </c>
      <c r="O15" s="20">
        <v>45183.193132432702</v>
      </c>
      <c r="P15" s="20">
        <v>16834.625435801099</v>
      </c>
      <c r="Q15" s="20">
        <v>125454.74894491999</v>
      </c>
      <c r="R15" s="20">
        <v>27302.883757669599</v>
      </c>
      <c r="S15" s="20">
        <v>16220.208299469101</v>
      </c>
      <c r="T15" s="20">
        <v>13422.4119771237</v>
      </c>
      <c r="U15" s="20">
        <v>55472.091479809402</v>
      </c>
      <c r="V15" s="84">
        <v>42310.212359131998</v>
      </c>
      <c r="W15" s="84">
        <v>21128.1140871967</v>
      </c>
      <c r="X15" s="84">
        <v>5169.0245627268196</v>
      </c>
      <c r="Y15" s="84">
        <v>22279.352537340899</v>
      </c>
      <c r="Z15" s="84">
        <v>4757.8160320623001</v>
      </c>
      <c r="AA15" s="17">
        <v>1271333.6692935501</v>
      </c>
    </row>
    <row r="16" spans="1:27" s="5" customFormat="1" ht="12.75">
      <c r="A16" s="83">
        <v>1995</v>
      </c>
      <c r="B16" s="19" t="s">
        <v>36</v>
      </c>
      <c r="C16" s="17">
        <v>101849.79632823099</v>
      </c>
      <c r="D16" s="20">
        <v>101849.79632823099</v>
      </c>
      <c r="E16" s="17">
        <v>1164757.42517501</v>
      </c>
      <c r="F16" s="46">
        <v>395049.26403988799</v>
      </c>
      <c r="G16" s="20">
        <v>24573.3642725518</v>
      </c>
      <c r="H16" s="20">
        <v>339929.97229298099</v>
      </c>
      <c r="I16" s="20">
        <v>24808.406025662702</v>
      </c>
      <c r="J16" s="20">
        <v>4640.4649557271096</v>
      </c>
      <c r="K16" s="46">
        <v>770587.14021751098</v>
      </c>
      <c r="L16" s="20">
        <v>89506.654932792895</v>
      </c>
      <c r="M16" s="20">
        <v>235104.08064684499</v>
      </c>
      <c r="N16" s="20">
        <v>65592.997881682793</v>
      </c>
      <c r="O16" s="20">
        <v>45588.338447205802</v>
      </c>
      <c r="P16" s="20">
        <v>16328.909568307199</v>
      </c>
      <c r="Q16" s="20">
        <v>118463.48470140601</v>
      </c>
      <c r="R16" s="20">
        <v>28245.972012031001</v>
      </c>
      <c r="S16" s="20">
        <v>16152.042251237501</v>
      </c>
      <c r="T16" s="20">
        <v>14439.181756853801</v>
      </c>
      <c r="U16" s="20">
        <v>57831.642258040702</v>
      </c>
      <c r="V16" s="84">
        <v>43177.898658131402</v>
      </c>
      <c r="W16" s="84">
        <v>20976.155609051799</v>
      </c>
      <c r="X16" s="84">
        <v>5492.9359529389403</v>
      </c>
      <c r="Y16" s="84">
        <v>22058.981686642699</v>
      </c>
      <c r="Z16" s="84">
        <v>4635.6560456869302</v>
      </c>
      <c r="AA16" s="17">
        <v>1266064.17518415</v>
      </c>
    </row>
    <row r="17" spans="1:27" s="5" customFormat="1" ht="12.75">
      <c r="A17" s="83">
        <v>1995</v>
      </c>
      <c r="B17" s="19" t="s">
        <v>37</v>
      </c>
      <c r="C17" s="17">
        <v>106740.503986475</v>
      </c>
      <c r="D17" s="20">
        <v>106740.503986475</v>
      </c>
      <c r="E17" s="17">
        <v>1185332.4375357199</v>
      </c>
      <c r="F17" s="46">
        <v>398914.89396911103</v>
      </c>
      <c r="G17" s="20">
        <v>24313.151425234599</v>
      </c>
      <c r="H17" s="20">
        <v>342105.225639451</v>
      </c>
      <c r="I17" s="20">
        <v>26491.073207068501</v>
      </c>
      <c r="J17" s="20">
        <v>4704.2918962841904</v>
      </c>
      <c r="K17" s="46">
        <v>782333.87404097605</v>
      </c>
      <c r="L17" s="20">
        <v>96434.821618754999</v>
      </c>
      <c r="M17" s="20">
        <v>235647.88016537199</v>
      </c>
      <c r="N17" s="20">
        <v>68209.3599033356</v>
      </c>
      <c r="O17" s="20">
        <v>45979.798337210501</v>
      </c>
      <c r="P17" s="20">
        <v>17351.485875348699</v>
      </c>
      <c r="Q17" s="20">
        <v>123568.485088431</v>
      </c>
      <c r="R17" s="20">
        <v>29116.1149838534</v>
      </c>
      <c r="S17" s="20">
        <v>15495.1176929709</v>
      </c>
      <c r="T17" s="20">
        <v>13553.300404019399</v>
      </c>
      <c r="U17" s="20">
        <v>58212.935566396503</v>
      </c>
      <c r="V17" s="84">
        <v>43190.718035877901</v>
      </c>
      <c r="W17" s="84">
        <v>20445.152283208001</v>
      </c>
      <c r="X17" s="84">
        <v>5568.8261457487597</v>
      </c>
      <c r="Y17" s="84">
        <v>21687.597336254501</v>
      </c>
      <c r="Z17" s="84">
        <v>4542.7217147641504</v>
      </c>
      <c r="AA17" s="17">
        <v>1287811.39001061</v>
      </c>
    </row>
    <row r="18" spans="1:27" s="5" customFormat="1" ht="12.75">
      <c r="A18" s="83">
        <v>1996</v>
      </c>
      <c r="B18" s="19" t="s">
        <v>34</v>
      </c>
      <c r="C18" s="17">
        <v>104593.635523939</v>
      </c>
      <c r="D18" s="20">
        <v>104593.635523939</v>
      </c>
      <c r="E18" s="17">
        <v>1186332.7801528401</v>
      </c>
      <c r="F18" s="46">
        <v>404135.10712454899</v>
      </c>
      <c r="G18" s="20">
        <v>27277.760612585898</v>
      </c>
      <c r="H18" s="20">
        <v>344869.11444967502</v>
      </c>
      <c r="I18" s="20">
        <v>26532.879878187799</v>
      </c>
      <c r="J18" s="20">
        <v>4906.5513746420302</v>
      </c>
      <c r="K18" s="46">
        <v>788111.33360510098</v>
      </c>
      <c r="L18" s="20">
        <v>103692.93447078401</v>
      </c>
      <c r="M18" s="20">
        <v>231614.550390619</v>
      </c>
      <c r="N18" s="20">
        <v>65695.791329938802</v>
      </c>
      <c r="O18" s="20">
        <v>43870.776437303197</v>
      </c>
      <c r="P18" s="20">
        <v>18177.102357971999</v>
      </c>
      <c r="Q18" s="20">
        <v>124608.321390172</v>
      </c>
      <c r="R18" s="20">
        <v>29977.114676233501</v>
      </c>
      <c r="S18" s="20">
        <v>15677.1396621531</v>
      </c>
      <c r="T18" s="20">
        <v>13780.8631070517</v>
      </c>
      <c r="U18" s="20">
        <v>58778.2272574702</v>
      </c>
      <c r="V18" s="84">
        <v>44498.2234494238</v>
      </c>
      <c r="W18" s="84">
        <v>22093.990503466801</v>
      </c>
      <c r="X18" s="84">
        <v>6035.7804221071801</v>
      </c>
      <c r="Y18" s="84">
        <v>22511.425661475601</v>
      </c>
      <c r="Z18" s="84">
        <v>4564.05358873769</v>
      </c>
      <c r="AA18" s="17">
        <v>1290177.5467296599</v>
      </c>
    </row>
    <row r="19" spans="1:27" s="5" customFormat="1" ht="12.75">
      <c r="A19" s="83">
        <v>1996</v>
      </c>
      <c r="B19" s="19" t="s">
        <v>35</v>
      </c>
      <c r="C19" s="17">
        <v>110598.91549109</v>
      </c>
      <c r="D19" s="20">
        <v>110598.91549109</v>
      </c>
      <c r="E19" s="17">
        <v>1247610.88734961</v>
      </c>
      <c r="F19" s="46">
        <v>411477.83022321702</v>
      </c>
      <c r="G19" s="20">
        <v>27935.468241283401</v>
      </c>
      <c r="H19" s="20">
        <v>352410.52833771397</v>
      </c>
      <c r="I19" s="20">
        <v>25842.624662559399</v>
      </c>
      <c r="J19" s="20">
        <v>5102.5328680292896</v>
      </c>
      <c r="K19" s="46">
        <v>829920.18586689804</v>
      </c>
      <c r="L19" s="20">
        <v>101381.268255102</v>
      </c>
      <c r="M19" s="20">
        <v>252295.32772774599</v>
      </c>
      <c r="N19" s="20">
        <v>73131.6388468246</v>
      </c>
      <c r="O19" s="20">
        <v>47957.573956519103</v>
      </c>
      <c r="P19" s="20">
        <v>18373.769236967</v>
      </c>
      <c r="Q19" s="20">
        <v>126335.655543031</v>
      </c>
      <c r="R19" s="20">
        <v>30400.145443282399</v>
      </c>
      <c r="S19" s="20">
        <v>19284.4738109055</v>
      </c>
      <c r="T19" s="20">
        <v>16689.499548841799</v>
      </c>
      <c r="U19" s="20">
        <v>59843.3355725277</v>
      </c>
      <c r="V19" s="84">
        <v>45296.792101133098</v>
      </c>
      <c r="W19" s="84">
        <v>22898.109561581099</v>
      </c>
      <c r="X19" s="84">
        <v>6711.8828204236797</v>
      </c>
      <c r="Y19" s="84">
        <v>23147.701912467001</v>
      </c>
      <c r="Z19" s="84">
        <v>4627.2104287574102</v>
      </c>
      <c r="AA19" s="17">
        <v>1355585.3141854301</v>
      </c>
    </row>
    <row r="20" spans="1:27" s="5" customFormat="1" ht="12.75">
      <c r="A20" s="83">
        <v>1996</v>
      </c>
      <c r="B20" s="19" t="s">
        <v>36</v>
      </c>
      <c r="C20" s="17">
        <v>109775.35928809</v>
      </c>
      <c r="D20" s="20">
        <v>109775.35928809</v>
      </c>
      <c r="E20" s="17">
        <v>1252217.43135022</v>
      </c>
      <c r="F20" s="46">
        <v>417525.67723261903</v>
      </c>
      <c r="G20" s="20">
        <v>28220.531721540101</v>
      </c>
      <c r="H20" s="20">
        <v>356864.78830614302</v>
      </c>
      <c r="I20" s="20">
        <v>26608.113605195202</v>
      </c>
      <c r="J20" s="20">
        <v>5114.4491858621795</v>
      </c>
      <c r="K20" s="46">
        <v>834744.41654598003</v>
      </c>
      <c r="L20" s="20">
        <v>93452.592294608898</v>
      </c>
      <c r="M20" s="20">
        <v>247623.37162197</v>
      </c>
      <c r="N20" s="20">
        <v>76833.628920888601</v>
      </c>
      <c r="O20" s="20">
        <v>45934.7943669862</v>
      </c>
      <c r="P20" s="20">
        <v>18645.963280603999</v>
      </c>
      <c r="Q20" s="20">
        <v>130857.676441813</v>
      </c>
      <c r="R20" s="20">
        <v>32485.613724317798</v>
      </c>
      <c r="S20" s="20">
        <v>17279.6786538618</v>
      </c>
      <c r="T20" s="20">
        <v>15851.278713887999</v>
      </c>
      <c r="U20" s="20">
        <v>62157.2955232612</v>
      </c>
      <c r="V20" s="84">
        <v>45705.454036153198</v>
      </c>
      <c r="W20" s="84">
        <v>23595.580760202902</v>
      </c>
      <c r="X20" s="84">
        <v>6612.1279333121201</v>
      </c>
      <c r="Y20" s="84">
        <v>22733.088666918498</v>
      </c>
      <c r="Z20" s="84">
        <v>4651.5636540227097</v>
      </c>
      <c r="AA20" s="17">
        <v>1358693.6685742999</v>
      </c>
    </row>
    <row r="21" spans="1:27" s="5" customFormat="1" ht="12.75">
      <c r="A21" s="83">
        <v>1996</v>
      </c>
      <c r="B21" s="19" t="s">
        <v>37</v>
      </c>
      <c r="C21" s="17">
        <v>109137.08864182299</v>
      </c>
      <c r="D21" s="20">
        <v>109137.08864182299</v>
      </c>
      <c r="E21" s="17">
        <v>1242668.23774339</v>
      </c>
      <c r="F21" s="46">
        <v>419658.76090256497</v>
      </c>
      <c r="G21" s="20">
        <v>30193.545112812099</v>
      </c>
      <c r="H21" s="20">
        <v>356720.71459386102</v>
      </c>
      <c r="I21" s="20">
        <v>27285.935236795602</v>
      </c>
      <c r="J21" s="20">
        <v>5632.1562309789497</v>
      </c>
      <c r="K21" s="46">
        <v>818629.69222294295</v>
      </c>
      <c r="L21" s="20">
        <v>102916.744714952</v>
      </c>
      <c r="M21" s="20">
        <v>241859.94885772301</v>
      </c>
      <c r="N21" s="20">
        <v>76203.886056225601</v>
      </c>
      <c r="O21" s="20">
        <v>46470.057360782397</v>
      </c>
      <c r="P21" s="20">
        <v>17578.080669478</v>
      </c>
      <c r="Q21" s="20">
        <v>122565.710732501</v>
      </c>
      <c r="R21" s="20">
        <v>33473.1974525353</v>
      </c>
      <c r="S21" s="20">
        <v>16001.9005481186</v>
      </c>
      <c r="T21" s="20">
        <v>15109.725559951599</v>
      </c>
      <c r="U21" s="20">
        <v>63176.662221319602</v>
      </c>
      <c r="V21" s="84">
        <v>46307.542753820999</v>
      </c>
      <c r="W21" s="84">
        <v>23220.0314496217</v>
      </c>
      <c r="X21" s="84">
        <v>6582.1129298185097</v>
      </c>
      <c r="Y21" s="84">
        <v>21429.373547023799</v>
      </c>
      <c r="Z21" s="84">
        <v>4698.5647310969798</v>
      </c>
      <c r="AA21" s="17">
        <v>1350295.0842941101</v>
      </c>
    </row>
    <row r="22" spans="1:27" s="5" customFormat="1" ht="12.75">
      <c r="A22" s="83">
        <v>1997</v>
      </c>
      <c r="B22" s="19" t="s">
        <v>34</v>
      </c>
      <c r="C22" s="17">
        <v>109830.413567443</v>
      </c>
      <c r="D22" s="20">
        <v>109830.413567443</v>
      </c>
      <c r="E22" s="17">
        <v>1185112.3591251001</v>
      </c>
      <c r="F22" s="46">
        <v>423112.39831241901</v>
      </c>
      <c r="G22" s="20">
        <v>29736.5234787066</v>
      </c>
      <c r="H22" s="20">
        <v>360518.489209992</v>
      </c>
      <c r="I22" s="20">
        <v>27200.203078744998</v>
      </c>
      <c r="J22" s="20">
        <v>5390.9818198925796</v>
      </c>
      <c r="K22" s="46">
        <v>767828.09365144104</v>
      </c>
      <c r="L22" s="20">
        <v>70709.212587023198</v>
      </c>
      <c r="M22" s="20">
        <v>237890.350874467</v>
      </c>
      <c r="N22" s="20">
        <v>77131.5845510043</v>
      </c>
      <c r="O22" s="20">
        <v>46298.927077939399</v>
      </c>
      <c r="P22" s="20">
        <v>17345.733647650901</v>
      </c>
      <c r="Q22" s="20">
        <v>102319.381704389</v>
      </c>
      <c r="R22" s="20">
        <v>34218.402396292797</v>
      </c>
      <c r="S22" s="20">
        <v>14994.580359426</v>
      </c>
      <c r="T22" s="20">
        <v>14820.703175730199</v>
      </c>
      <c r="U22" s="20">
        <v>63942.240620971403</v>
      </c>
      <c r="V22" s="84">
        <v>46479.8850467128</v>
      </c>
      <c r="W22" s="84">
        <v>22501.536754481898</v>
      </c>
      <c r="X22" s="84">
        <v>6328.1988488930901</v>
      </c>
      <c r="Y22" s="84">
        <v>20765.589848884501</v>
      </c>
      <c r="Z22" s="84">
        <v>4730.4914154694397</v>
      </c>
      <c r="AA22" s="17">
        <v>1295067.65413917</v>
      </c>
    </row>
    <row r="23" spans="1:27" s="5" customFormat="1" ht="12.75">
      <c r="A23" s="83">
        <v>1997</v>
      </c>
      <c r="B23" s="19" t="s">
        <v>35</v>
      </c>
      <c r="C23" s="17">
        <v>110054.086588224</v>
      </c>
      <c r="D23" s="20">
        <v>110054.086588224</v>
      </c>
      <c r="E23" s="17">
        <v>1225129.06365026</v>
      </c>
      <c r="F23" s="46">
        <v>425795.85332330799</v>
      </c>
      <c r="G23" s="20">
        <v>29906.367159470599</v>
      </c>
      <c r="H23" s="20">
        <v>361949.034284188</v>
      </c>
      <c r="I23" s="20">
        <v>28372.268886588601</v>
      </c>
      <c r="J23" s="20">
        <v>5510.9198202955304</v>
      </c>
      <c r="K23" s="46">
        <v>797399.70965267601</v>
      </c>
      <c r="L23" s="20">
        <v>77985.714414355505</v>
      </c>
      <c r="M23" s="20">
        <v>241793.67558797501</v>
      </c>
      <c r="N23" s="20">
        <v>77715.787744314701</v>
      </c>
      <c r="O23" s="20">
        <v>47994.734912378597</v>
      </c>
      <c r="P23" s="20">
        <v>19069.238799631599</v>
      </c>
      <c r="Q23" s="20">
        <v>106861.05564762501</v>
      </c>
      <c r="R23" s="20">
        <v>35561.221899845899</v>
      </c>
      <c r="S23" s="20">
        <v>16245.4490942342</v>
      </c>
      <c r="T23" s="20">
        <v>14665.4523311292</v>
      </c>
      <c r="U23" s="20">
        <v>65409.050956565203</v>
      </c>
      <c r="V23" s="84">
        <v>48369.839780810304</v>
      </c>
      <c r="W23" s="84">
        <v>23839.668802653501</v>
      </c>
      <c r="X23" s="84">
        <v>6533.6407799212602</v>
      </c>
      <c r="Y23" s="84">
        <v>21419.495663538899</v>
      </c>
      <c r="Z23" s="84">
        <v>4715.33918276444</v>
      </c>
      <c r="AA23" s="17">
        <v>1332432.35762586</v>
      </c>
    </row>
    <row r="24" spans="1:27" s="5" customFormat="1" ht="12.75">
      <c r="A24" s="83">
        <v>1997</v>
      </c>
      <c r="B24" s="19" t="s">
        <v>36</v>
      </c>
      <c r="C24" s="17">
        <v>108298.733090222</v>
      </c>
      <c r="D24" s="20">
        <v>108298.733090222</v>
      </c>
      <c r="E24" s="17">
        <v>1211672.2785288701</v>
      </c>
      <c r="F24" s="46">
        <v>430331.87768444</v>
      </c>
      <c r="G24" s="20">
        <v>31485.508979261602</v>
      </c>
      <c r="H24" s="20">
        <v>363372.24902348401</v>
      </c>
      <c r="I24" s="20">
        <v>29524.665037728701</v>
      </c>
      <c r="J24" s="20">
        <v>5707.2301758083304</v>
      </c>
      <c r="K24" s="46">
        <v>779872.81655109697</v>
      </c>
      <c r="L24" s="20">
        <v>75498.258845501594</v>
      </c>
      <c r="M24" s="20">
        <v>238075.50735804901</v>
      </c>
      <c r="N24" s="20">
        <v>74326.629046894901</v>
      </c>
      <c r="O24" s="20">
        <v>44654.687023963299</v>
      </c>
      <c r="P24" s="20">
        <v>21112.8006963443</v>
      </c>
      <c r="Q24" s="20">
        <v>87116.368595067397</v>
      </c>
      <c r="R24" s="20">
        <v>36032.964675963703</v>
      </c>
      <c r="S24" s="20">
        <v>17457.244443536802</v>
      </c>
      <c r="T24" s="20">
        <v>14908.7126461643</v>
      </c>
      <c r="U24" s="20">
        <v>66319.703857209402</v>
      </c>
      <c r="V24" s="84">
        <v>48724.200295982097</v>
      </c>
      <c r="W24" s="84">
        <v>23422.8833854886</v>
      </c>
      <c r="X24" s="84">
        <v>6422.7999625146404</v>
      </c>
      <c r="Y24" s="84">
        <v>23060.324399474401</v>
      </c>
      <c r="Z24" s="84">
        <v>4622.4949563049404</v>
      </c>
      <c r="AA24" s="17">
        <v>1316869.07430376</v>
      </c>
    </row>
    <row r="25" spans="1:27" s="5" customFormat="1" ht="12.75">
      <c r="A25" s="83">
        <v>1997</v>
      </c>
      <c r="B25" s="19" t="s">
        <v>37</v>
      </c>
      <c r="C25" s="17">
        <v>105285.41274201901</v>
      </c>
      <c r="D25" s="20">
        <v>105285.41274201901</v>
      </c>
      <c r="E25" s="17">
        <v>1159956.1261193301</v>
      </c>
      <c r="F25" s="46">
        <v>401007.13413675898</v>
      </c>
      <c r="G25" s="20">
        <v>29390.746752251602</v>
      </c>
      <c r="H25" s="20">
        <v>337321.40711001598</v>
      </c>
      <c r="I25" s="20">
        <v>28909.439216221701</v>
      </c>
      <c r="J25" s="20">
        <v>5578.2773634243504</v>
      </c>
      <c r="K25" s="46">
        <v>756317.81315826997</v>
      </c>
      <c r="L25" s="20">
        <v>65397.931169666503</v>
      </c>
      <c r="M25" s="20">
        <v>232077.939751395</v>
      </c>
      <c r="N25" s="20">
        <v>70984.888012632204</v>
      </c>
      <c r="O25" s="20">
        <v>43475.292748215201</v>
      </c>
      <c r="P25" s="20">
        <v>19689.769541719099</v>
      </c>
      <c r="Q25" s="20">
        <v>94159.823971083693</v>
      </c>
      <c r="R25" s="20">
        <v>36307.498188163299</v>
      </c>
      <c r="S25" s="20">
        <v>19424.817951813799</v>
      </c>
      <c r="T25" s="20">
        <v>14272.1203763223</v>
      </c>
      <c r="U25" s="20">
        <v>67615.3980518881</v>
      </c>
      <c r="V25" s="84">
        <v>49248.536820600697</v>
      </c>
      <c r="W25" s="84">
        <v>23369.130370945899</v>
      </c>
      <c r="X25" s="84">
        <v>6190.7592242916398</v>
      </c>
      <c r="Y25" s="84">
        <v>23138.434756370301</v>
      </c>
      <c r="Z25" s="84">
        <v>4603.3869642053496</v>
      </c>
      <c r="AA25" s="17">
        <v>1264817.1296552999</v>
      </c>
    </row>
    <row r="26" spans="1:27" s="5" customFormat="1" ht="12.75">
      <c r="A26" s="83">
        <v>1998</v>
      </c>
      <c r="B26" s="19" t="s">
        <v>34</v>
      </c>
      <c r="C26" s="17">
        <v>105404.230785589</v>
      </c>
      <c r="D26" s="20">
        <v>105404.230785589</v>
      </c>
      <c r="E26" s="17">
        <v>1113237.3637522601</v>
      </c>
      <c r="F26" s="46">
        <v>391469.08689543698</v>
      </c>
      <c r="G26" s="20">
        <v>27849.462244826998</v>
      </c>
      <c r="H26" s="20">
        <v>327636.11624293198</v>
      </c>
      <c r="I26" s="20">
        <v>29802.235998812899</v>
      </c>
      <c r="J26" s="20">
        <v>6412.7422058449902</v>
      </c>
      <c r="K26" s="46">
        <v>725136.331506163</v>
      </c>
      <c r="L26" s="20">
        <v>54729.503144141701</v>
      </c>
      <c r="M26" s="20">
        <v>217528.96376318001</v>
      </c>
      <c r="N26" s="20">
        <v>72336.997054497406</v>
      </c>
      <c r="O26" s="20">
        <v>45620.799304763001</v>
      </c>
      <c r="P26" s="20">
        <v>19026.176049013298</v>
      </c>
      <c r="Q26" s="20">
        <v>74895.822497886998</v>
      </c>
      <c r="R26" s="20">
        <v>38591.550078427303</v>
      </c>
      <c r="S26" s="20">
        <v>19656.831390476898</v>
      </c>
      <c r="T26" s="20">
        <v>12470.156591872301</v>
      </c>
      <c r="U26" s="20">
        <v>69253.605357451699</v>
      </c>
      <c r="V26" s="84">
        <v>50941.409717773</v>
      </c>
      <c r="W26" s="84">
        <v>22989.915880691999</v>
      </c>
      <c r="X26" s="84">
        <v>6017.6973347064304</v>
      </c>
      <c r="Y26" s="84">
        <v>22594.5350241778</v>
      </c>
      <c r="Z26" s="84">
        <v>4691.5437453577297</v>
      </c>
      <c r="AA26" s="17">
        <v>1219542.5063640401</v>
      </c>
    </row>
    <row r="27" spans="1:27" s="5" customFormat="1" ht="12.75">
      <c r="A27" s="83">
        <v>1998</v>
      </c>
      <c r="B27" s="19" t="s">
        <v>35</v>
      </c>
      <c r="C27" s="17">
        <v>99008.972393401695</v>
      </c>
      <c r="D27" s="20">
        <v>99008.972393401695</v>
      </c>
      <c r="E27" s="17">
        <v>1073544.6253456001</v>
      </c>
      <c r="F27" s="46">
        <v>381400.33387304499</v>
      </c>
      <c r="G27" s="20">
        <v>27529.961023352502</v>
      </c>
      <c r="H27" s="20">
        <v>317896.67500554799</v>
      </c>
      <c r="I27" s="20">
        <v>29667.4135206385</v>
      </c>
      <c r="J27" s="20">
        <v>5953.4225540727002</v>
      </c>
      <c r="K27" s="46">
        <v>693191.159733076</v>
      </c>
      <c r="L27" s="20">
        <v>47307.020579208402</v>
      </c>
      <c r="M27" s="20">
        <v>208760.307894773</v>
      </c>
      <c r="N27" s="20">
        <v>67912.101850593695</v>
      </c>
      <c r="O27" s="20">
        <v>46431.041972787498</v>
      </c>
      <c r="P27" s="20">
        <v>18805.272167593001</v>
      </c>
      <c r="Q27" s="20">
        <v>64029.132231053001</v>
      </c>
      <c r="R27" s="20">
        <v>41644.648120584803</v>
      </c>
      <c r="S27" s="20">
        <v>14812.8919912493</v>
      </c>
      <c r="T27" s="20">
        <v>10727.045442226899</v>
      </c>
      <c r="U27" s="20">
        <v>70406.686527549202</v>
      </c>
      <c r="V27" s="84">
        <v>50535.906627684097</v>
      </c>
      <c r="W27" s="84">
        <v>23758.4438907734</v>
      </c>
      <c r="X27" s="84">
        <v>5462.1217520949704</v>
      </c>
      <c r="Y27" s="84">
        <v>18955.019340090799</v>
      </c>
      <c r="Z27" s="84">
        <v>4771.2803185430403</v>
      </c>
      <c r="AA27" s="17">
        <v>1169840.6706850899</v>
      </c>
    </row>
    <row r="28" spans="1:27" s="5" customFormat="1" ht="12.75">
      <c r="A28" s="83">
        <v>1998</v>
      </c>
      <c r="B28" s="19" t="s">
        <v>36</v>
      </c>
      <c r="C28" s="17">
        <v>104760.18546803101</v>
      </c>
      <c r="D28" s="20">
        <v>104760.18546803101</v>
      </c>
      <c r="E28" s="17">
        <v>1083504.8430317601</v>
      </c>
      <c r="F28" s="46">
        <v>383057.74687943899</v>
      </c>
      <c r="G28" s="20">
        <v>28379.1699293114</v>
      </c>
      <c r="H28" s="20">
        <v>320798.09931725502</v>
      </c>
      <c r="I28" s="20">
        <v>27821.158834230901</v>
      </c>
      <c r="J28" s="20">
        <v>5807.2304567788697</v>
      </c>
      <c r="K28" s="46">
        <v>699114.84700472199</v>
      </c>
      <c r="L28" s="20">
        <v>46798.639175702097</v>
      </c>
      <c r="M28" s="20">
        <v>207600.77807949</v>
      </c>
      <c r="N28" s="20">
        <v>72456.608976528805</v>
      </c>
      <c r="O28" s="20">
        <v>47061.886331658301</v>
      </c>
      <c r="P28" s="20">
        <v>21732.486320862201</v>
      </c>
      <c r="Q28" s="20">
        <v>61574.499303624201</v>
      </c>
      <c r="R28" s="20">
        <v>42480.426892122101</v>
      </c>
      <c r="S28" s="20">
        <v>13032.8104631718</v>
      </c>
      <c r="T28" s="20">
        <v>10669.266084552801</v>
      </c>
      <c r="U28" s="20">
        <v>72940.270119141001</v>
      </c>
      <c r="V28" s="84">
        <v>51746.237440172903</v>
      </c>
      <c r="W28" s="84">
        <v>24288.153170887901</v>
      </c>
      <c r="X28" s="84">
        <v>5281.1459606123899</v>
      </c>
      <c r="Y28" s="84">
        <v>17655.6898096187</v>
      </c>
      <c r="Z28" s="84">
        <v>4789.1469027778203</v>
      </c>
      <c r="AA28" s="17">
        <v>1185583.2839129299</v>
      </c>
    </row>
    <row r="29" spans="1:27" s="5" customFormat="1" ht="12.75">
      <c r="A29" s="83">
        <v>1998</v>
      </c>
      <c r="B29" s="19" t="s">
        <v>37</v>
      </c>
      <c r="C29" s="17">
        <v>120554.06982892699</v>
      </c>
      <c r="D29" s="20">
        <v>120554.06982892699</v>
      </c>
      <c r="E29" s="17">
        <v>1107201.91190875</v>
      </c>
      <c r="F29" s="46">
        <v>400617.378675477</v>
      </c>
      <c r="G29" s="20">
        <v>28898.4354757658</v>
      </c>
      <c r="H29" s="20">
        <v>338616.08188533498</v>
      </c>
      <c r="I29" s="20">
        <v>27686.2111948858</v>
      </c>
      <c r="J29" s="20">
        <v>5476.9895482642696</v>
      </c>
      <c r="K29" s="46">
        <v>704775.18587219703</v>
      </c>
      <c r="L29" s="20">
        <v>45542.696295330403</v>
      </c>
      <c r="M29" s="20">
        <v>208153.45665088901</v>
      </c>
      <c r="N29" s="20">
        <v>78654.861438303298</v>
      </c>
      <c r="O29" s="20">
        <v>47195.852403748198</v>
      </c>
      <c r="P29" s="20">
        <v>18847.170381667998</v>
      </c>
      <c r="Q29" s="20">
        <v>54874.694858487499</v>
      </c>
      <c r="R29" s="20">
        <v>45306.407819414497</v>
      </c>
      <c r="S29" s="20">
        <v>13851.577530590601</v>
      </c>
      <c r="T29" s="20">
        <v>12971.615816912001</v>
      </c>
      <c r="U29" s="20">
        <v>75062.685517155594</v>
      </c>
      <c r="V29" s="84">
        <v>56403.556263168502</v>
      </c>
      <c r="W29" s="84">
        <v>24981.616924136601</v>
      </c>
      <c r="X29" s="84">
        <v>5354.0653683801902</v>
      </c>
      <c r="Y29" s="84">
        <v>17931.185370036201</v>
      </c>
      <c r="Z29" s="84">
        <v>4754.5688117219297</v>
      </c>
      <c r="AA29" s="17">
        <v>1234176.1466745399</v>
      </c>
    </row>
    <row r="30" spans="1:27" s="5" customFormat="1" ht="12.75">
      <c r="A30" s="83">
        <v>1999</v>
      </c>
      <c r="B30" s="19" t="s">
        <v>34</v>
      </c>
      <c r="C30" s="17">
        <v>114423.338880706</v>
      </c>
      <c r="D30" s="20">
        <v>114423.338880706</v>
      </c>
      <c r="E30" s="17">
        <v>1114934.22124171</v>
      </c>
      <c r="F30" s="46">
        <v>410765.66497801401</v>
      </c>
      <c r="G30" s="20">
        <v>28491.861845537202</v>
      </c>
      <c r="H30" s="20">
        <v>348187.06641634402</v>
      </c>
      <c r="I30" s="20">
        <v>28359.6774003469</v>
      </c>
      <c r="J30" s="20">
        <v>5466.7232795975096</v>
      </c>
      <c r="K30" s="46">
        <v>706149.10358103598</v>
      </c>
      <c r="L30" s="20">
        <v>38230.2891654958</v>
      </c>
      <c r="M30" s="20">
        <v>218040.58406069499</v>
      </c>
      <c r="N30" s="20">
        <v>77170.436592102895</v>
      </c>
      <c r="O30" s="20">
        <v>46266.7689144756</v>
      </c>
      <c r="P30" s="20">
        <v>20629.050581715001</v>
      </c>
      <c r="Q30" s="20">
        <v>49997.033541555298</v>
      </c>
      <c r="R30" s="20">
        <v>46049.500301123102</v>
      </c>
      <c r="S30" s="20">
        <v>15705.2397964474</v>
      </c>
      <c r="T30" s="20">
        <v>14404.2760456832</v>
      </c>
      <c r="U30" s="20">
        <v>74373.467272746799</v>
      </c>
      <c r="V30" s="84">
        <v>50981.010424411499</v>
      </c>
      <c r="W30" s="84">
        <v>25084.732408033899</v>
      </c>
      <c r="X30" s="84">
        <v>5688.8025260327204</v>
      </c>
      <c r="Y30" s="84">
        <v>18827.659996432601</v>
      </c>
      <c r="Z30" s="84">
        <v>4674.0625830653698</v>
      </c>
      <c r="AA30" s="17">
        <v>1231095.7585986101</v>
      </c>
    </row>
    <row r="31" spans="1:27" s="5" customFormat="1" ht="12.75">
      <c r="A31" s="83">
        <v>1999</v>
      </c>
      <c r="B31" s="19" t="s">
        <v>35</v>
      </c>
      <c r="C31" s="17">
        <v>112054.351023964</v>
      </c>
      <c r="D31" s="20">
        <v>112054.351023964</v>
      </c>
      <c r="E31" s="17">
        <v>1126811.16376507</v>
      </c>
      <c r="F31" s="46">
        <v>412810.144405842</v>
      </c>
      <c r="G31" s="20">
        <v>29552.496540959601</v>
      </c>
      <c r="H31" s="20">
        <v>350613.550545918</v>
      </c>
      <c r="I31" s="20">
        <v>27285.518893394299</v>
      </c>
      <c r="J31" s="20">
        <v>5581.58258976665</v>
      </c>
      <c r="K31" s="46">
        <v>715577.708122888</v>
      </c>
      <c r="L31" s="20">
        <v>47633.334296389199</v>
      </c>
      <c r="M31" s="20">
        <v>205239.07351864499</v>
      </c>
      <c r="N31" s="20">
        <v>77895.690543942605</v>
      </c>
      <c r="O31" s="20">
        <v>46303.654725151202</v>
      </c>
      <c r="P31" s="20">
        <v>21450.476816857801</v>
      </c>
      <c r="Q31" s="20">
        <v>50125.7322369252</v>
      </c>
      <c r="R31" s="20">
        <v>48202.319874855602</v>
      </c>
      <c r="S31" s="20">
        <v>17174.365780735101</v>
      </c>
      <c r="T31" s="20">
        <v>13316.9139194649</v>
      </c>
      <c r="U31" s="20">
        <v>77583.503977233297</v>
      </c>
      <c r="V31" s="84">
        <v>52991.179572453701</v>
      </c>
      <c r="W31" s="84">
        <v>25144.362973940799</v>
      </c>
      <c r="X31" s="84">
        <v>5937.02550834052</v>
      </c>
      <c r="Y31" s="84">
        <v>19320.475810609802</v>
      </c>
      <c r="Z31" s="84">
        <v>4688.5126978182998</v>
      </c>
      <c r="AA31" s="17">
        <v>1235949.87089725</v>
      </c>
    </row>
    <row r="32" spans="1:27" s="5" customFormat="1" ht="12.75">
      <c r="A32" s="83">
        <v>1999</v>
      </c>
      <c r="B32" s="19" t="s">
        <v>36</v>
      </c>
      <c r="C32" s="17">
        <v>114643.1140955</v>
      </c>
      <c r="D32" s="20">
        <v>114643.1140955</v>
      </c>
      <c r="E32" s="17">
        <v>1167929.04438847</v>
      </c>
      <c r="F32" s="46">
        <v>434721.14975062403</v>
      </c>
      <c r="G32" s="20">
        <v>30697.9508743609</v>
      </c>
      <c r="H32" s="20">
        <v>367821.30325196899</v>
      </c>
      <c r="I32" s="20">
        <v>30380.972718246499</v>
      </c>
      <c r="J32" s="20">
        <v>5824.7330856725102</v>
      </c>
      <c r="K32" s="46">
        <v>731657.63787531795</v>
      </c>
      <c r="L32" s="20">
        <v>45821.984735419697</v>
      </c>
      <c r="M32" s="20">
        <v>212325.565345721</v>
      </c>
      <c r="N32" s="20">
        <v>80335.778852653704</v>
      </c>
      <c r="O32" s="20">
        <v>48188.392406662999</v>
      </c>
      <c r="P32" s="20">
        <v>22265.768496739602</v>
      </c>
      <c r="Q32" s="20">
        <v>51812.349035394604</v>
      </c>
      <c r="R32" s="20">
        <v>52930.177733155899</v>
      </c>
      <c r="S32" s="20">
        <v>17927.796757487798</v>
      </c>
      <c r="T32" s="20">
        <v>13049.705247853701</v>
      </c>
      <c r="U32" s="20">
        <v>76660.317036821798</v>
      </c>
      <c r="V32" s="84">
        <v>53011.532775102001</v>
      </c>
      <c r="W32" s="84">
        <v>25814.7074790396</v>
      </c>
      <c r="X32" s="84">
        <v>6112.8876698016002</v>
      </c>
      <c r="Y32" s="84">
        <v>20333.002137721</v>
      </c>
      <c r="Z32" s="84">
        <v>4712.76746578848</v>
      </c>
      <c r="AA32" s="17">
        <v>1278566.90134988</v>
      </c>
    </row>
    <row r="33" spans="1:27" s="5" customFormat="1" ht="12.75">
      <c r="A33" s="83">
        <v>1999</v>
      </c>
      <c r="B33" s="19" t="s">
        <v>37</v>
      </c>
      <c r="C33" s="17">
        <v>114503.471925138</v>
      </c>
      <c r="D33" s="20">
        <v>114503.471925138</v>
      </c>
      <c r="E33" s="17">
        <v>1168906.79043947</v>
      </c>
      <c r="F33" s="46">
        <v>435297.722086336</v>
      </c>
      <c r="G33" s="20">
        <v>31821.8456526712</v>
      </c>
      <c r="H33" s="20">
        <v>367999.65719645098</v>
      </c>
      <c r="I33" s="20">
        <v>29837.778306230201</v>
      </c>
      <c r="J33" s="20">
        <v>5821.2306060154197</v>
      </c>
      <c r="K33" s="46">
        <v>732735.79897875898</v>
      </c>
      <c r="L33" s="20">
        <v>43835.375235885098</v>
      </c>
      <c r="M33" s="20">
        <v>213502.683180272</v>
      </c>
      <c r="N33" s="20">
        <v>80321.8859127248</v>
      </c>
      <c r="O33" s="20">
        <v>49384.760217911797</v>
      </c>
      <c r="P33" s="20">
        <v>25375.796172836599</v>
      </c>
      <c r="Q33" s="20">
        <v>54623.475985215598</v>
      </c>
      <c r="R33" s="20">
        <v>53396.273748135201</v>
      </c>
      <c r="S33" s="20">
        <v>16609.241463252802</v>
      </c>
      <c r="T33" s="20">
        <v>12832.049767759199</v>
      </c>
      <c r="U33" s="20">
        <v>76623.519933260206</v>
      </c>
      <c r="V33" s="84">
        <v>52271.378295337003</v>
      </c>
      <c r="W33" s="84">
        <v>25628.187331658501</v>
      </c>
      <c r="X33" s="84">
        <v>6159.87323430171</v>
      </c>
      <c r="Y33" s="84">
        <v>20530.4431778172</v>
      </c>
      <c r="Z33" s="84">
        <v>4757.5255438896702</v>
      </c>
      <c r="AA33" s="17">
        <v>1286444.0875390901</v>
      </c>
    </row>
    <row r="34" spans="1:27" s="5" customFormat="1" ht="12.75">
      <c r="A34" s="83">
        <v>2000</v>
      </c>
      <c r="B34" s="19" t="s">
        <v>34</v>
      </c>
      <c r="C34" s="17">
        <v>126978.51092254301</v>
      </c>
      <c r="D34" s="20">
        <v>126978.51092254301</v>
      </c>
      <c r="E34" s="17">
        <v>1185922.4445293001</v>
      </c>
      <c r="F34" s="46">
        <v>436218.28566115198</v>
      </c>
      <c r="G34" s="20">
        <v>32749.363716036001</v>
      </c>
      <c r="H34" s="20">
        <v>367758.56824482</v>
      </c>
      <c r="I34" s="20">
        <v>30065.6448114901</v>
      </c>
      <c r="J34" s="20">
        <v>5898.1510197498501</v>
      </c>
      <c r="K34" s="46">
        <v>750816.37478901597</v>
      </c>
      <c r="L34" s="20">
        <v>42646.927843575999</v>
      </c>
      <c r="M34" s="20">
        <v>215255.89834317699</v>
      </c>
      <c r="N34" s="20">
        <v>81603.286938770907</v>
      </c>
      <c r="O34" s="20">
        <v>49921.020194872399</v>
      </c>
      <c r="P34" s="20">
        <v>24363.9577712467</v>
      </c>
      <c r="Q34" s="20">
        <v>65609.774695028595</v>
      </c>
      <c r="R34" s="20">
        <v>53438.400723956998</v>
      </c>
      <c r="S34" s="20">
        <v>19290.569732472199</v>
      </c>
      <c r="T34" s="20">
        <v>14624.767765921901</v>
      </c>
      <c r="U34" s="20">
        <v>76508.944628713405</v>
      </c>
      <c r="V34" s="84">
        <v>52735.386871344301</v>
      </c>
      <c r="W34" s="84">
        <v>25825.371422397799</v>
      </c>
      <c r="X34" s="84">
        <v>6050.2711969474503</v>
      </c>
      <c r="Y34" s="84">
        <v>19146.096488783802</v>
      </c>
      <c r="Z34" s="84">
        <v>4710.2900507115801</v>
      </c>
      <c r="AA34" s="17">
        <v>1312742.7815591199</v>
      </c>
    </row>
    <row r="35" spans="1:27" s="5" customFormat="1" ht="12.75">
      <c r="A35" s="83">
        <v>2000</v>
      </c>
      <c r="B35" s="19" t="s">
        <v>35</v>
      </c>
      <c r="C35" s="17">
        <v>129906.99518283</v>
      </c>
      <c r="D35" s="20">
        <v>129906.99518283</v>
      </c>
      <c r="E35" s="17">
        <v>1181681.87112491</v>
      </c>
      <c r="F35" s="46">
        <v>439028.97189713398</v>
      </c>
      <c r="G35" s="20">
        <v>31632.633926283001</v>
      </c>
      <c r="H35" s="20">
        <v>370175.27611705899</v>
      </c>
      <c r="I35" s="20">
        <v>31256.757806461101</v>
      </c>
      <c r="J35" s="20">
        <v>6102.4224557769803</v>
      </c>
      <c r="K35" s="46">
        <v>742842.05231428798</v>
      </c>
      <c r="L35" s="20">
        <v>40100.496668402397</v>
      </c>
      <c r="M35" s="20">
        <v>214635.74471019101</v>
      </c>
      <c r="N35" s="20">
        <v>82893.251750263196</v>
      </c>
      <c r="O35" s="20">
        <v>50588.785258798998</v>
      </c>
      <c r="P35" s="20">
        <v>24884.745751451101</v>
      </c>
      <c r="Q35" s="20">
        <v>53766.818937713499</v>
      </c>
      <c r="R35" s="20">
        <v>51815.9983771158</v>
      </c>
      <c r="S35" s="20">
        <v>20534.791489857598</v>
      </c>
      <c r="T35" s="20">
        <v>16438.7205403921</v>
      </c>
      <c r="U35" s="20">
        <v>77499.346682617805</v>
      </c>
      <c r="V35" s="84">
        <v>52396.153845975001</v>
      </c>
      <c r="W35" s="84">
        <v>25222.507207056598</v>
      </c>
      <c r="X35" s="84">
        <v>6152.1206775068904</v>
      </c>
      <c r="Y35" s="84">
        <v>19190.525509249499</v>
      </c>
      <c r="Z35" s="84">
        <v>4733.0851664034399</v>
      </c>
      <c r="AA35" s="17">
        <v>1310305.2554583801</v>
      </c>
    </row>
    <row r="36" spans="1:27" s="5" customFormat="1" ht="12.75">
      <c r="A36" s="83">
        <v>2000</v>
      </c>
      <c r="B36" s="19" t="s">
        <v>36</v>
      </c>
      <c r="C36" s="17">
        <v>123142.249736155</v>
      </c>
      <c r="D36" s="20">
        <v>123142.249736155</v>
      </c>
      <c r="E36" s="17">
        <v>1189533.4688496699</v>
      </c>
      <c r="F36" s="46">
        <v>440466.91170654999</v>
      </c>
      <c r="G36" s="20">
        <v>30981.676340944701</v>
      </c>
      <c r="H36" s="20">
        <v>370538.089055299</v>
      </c>
      <c r="I36" s="20">
        <v>32796.301762307397</v>
      </c>
      <c r="J36" s="20">
        <v>6265.2520146094002</v>
      </c>
      <c r="K36" s="46">
        <v>749365.76973899303</v>
      </c>
      <c r="L36" s="20">
        <v>38117.953823570999</v>
      </c>
      <c r="M36" s="20">
        <v>216070.796067794</v>
      </c>
      <c r="N36" s="20">
        <v>84028.818860806903</v>
      </c>
      <c r="O36" s="20">
        <v>51056.105892806903</v>
      </c>
      <c r="P36" s="20">
        <v>26091.777793500602</v>
      </c>
      <c r="Q36" s="20">
        <v>53698.161229035701</v>
      </c>
      <c r="R36" s="20">
        <v>50424.808019537202</v>
      </c>
      <c r="S36" s="20">
        <v>23136.380206825499</v>
      </c>
      <c r="T36" s="20">
        <v>17421.0580470557</v>
      </c>
      <c r="U36" s="20">
        <v>79040.703204139994</v>
      </c>
      <c r="V36" s="84">
        <v>52707.134044479397</v>
      </c>
      <c r="W36" s="84">
        <v>26618.816575197201</v>
      </c>
      <c r="X36" s="84">
        <v>6240.4351966970198</v>
      </c>
      <c r="Y36" s="84">
        <v>20002.1507353628</v>
      </c>
      <c r="Z36" s="84">
        <v>4721.3433307156802</v>
      </c>
      <c r="AA36" s="17">
        <v>1311035.12944337</v>
      </c>
    </row>
    <row r="37" spans="1:27" s="5" customFormat="1" ht="12.75">
      <c r="A37" s="83">
        <v>2000</v>
      </c>
      <c r="B37" s="19" t="s">
        <v>37</v>
      </c>
      <c r="C37" s="17">
        <v>110037.109612532</v>
      </c>
      <c r="D37" s="20">
        <v>110037.109612532</v>
      </c>
      <c r="E37" s="17">
        <v>1215255.49867345</v>
      </c>
      <c r="F37" s="46">
        <v>446130.77030642302</v>
      </c>
      <c r="G37" s="20">
        <v>31243.569815718201</v>
      </c>
      <c r="H37" s="20">
        <v>373609.49951116799</v>
      </c>
      <c r="I37" s="20">
        <v>34570.871672435998</v>
      </c>
      <c r="J37" s="20">
        <v>6561.3231045972198</v>
      </c>
      <c r="K37" s="46">
        <v>767877.63719257596</v>
      </c>
      <c r="L37" s="20">
        <v>36618.803322844396</v>
      </c>
      <c r="M37" s="20">
        <v>220345.519987015</v>
      </c>
      <c r="N37" s="20">
        <v>85272.162380602298</v>
      </c>
      <c r="O37" s="20">
        <v>51664.281593491003</v>
      </c>
      <c r="P37" s="20">
        <v>27762.2962174854</v>
      </c>
      <c r="Q37" s="20">
        <v>54427.525604495102</v>
      </c>
      <c r="R37" s="20">
        <v>51164.3820200509</v>
      </c>
      <c r="S37" s="20">
        <v>30908.123975819599</v>
      </c>
      <c r="T37" s="20">
        <v>18645.946074734798</v>
      </c>
      <c r="U37" s="20">
        <v>80955.129995466195</v>
      </c>
      <c r="V37" s="84">
        <v>53612.787901477997</v>
      </c>
      <c r="W37" s="84">
        <v>26924.962078640201</v>
      </c>
      <c r="X37" s="84">
        <v>6141.4405366785404</v>
      </c>
      <c r="Y37" s="84">
        <v>19784.188512057201</v>
      </c>
      <c r="Z37" s="84">
        <v>4696.1368445594599</v>
      </c>
      <c r="AA37" s="17">
        <v>1322086.4119695299</v>
      </c>
    </row>
    <row r="38" spans="1:27" s="5" customFormat="1" ht="12.75">
      <c r="A38" s="83">
        <v>2001</v>
      </c>
      <c r="B38" s="19" t="s">
        <v>34</v>
      </c>
      <c r="C38" s="17">
        <v>122458.53918746</v>
      </c>
      <c r="D38" s="20">
        <v>122458.53918746</v>
      </c>
      <c r="E38" s="17">
        <v>1219584.4499353699</v>
      </c>
      <c r="F38" s="46">
        <v>445040.97118622699</v>
      </c>
      <c r="G38" s="20">
        <v>30640.792183631998</v>
      </c>
      <c r="H38" s="20">
        <v>372869.35477145499</v>
      </c>
      <c r="I38" s="20">
        <v>34677.917914601901</v>
      </c>
      <c r="J38" s="20">
        <v>6699.3200877894296</v>
      </c>
      <c r="K38" s="46">
        <v>775894.55931869801</v>
      </c>
      <c r="L38" s="20">
        <v>39482.109043538003</v>
      </c>
      <c r="M38" s="20">
        <v>223954.43951018</v>
      </c>
      <c r="N38" s="20">
        <v>85754.921036113796</v>
      </c>
      <c r="O38" s="20">
        <v>53456.803872587101</v>
      </c>
      <c r="P38" s="20">
        <v>29685.614262073901</v>
      </c>
      <c r="Q38" s="20">
        <v>62595.371543409899</v>
      </c>
      <c r="R38" s="20">
        <v>50531.130052329303</v>
      </c>
      <c r="S38" s="20">
        <v>21888.324182394899</v>
      </c>
      <c r="T38" s="20">
        <v>18711.9962661067</v>
      </c>
      <c r="U38" s="20">
        <v>78586.483278507003</v>
      </c>
      <c r="V38" s="84">
        <v>52169.612605589798</v>
      </c>
      <c r="W38" s="84">
        <v>27037.396669021298</v>
      </c>
      <c r="X38" s="84">
        <v>6027.2933267879298</v>
      </c>
      <c r="Y38" s="84">
        <v>20392.5860142153</v>
      </c>
      <c r="Z38" s="84">
        <v>4834.2557739840604</v>
      </c>
      <c r="AA38" s="17">
        <v>1340915.6291676301</v>
      </c>
    </row>
    <row r="39" spans="1:27" s="5" customFormat="1" ht="12.75">
      <c r="A39" s="83">
        <v>2001</v>
      </c>
      <c r="B39" s="19" t="s">
        <v>35</v>
      </c>
      <c r="C39" s="17">
        <v>124485.926117073</v>
      </c>
      <c r="D39" s="20">
        <v>124485.926117073</v>
      </c>
      <c r="E39" s="17">
        <v>1231260.5837304799</v>
      </c>
      <c r="F39" s="46">
        <v>449385.83459258301</v>
      </c>
      <c r="G39" s="20">
        <v>32388.787771960899</v>
      </c>
      <c r="H39" s="20">
        <v>375624.22308996302</v>
      </c>
      <c r="I39" s="20">
        <v>34892.1135981509</v>
      </c>
      <c r="J39" s="20">
        <v>6523.2660123368796</v>
      </c>
      <c r="K39" s="46">
        <v>780576.89500003704</v>
      </c>
      <c r="L39" s="20">
        <v>36932.593694641801</v>
      </c>
      <c r="M39" s="20">
        <v>223009.755936061</v>
      </c>
      <c r="N39" s="20">
        <v>87811.461402979403</v>
      </c>
      <c r="O39" s="20">
        <v>53802.822866153401</v>
      </c>
      <c r="P39" s="20">
        <v>31745.580359557702</v>
      </c>
      <c r="Q39" s="20">
        <v>62938.866643238798</v>
      </c>
      <c r="R39" s="20">
        <v>50187.511337951502</v>
      </c>
      <c r="S39" s="20">
        <v>23511.588520739399</v>
      </c>
      <c r="T39" s="20">
        <v>20366.642666024101</v>
      </c>
      <c r="U39" s="20">
        <v>78757.138271699805</v>
      </c>
      <c r="V39" s="84">
        <v>52687.097462759397</v>
      </c>
      <c r="W39" s="84">
        <v>27245.071132467099</v>
      </c>
      <c r="X39" s="84">
        <v>6031.4625032824997</v>
      </c>
      <c r="Y39" s="84">
        <v>20715.8054887334</v>
      </c>
      <c r="Z39" s="84">
        <v>4832.3049376009503</v>
      </c>
      <c r="AA39" s="17">
        <v>1357225.54363162</v>
      </c>
    </row>
    <row r="40" spans="1:27" s="5" customFormat="1" ht="12.75">
      <c r="A40" s="83">
        <v>2001</v>
      </c>
      <c r="B40" s="19" t="s">
        <v>36</v>
      </c>
      <c r="C40" s="17">
        <v>124491.02003704201</v>
      </c>
      <c r="D40" s="20">
        <v>124491.02003704201</v>
      </c>
      <c r="E40" s="17">
        <v>1236427.38231258</v>
      </c>
      <c r="F40" s="46">
        <v>454113.27616649098</v>
      </c>
      <c r="G40" s="20">
        <v>31750.642217728298</v>
      </c>
      <c r="H40" s="20">
        <v>379409.93136743002</v>
      </c>
      <c r="I40" s="20">
        <v>36212.131909887001</v>
      </c>
      <c r="J40" s="20">
        <v>6911.1073516051301</v>
      </c>
      <c r="K40" s="46">
        <v>782766.67999338405</v>
      </c>
      <c r="L40" s="20">
        <v>40950.926999304102</v>
      </c>
      <c r="M40" s="20">
        <v>220734.44055676699</v>
      </c>
      <c r="N40" s="20">
        <v>86373.993088201503</v>
      </c>
      <c r="O40" s="20">
        <v>53178.4401242971</v>
      </c>
      <c r="P40" s="20">
        <v>33525.014145791101</v>
      </c>
      <c r="Q40" s="20">
        <v>55468.761076928997</v>
      </c>
      <c r="R40" s="20">
        <v>51042.462937693301</v>
      </c>
      <c r="S40" s="20">
        <v>23338.8244839246</v>
      </c>
      <c r="T40" s="20">
        <v>20614.756326987601</v>
      </c>
      <c r="U40" s="20">
        <v>82478.739740497607</v>
      </c>
      <c r="V40" s="84">
        <v>54036.300591255298</v>
      </c>
      <c r="W40" s="84">
        <v>28281.6144885555</v>
      </c>
      <c r="X40" s="84">
        <v>5866.8700579286997</v>
      </c>
      <c r="Y40" s="84">
        <v>20364.225996308101</v>
      </c>
      <c r="Z40" s="84">
        <v>4800.88259764538</v>
      </c>
      <c r="AA40" s="17">
        <v>1361128.18947133</v>
      </c>
    </row>
    <row r="41" spans="1:27" s="5" customFormat="1" ht="12.75">
      <c r="A41" s="83">
        <v>2001</v>
      </c>
      <c r="B41" s="19" t="s">
        <v>37</v>
      </c>
      <c r="C41" s="17">
        <v>127770.431453716</v>
      </c>
      <c r="D41" s="20">
        <v>127770.431453716</v>
      </c>
      <c r="E41" s="17">
        <v>1251297.3264542799</v>
      </c>
      <c r="F41" s="46">
        <v>459041.76205134299</v>
      </c>
      <c r="G41" s="20">
        <v>31896.4062871553</v>
      </c>
      <c r="H41" s="20">
        <v>384166.57858148997</v>
      </c>
      <c r="I41" s="20">
        <v>36235.3199008386</v>
      </c>
      <c r="J41" s="20">
        <v>6645.0952241438299</v>
      </c>
      <c r="K41" s="46">
        <v>792500.79958306602</v>
      </c>
      <c r="L41" s="20">
        <v>40483.266991288001</v>
      </c>
      <c r="M41" s="20">
        <v>221870.33496254499</v>
      </c>
      <c r="N41" s="20">
        <v>85022.7888072067</v>
      </c>
      <c r="O41" s="20">
        <v>52821.762871967898</v>
      </c>
      <c r="P41" s="20">
        <v>34870.025600327899</v>
      </c>
      <c r="Q41" s="20">
        <v>64849.403336966199</v>
      </c>
      <c r="R41" s="20">
        <v>52629.814736070199</v>
      </c>
      <c r="S41" s="20">
        <v>22214.1347665307</v>
      </c>
      <c r="T41" s="20">
        <v>20085.081256219899</v>
      </c>
      <c r="U41" s="20">
        <v>84551.065298658999</v>
      </c>
      <c r="V41" s="84">
        <v>54676.451608011201</v>
      </c>
      <c r="W41" s="84">
        <v>29050.415976993499</v>
      </c>
      <c r="X41" s="84">
        <v>5717.1765379754197</v>
      </c>
      <c r="Y41" s="84">
        <v>20441.783502474202</v>
      </c>
      <c r="Z41" s="84">
        <v>4746.0147462372897</v>
      </c>
      <c r="AA41" s="17">
        <v>1377551.43346758</v>
      </c>
    </row>
    <row r="42" spans="1:27" s="5" customFormat="1" ht="12.75">
      <c r="A42" s="83">
        <v>2002</v>
      </c>
      <c r="B42" s="19" t="s">
        <v>34</v>
      </c>
      <c r="C42" s="17">
        <v>121453.141669652</v>
      </c>
      <c r="D42" s="20">
        <v>121453.141669652</v>
      </c>
      <c r="E42" s="17">
        <v>1280978.4145653599</v>
      </c>
      <c r="F42" s="46">
        <v>467871.900875716</v>
      </c>
      <c r="G42" s="20">
        <v>33739.867029672198</v>
      </c>
      <c r="H42" s="20">
        <v>390100.41851371602</v>
      </c>
      <c r="I42" s="20">
        <v>37280.742804277601</v>
      </c>
      <c r="J42" s="20">
        <v>6656.4417788718101</v>
      </c>
      <c r="K42" s="46">
        <v>813485.70054805803</v>
      </c>
      <c r="L42" s="20">
        <v>41827.459495685798</v>
      </c>
      <c r="M42" s="20">
        <v>224277.67850496099</v>
      </c>
      <c r="N42" s="20">
        <v>90641.422804313697</v>
      </c>
      <c r="O42" s="20">
        <v>54253.600723855699</v>
      </c>
      <c r="P42" s="20">
        <v>34272.543113931701</v>
      </c>
      <c r="Q42" s="20">
        <v>67499.227138246599</v>
      </c>
      <c r="R42" s="20">
        <v>55953.286804688803</v>
      </c>
      <c r="S42" s="20">
        <v>22324.887957045499</v>
      </c>
      <c r="T42" s="20">
        <v>21188.397096343499</v>
      </c>
      <c r="U42" s="20">
        <v>86132.124988591502</v>
      </c>
      <c r="V42" s="84">
        <v>54252.723689018203</v>
      </c>
      <c r="W42" s="84">
        <v>29651.681828185701</v>
      </c>
      <c r="X42" s="84">
        <v>5906.1487905348904</v>
      </c>
      <c r="Y42" s="84">
        <v>20655.1127614383</v>
      </c>
      <c r="Z42" s="84">
        <v>4545.8111140499796</v>
      </c>
      <c r="AA42" s="17">
        <v>1401122.2443136999</v>
      </c>
    </row>
    <row r="43" spans="1:27" s="5" customFormat="1" ht="12.75">
      <c r="A43" s="83">
        <v>2002</v>
      </c>
      <c r="B43" s="19" t="s">
        <v>35</v>
      </c>
      <c r="C43" s="17">
        <v>127128.52345352501</v>
      </c>
      <c r="D43" s="20">
        <v>127128.52345352501</v>
      </c>
      <c r="E43" s="17">
        <v>1312372.39587563</v>
      </c>
      <c r="F43" s="46">
        <v>484465.31895148399</v>
      </c>
      <c r="G43" s="20">
        <v>34327.9366291263</v>
      </c>
      <c r="H43" s="20">
        <v>406173.04367856903</v>
      </c>
      <c r="I43" s="20">
        <v>37143.339935680298</v>
      </c>
      <c r="J43" s="20">
        <v>6679.0714539872797</v>
      </c>
      <c r="K43" s="46">
        <v>826412.45420095301</v>
      </c>
      <c r="L43" s="20">
        <v>43484.988577337397</v>
      </c>
      <c r="M43" s="20">
        <v>224168.14332047399</v>
      </c>
      <c r="N43" s="20">
        <v>93531.255004620194</v>
      </c>
      <c r="O43" s="20">
        <v>53770.745037517998</v>
      </c>
      <c r="P43" s="20">
        <v>34127.733445921498</v>
      </c>
      <c r="Q43" s="20">
        <v>69282.473780994696</v>
      </c>
      <c r="R43" s="20">
        <v>56881.524088419901</v>
      </c>
      <c r="S43" s="20">
        <v>24527.557093727901</v>
      </c>
      <c r="T43" s="20">
        <v>25889.945363057399</v>
      </c>
      <c r="U43" s="20">
        <v>85995.034923366999</v>
      </c>
      <c r="V43" s="84">
        <v>54302.724359883803</v>
      </c>
      <c r="W43" s="84">
        <v>29765.226129146999</v>
      </c>
      <c r="X43" s="84">
        <v>5905.8728791833801</v>
      </c>
      <c r="Y43" s="84">
        <v>20603.664238887101</v>
      </c>
      <c r="Z43" s="84">
        <v>4356.8199755257001</v>
      </c>
      <c r="AA43" s="17">
        <v>1441696.0709267801</v>
      </c>
    </row>
    <row r="44" spans="1:27" s="5" customFormat="1" ht="12.75">
      <c r="A44" s="83">
        <v>2002</v>
      </c>
      <c r="B44" s="19" t="s">
        <v>36</v>
      </c>
      <c r="C44" s="17">
        <v>130490.949453767</v>
      </c>
      <c r="D44" s="20">
        <v>130490.949453767</v>
      </c>
      <c r="E44" s="17">
        <v>1326508.02499217</v>
      </c>
      <c r="F44" s="46">
        <v>500294.54471968499</v>
      </c>
      <c r="G44" s="20">
        <v>35122.582765199099</v>
      </c>
      <c r="H44" s="20">
        <v>421400.96370354702</v>
      </c>
      <c r="I44" s="20">
        <v>37525.567686432398</v>
      </c>
      <c r="J44" s="20">
        <v>6746.796861072</v>
      </c>
      <c r="K44" s="46">
        <v>827877.23958032904</v>
      </c>
      <c r="L44" s="20">
        <v>40787.266434204503</v>
      </c>
      <c r="M44" s="20">
        <v>225963.681437527</v>
      </c>
      <c r="N44" s="20">
        <v>94802.303866466595</v>
      </c>
      <c r="O44" s="20">
        <v>53434.6482304643</v>
      </c>
      <c r="P44" s="20">
        <v>34836.071427657698</v>
      </c>
      <c r="Q44" s="20">
        <v>69540.191239699299</v>
      </c>
      <c r="R44" s="20">
        <v>57948.851177336801</v>
      </c>
      <c r="S44" s="20">
        <v>25112.939392506501</v>
      </c>
      <c r="T44" s="20">
        <v>24568.951375005301</v>
      </c>
      <c r="U44" s="20">
        <v>83883.026681008298</v>
      </c>
      <c r="V44" s="84">
        <v>53401.392405680002</v>
      </c>
      <c r="W44" s="84">
        <v>29552.7031681796</v>
      </c>
      <c r="X44" s="84">
        <v>6003.9429758394199</v>
      </c>
      <c r="Y44" s="84">
        <v>21686.173648382101</v>
      </c>
      <c r="Z44" s="84">
        <v>4335.7389099559095</v>
      </c>
      <c r="AA44" s="17">
        <v>1457612.2648282901</v>
      </c>
    </row>
    <row r="45" spans="1:27" s="5" customFormat="1" ht="12.75">
      <c r="A45" s="83">
        <v>2002</v>
      </c>
      <c r="B45" s="19" t="s">
        <v>37</v>
      </c>
      <c r="C45" s="17">
        <v>122794.238507599</v>
      </c>
      <c r="D45" s="20">
        <v>122794.238507599</v>
      </c>
      <c r="E45" s="17">
        <v>1351040.38021352</v>
      </c>
      <c r="F45" s="46">
        <v>511102.23253716499</v>
      </c>
      <c r="G45" s="20">
        <v>33899.0336116994</v>
      </c>
      <c r="H45" s="20">
        <v>429313.644253832</v>
      </c>
      <c r="I45" s="20">
        <v>41123.778862724299</v>
      </c>
      <c r="J45" s="20">
        <v>6850.6779321021804</v>
      </c>
      <c r="K45" s="46">
        <v>838647.05782429595</v>
      </c>
      <c r="L45" s="20">
        <v>40652.808071798798</v>
      </c>
      <c r="M45" s="20">
        <v>232019.68588934201</v>
      </c>
      <c r="N45" s="20">
        <v>94093.527821543801</v>
      </c>
      <c r="O45" s="20">
        <v>54671.824299618303</v>
      </c>
      <c r="P45" s="20">
        <v>38146.593619062704</v>
      </c>
      <c r="Q45" s="20">
        <v>70184.6975841487</v>
      </c>
      <c r="R45" s="20">
        <v>59499.018961900103</v>
      </c>
      <c r="S45" s="20">
        <v>25747.121633169099</v>
      </c>
      <c r="T45" s="20">
        <v>24588.6257124564</v>
      </c>
      <c r="U45" s="20">
        <v>84802.325872792702</v>
      </c>
      <c r="V45" s="84">
        <v>52973.100637565702</v>
      </c>
      <c r="W45" s="84">
        <v>30075.5431027142</v>
      </c>
      <c r="X45" s="84">
        <v>5960.5160248270904</v>
      </c>
      <c r="Y45" s="84">
        <v>22323.656341359499</v>
      </c>
      <c r="Z45" s="84">
        <v>4361.8004956431196</v>
      </c>
      <c r="AA45" s="17">
        <v>1470468.8911904199</v>
      </c>
    </row>
    <row r="46" spans="1:27" s="5" customFormat="1" ht="12.75">
      <c r="A46" s="83">
        <v>2003</v>
      </c>
      <c r="B46" s="19" t="s">
        <v>34</v>
      </c>
      <c r="C46" s="17">
        <v>134877.96683407499</v>
      </c>
      <c r="D46" s="20">
        <v>134877.96683407499</v>
      </c>
      <c r="E46" s="17">
        <v>1373947.23768354</v>
      </c>
      <c r="F46" s="46">
        <v>525871.82318774099</v>
      </c>
      <c r="G46" s="20">
        <v>36458.298946727002</v>
      </c>
      <c r="H46" s="20">
        <v>442249.66815986403</v>
      </c>
      <c r="I46" s="20">
        <v>39727.019080516598</v>
      </c>
      <c r="J46" s="20">
        <v>6875.0433594272199</v>
      </c>
      <c r="K46" s="46">
        <v>849066.28947279602</v>
      </c>
      <c r="L46" s="20">
        <v>40548.408094707003</v>
      </c>
      <c r="M46" s="20">
        <v>233249.59144290601</v>
      </c>
      <c r="N46" s="20">
        <v>93782.627598260806</v>
      </c>
      <c r="O46" s="20">
        <v>56318.080435079799</v>
      </c>
      <c r="P46" s="20">
        <v>36476.573317361202</v>
      </c>
      <c r="Q46" s="20">
        <v>72672.674500400302</v>
      </c>
      <c r="R46" s="20">
        <v>61084.447764361903</v>
      </c>
      <c r="S46" s="20">
        <v>26596.641081170801</v>
      </c>
      <c r="T46" s="20">
        <v>25894.711352270799</v>
      </c>
      <c r="U46" s="20">
        <v>86212.7637465445</v>
      </c>
      <c r="V46" s="84">
        <v>54247.6398489602</v>
      </c>
      <c r="W46" s="84">
        <v>29041.333893229901</v>
      </c>
      <c r="X46" s="84">
        <v>5876.5962656020802</v>
      </c>
      <c r="Y46" s="84">
        <v>21949.691420493</v>
      </c>
      <c r="Z46" s="84">
        <v>4776.8395828735802</v>
      </c>
      <c r="AA46" s="17">
        <v>1507409.80543227</v>
      </c>
    </row>
    <row r="47" spans="1:27" s="5" customFormat="1" ht="12.75">
      <c r="A47" s="83">
        <v>2003</v>
      </c>
      <c r="B47" s="19" t="s">
        <v>35</v>
      </c>
      <c r="C47" s="17">
        <v>143862.429277088</v>
      </c>
      <c r="D47" s="20">
        <v>143862.429277088</v>
      </c>
      <c r="E47" s="17">
        <v>1388046.59953896</v>
      </c>
      <c r="F47" s="46">
        <v>534693.68434393103</v>
      </c>
      <c r="G47" s="20">
        <v>37197.165115367898</v>
      </c>
      <c r="H47" s="20">
        <v>450385.79815230903</v>
      </c>
      <c r="I47" s="20">
        <v>40026.0271987386</v>
      </c>
      <c r="J47" s="20">
        <v>6861.8436764158096</v>
      </c>
      <c r="K47" s="46">
        <v>852801.35355262901</v>
      </c>
      <c r="L47" s="20">
        <v>42712.342762853201</v>
      </c>
      <c r="M47" s="20">
        <v>237531.111827357</v>
      </c>
      <c r="N47" s="20">
        <v>90762.471300271907</v>
      </c>
      <c r="O47" s="20">
        <v>47250.9411917213</v>
      </c>
      <c r="P47" s="20">
        <v>37582.033767296598</v>
      </c>
      <c r="Q47" s="20">
        <v>74180.695165386394</v>
      </c>
      <c r="R47" s="20">
        <v>62041.324398320299</v>
      </c>
      <c r="S47" s="20">
        <v>28007.521478069099</v>
      </c>
      <c r="T47" s="20">
        <v>26785.1129008229</v>
      </c>
      <c r="U47" s="20">
        <v>87550.564601471895</v>
      </c>
      <c r="V47" s="84">
        <v>54816.866489953798</v>
      </c>
      <c r="W47" s="84">
        <v>29295.317102319801</v>
      </c>
      <c r="X47" s="84">
        <v>6529.3867557768499</v>
      </c>
      <c r="Y47" s="84">
        <v>21974.246748892499</v>
      </c>
      <c r="Z47" s="84">
        <v>4817.4268097475697</v>
      </c>
      <c r="AA47" s="17">
        <v>1531805.2055323201</v>
      </c>
    </row>
    <row r="48" spans="1:27" s="5" customFormat="1" ht="12.75">
      <c r="A48" s="83">
        <v>2003</v>
      </c>
      <c r="B48" s="19" t="s">
        <v>36</v>
      </c>
      <c r="C48" s="17">
        <v>142191.416224254</v>
      </c>
      <c r="D48" s="20">
        <v>142191.416224254</v>
      </c>
      <c r="E48" s="17">
        <v>1418872.39456462</v>
      </c>
      <c r="F48" s="46">
        <v>536234.32544275303</v>
      </c>
      <c r="G48" s="20">
        <v>37500.8261492198</v>
      </c>
      <c r="H48" s="20">
        <v>453852.44912454998</v>
      </c>
      <c r="I48" s="20">
        <v>38811.159334271797</v>
      </c>
      <c r="J48" s="20">
        <v>7186.6369635634901</v>
      </c>
      <c r="K48" s="46">
        <v>883274.249335267</v>
      </c>
      <c r="L48" s="20">
        <v>44102.258154932097</v>
      </c>
      <c r="M48" s="20">
        <v>239922.985408268</v>
      </c>
      <c r="N48" s="20">
        <v>93375.213484737804</v>
      </c>
      <c r="O48" s="20">
        <v>54010.385532157197</v>
      </c>
      <c r="P48" s="20">
        <v>39188.232685381103</v>
      </c>
      <c r="Q48" s="20">
        <v>82369.279885321506</v>
      </c>
      <c r="R48" s="20">
        <v>63215.091485761499</v>
      </c>
      <c r="S48" s="20">
        <v>27101.883427471999</v>
      </c>
      <c r="T48" s="20">
        <v>28713.7195524618</v>
      </c>
      <c r="U48" s="20">
        <v>88631.011841732805</v>
      </c>
      <c r="V48" s="84">
        <v>56072.463818650896</v>
      </c>
      <c r="W48" s="84">
        <v>29840.558619535801</v>
      </c>
      <c r="X48" s="84">
        <v>7691.50447633767</v>
      </c>
      <c r="Y48" s="84">
        <v>22207.007443959599</v>
      </c>
      <c r="Z48" s="84">
        <v>4857.3732710110698</v>
      </c>
      <c r="AA48" s="17">
        <v>1559613.36253689</v>
      </c>
    </row>
    <row r="49" spans="1:27" s="5" customFormat="1" ht="12.75">
      <c r="A49" s="83">
        <v>2003</v>
      </c>
      <c r="B49" s="19" t="s">
        <v>37</v>
      </c>
      <c r="C49" s="17">
        <v>139207.02502927699</v>
      </c>
      <c r="D49" s="20">
        <v>139207.02502927699</v>
      </c>
      <c r="E49" s="17">
        <v>1444336.9134990701</v>
      </c>
      <c r="F49" s="46">
        <v>554649.24268505501</v>
      </c>
      <c r="G49" s="20">
        <v>38451.212619769598</v>
      </c>
      <c r="H49" s="20">
        <v>467529.43777927902</v>
      </c>
      <c r="I49" s="20">
        <v>41067.453695722303</v>
      </c>
      <c r="J49" s="20">
        <v>7430.6817736988996</v>
      </c>
      <c r="K49" s="46">
        <v>887509.98126123205</v>
      </c>
      <c r="L49" s="20">
        <v>44143.742219524</v>
      </c>
      <c r="M49" s="20">
        <v>240429.56111223501</v>
      </c>
      <c r="N49" s="20">
        <v>95014.063188410903</v>
      </c>
      <c r="O49" s="20">
        <v>56585.771561707697</v>
      </c>
      <c r="P49" s="20">
        <v>42175.421710695598</v>
      </c>
      <c r="Q49" s="20">
        <v>78689.661789703605</v>
      </c>
      <c r="R49" s="20">
        <v>61556.038858677603</v>
      </c>
      <c r="S49" s="20">
        <v>28162.923829724801</v>
      </c>
      <c r="T49" s="20">
        <v>29811.806046839301</v>
      </c>
      <c r="U49" s="20">
        <v>87705.137832712295</v>
      </c>
      <c r="V49" s="84">
        <v>57808.734744159097</v>
      </c>
      <c r="W49" s="84">
        <v>30500.9340048251</v>
      </c>
      <c r="X49" s="84">
        <v>8712.6033916504894</v>
      </c>
      <c r="Y49" s="84">
        <v>23067.1856050483</v>
      </c>
      <c r="Z49" s="84">
        <v>4864.0634005676502</v>
      </c>
      <c r="AA49" s="17">
        <v>1585088.4476163599</v>
      </c>
    </row>
    <row r="50" spans="1:27" s="5" customFormat="1" ht="12.75">
      <c r="A50" s="83">
        <v>2004</v>
      </c>
      <c r="B50" s="19" t="s">
        <v>34</v>
      </c>
      <c r="C50" s="17">
        <v>139812.56849013301</v>
      </c>
      <c r="D50" s="20">
        <v>139812.56849013301</v>
      </c>
      <c r="E50" s="17">
        <v>1467712.0087724</v>
      </c>
      <c r="F50" s="46">
        <v>566685.91429064597</v>
      </c>
      <c r="G50" s="20">
        <v>37814.065558685703</v>
      </c>
      <c r="H50" s="20">
        <v>479192.55157447298</v>
      </c>
      <c r="I50" s="20">
        <v>41275.114024660201</v>
      </c>
      <c r="J50" s="20">
        <v>7522.3489491726295</v>
      </c>
      <c r="K50" s="46">
        <v>903161.23824891495</v>
      </c>
      <c r="L50" s="20">
        <v>44322.640401811703</v>
      </c>
      <c r="M50" s="20">
        <v>246231.888068951</v>
      </c>
      <c r="N50" s="20">
        <v>96759.667096502104</v>
      </c>
      <c r="O50" s="20">
        <v>57215.551061032304</v>
      </c>
      <c r="P50" s="20">
        <v>43987.735357010402</v>
      </c>
      <c r="Q50" s="20">
        <v>77981.388055088799</v>
      </c>
      <c r="R50" s="20">
        <v>64009.155558738901</v>
      </c>
      <c r="S50" s="20">
        <v>28979.015040178299</v>
      </c>
      <c r="T50" s="20">
        <v>29774.738183055098</v>
      </c>
      <c r="U50" s="20">
        <v>87083.964963631704</v>
      </c>
      <c r="V50" s="84">
        <v>57913.788281545603</v>
      </c>
      <c r="W50" s="84">
        <v>30804.2253560268</v>
      </c>
      <c r="X50" s="84">
        <v>8983.3670481620702</v>
      </c>
      <c r="Y50" s="84">
        <v>24291.977233938302</v>
      </c>
      <c r="Z50" s="84">
        <v>4638.2820097686699</v>
      </c>
      <c r="AA50" s="17">
        <v>1605528.37302194</v>
      </c>
    </row>
    <row r="51" spans="1:27" s="5" customFormat="1" ht="12.75">
      <c r="A51" s="83">
        <v>2004</v>
      </c>
      <c r="B51" s="19" t="s">
        <v>35</v>
      </c>
      <c r="C51" s="17">
        <v>134568.184415575</v>
      </c>
      <c r="D51" s="20">
        <v>134568.184415575</v>
      </c>
      <c r="E51" s="17">
        <v>1495551.65545244</v>
      </c>
      <c r="F51" s="46">
        <v>569525.94342784199</v>
      </c>
      <c r="G51" s="20">
        <v>37692.102982219003</v>
      </c>
      <c r="H51" s="20">
        <v>481258.12872598699</v>
      </c>
      <c r="I51" s="20">
        <v>42444.410283796002</v>
      </c>
      <c r="J51" s="20">
        <v>7814.9711531334797</v>
      </c>
      <c r="K51" s="46">
        <v>924944.62342025095</v>
      </c>
      <c r="L51" s="20">
        <v>44822.8630578148</v>
      </c>
      <c r="M51" s="20">
        <v>248427.15346636201</v>
      </c>
      <c r="N51" s="20">
        <v>99764.187866932203</v>
      </c>
      <c r="O51" s="20">
        <v>59066.027178485499</v>
      </c>
      <c r="P51" s="20">
        <v>46666.195869704301</v>
      </c>
      <c r="Q51" s="20">
        <v>82887.661182917596</v>
      </c>
      <c r="R51" s="20">
        <v>65340.940639892098</v>
      </c>
      <c r="S51" s="20">
        <v>30529.269480407798</v>
      </c>
      <c r="T51" s="20">
        <v>31197.439401403601</v>
      </c>
      <c r="U51" s="20">
        <v>87878.796114458106</v>
      </c>
      <c r="V51" s="84">
        <v>59195.3812628003</v>
      </c>
      <c r="W51" s="84">
        <v>31231.6248730521</v>
      </c>
      <c r="X51" s="84">
        <v>8484.6437236411093</v>
      </c>
      <c r="Y51" s="84">
        <v>25245.927808404202</v>
      </c>
      <c r="Z51" s="84">
        <v>4580.3485191620002</v>
      </c>
      <c r="AA51" s="17">
        <v>1630311.2530437999</v>
      </c>
    </row>
    <row r="52" spans="1:27" s="5" customFormat="1" ht="12.75">
      <c r="A52" s="83">
        <v>2004</v>
      </c>
      <c r="B52" s="19" t="s">
        <v>36</v>
      </c>
      <c r="C52" s="17">
        <v>136601.85075940899</v>
      </c>
      <c r="D52" s="20">
        <v>136601.85075940899</v>
      </c>
      <c r="E52" s="17">
        <v>1512176.0294699001</v>
      </c>
      <c r="F52" s="46">
        <v>578870.45939680003</v>
      </c>
      <c r="G52" s="20">
        <v>38359.310152071601</v>
      </c>
      <c r="H52" s="20">
        <v>490823.81700283499</v>
      </c>
      <c r="I52" s="20">
        <v>43710.390208067001</v>
      </c>
      <c r="J52" s="20">
        <v>7526.0453663473199</v>
      </c>
      <c r="K52" s="46">
        <v>935190.37215494097</v>
      </c>
      <c r="L52" s="20">
        <v>46485.304833624097</v>
      </c>
      <c r="M52" s="20">
        <v>250601.81867972401</v>
      </c>
      <c r="N52" s="20">
        <v>100569.616566675</v>
      </c>
      <c r="O52" s="20">
        <v>59588.351026155498</v>
      </c>
      <c r="P52" s="20">
        <v>48089.072660009399</v>
      </c>
      <c r="Q52" s="20">
        <v>81297.266029750099</v>
      </c>
      <c r="R52" s="20">
        <v>66428.752714978706</v>
      </c>
      <c r="S52" s="20">
        <v>31784.569522287798</v>
      </c>
      <c r="T52" s="20">
        <v>32879.584824760102</v>
      </c>
      <c r="U52" s="20">
        <v>87955.530316213699</v>
      </c>
      <c r="V52" s="84">
        <v>57799.872158778999</v>
      </c>
      <c r="W52" s="84">
        <v>31527.164787539201</v>
      </c>
      <c r="X52" s="84">
        <v>8834.3167785083006</v>
      </c>
      <c r="Y52" s="84">
        <v>25392.605049906098</v>
      </c>
      <c r="Z52" s="84">
        <v>4564.1784410419104</v>
      </c>
      <c r="AA52" s="17">
        <v>1648704.9295562401</v>
      </c>
    </row>
    <row r="53" spans="1:27" s="5" customFormat="1" ht="12.75">
      <c r="A53" s="83">
        <v>2004</v>
      </c>
      <c r="B53" s="19" t="s">
        <v>37</v>
      </c>
      <c r="C53" s="17">
        <v>140169.92885642601</v>
      </c>
      <c r="D53" s="20">
        <v>140169.92885642601</v>
      </c>
      <c r="E53" s="17">
        <v>1546885.4330961299</v>
      </c>
      <c r="F53" s="46">
        <v>589957.25577557902</v>
      </c>
      <c r="G53" s="20">
        <v>39702.431910410603</v>
      </c>
      <c r="H53" s="20">
        <v>497800.18437190802</v>
      </c>
      <c r="I53" s="20">
        <v>44598.074370144001</v>
      </c>
      <c r="J53" s="20">
        <v>7861.4882638893496</v>
      </c>
      <c r="K53" s="46">
        <v>952872.76000961999</v>
      </c>
      <c r="L53" s="20">
        <v>50580.101781461701</v>
      </c>
      <c r="M53" s="20">
        <v>250956.23485595401</v>
      </c>
      <c r="N53" s="20">
        <v>105749.29861103201</v>
      </c>
      <c r="O53" s="20">
        <v>57645.774649751598</v>
      </c>
      <c r="P53" s="20">
        <v>48837.553103589802</v>
      </c>
      <c r="Q53" s="20">
        <v>85985.029419404804</v>
      </c>
      <c r="R53" s="20">
        <v>67683.167770930901</v>
      </c>
      <c r="S53" s="20">
        <v>33894.957246083999</v>
      </c>
      <c r="T53" s="20">
        <v>33999.307934037402</v>
      </c>
      <c r="U53" s="20">
        <v>88043.115214694393</v>
      </c>
      <c r="V53" s="84">
        <v>59635.258740757898</v>
      </c>
      <c r="W53" s="84">
        <v>32469.9276114024</v>
      </c>
      <c r="X53" s="84">
        <v>9620.3083404886202</v>
      </c>
      <c r="Y53" s="84">
        <v>25752.341502592499</v>
      </c>
      <c r="Z53" s="84">
        <v>4578.8799454269702</v>
      </c>
      <c r="AA53" s="17">
        <v>1687375.66921894</v>
      </c>
    </row>
    <row r="54" spans="1:27" s="5" customFormat="1" ht="12.75">
      <c r="A54" s="83">
        <v>2005</v>
      </c>
      <c r="B54" s="19" t="s">
        <v>34</v>
      </c>
      <c r="C54" s="17">
        <v>132351.07567534599</v>
      </c>
      <c r="D54" s="20">
        <v>132351.07567534599</v>
      </c>
      <c r="E54" s="17">
        <v>1538182.9580587</v>
      </c>
      <c r="F54" s="46">
        <v>589616.48389107396</v>
      </c>
      <c r="G54" s="20">
        <v>40452.760830063402</v>
      </c>
      <c r="H54" s="20">
        <v>494524.047411323</v>
      </c>
      <c r="I54" s="20">
        <v>45604.278316911303</v>
      </c>
      <c r="J54" s="20">
        <v>7919.8969199151097</v>
      </c>
      <c r="K54" s="46">
        <v>951892.92115797405</v>
      </c>
      <c r="L54" s="20">
        <v>50987.336935420499</v>
      </c>
      <c r="M54" s="20">
        <v>248868.432590451</v>
      </c>
      <c r="N54" s="20">
        <v>99680.799811514502</v>
      </c>
      <c r="O54" s="20">
        <v>54553.105571021697</v>
      </c>
      <c r="P54" s="20">
        <v>51217.539610449501</v>
      </c>
      <c r="Q54" s="20">
        <v>85945.2010911205</v>
      </c>
      <c r="R54" s="20">
        <v>67500.875871183394</v>
      </c>
      <c r="S54" s="20">
        <v>33082.130476292201</v>
      </c>
      <c r="T54" s="20">
        <v>32936.968856903899</v>
      </c>
      <c r="U54" s="20">
        <v>91946.022175134101</v>
      </c>
      <c r="V54" s="84">
        <v>61733.237104775697</v>
      </c>
      <c r="W54" s="84">
        <v>32465.4851939937</v>
      </c>
      <c r="X54" s="84">
        <v>10031.8251816131</v>
      </c>
      <c r="Y54" s="84">
        <v>25915.543518627299</v>
      </c>
      <c r="Z54" s="84">
        <v>4595.1267212902703</v>
      </c>
      <c r="AA54" s="17">
        <v>1667251.1765153001</v>
      </c>
    </row>
    <row r="55" spans="1:27" s="5" customFormat="1" ht="12.75">
      <c r="A55" s="83">
        <v>2005</v>
      </c>
      <c r="B55" s="19" t="s">
        <v>35</v>
      </c>
      <c r="C55" s="17">
        <v>134181.22680204999</v>
      </c>
      <c r="D55" s="20">
        <v>134181.22680204999</v>
      </c>
      <c r="E55" s="17">
        <v>1570591.0303345299</v>
      </c>
      <c r="F55" s="46">
        <v>602093.98929716297</v>
      </c>
      <c r="G55" s="20">
        <v>40369.495914348197</v>
      </c>
      <c r="H55" s="20">
        <v>507835.74722490401</v>
      </c>
      <c r="I55" s="20">
        <v>45472.621336516502</v>
      </c>
      <c r="J55" s="20">
        <v>8005.6621596477498</v>
      </c>
      <c r="K55" s="46">
        <v>967289.81355587696</v>
      </c>
      <c r="L55" s="20">
        <v>51056.832603689298</v>
      </c>
      <c r="M55" s="20">
        <v>250498.89162334299</v>
      </c>
      <c r="N55" s="20">
        <v>104302.646446021</v>
      </c>
      <c r="O55" s="20">
        <v>59011.969593935202</v>
      </c>
      <c r="P55" s="20">
        <v>52062.833222259098</v>
      </c>
      <c r="Q55" s="20">
        <v>86486.776977857196</v>
      </c>
      <c r="R55" s="20">
        <v>68265.5913256598</v>
      </c>
      <c r="S55" s="20">
        <v>34046.030551410098</v>
      </c>
      <c r="T55" s="20">
        <v>33092.491975328398</v>
      </c>
      <c r="U55" s="20">
        <v>92151.112290496094</v>
      </c>
      <c r="V55" s="84">
        <v>61536.182552458602</v>
      </c>
      <c r="W55" s="84">
        <v>32214.872362334201</v>
      </c>
      <c r="X55" s="84">
        <v>11059.3186041921</v>
      </c>
      <c r="Y55" s="84">
        <v>26976.458678420098</v>
      </c>
      <c r="Z55" s="84">
        <v>4679.9377573509901</v>
      </c>
      <c r="AA55" s="17">
        <v>1703634.6862651</v>
      </c>
    </row>
    <row r="56" spans="1:27" s="5" customFormat="1" ht="12.75">
      <c r="A56" s="83">
        <v>2005</v>
      </c>
      <c r="B56" s="19" t="s">
        <v>36</v>
      </c>
      <c r="C56" s="17">
        <v>140838.59881641701</v>
      </c>
      <c r="D56" s="20">
        <v>140838.59881641701</v>
      </c>
      <c r="E56" s="17">
        <v>1587445.12860743</v>
      </c>
      <c r="F56" s="46">
        <v>610486.59801952995</v>
      </c>
      <c r="G56" s="20">
        <v>45600.761611495</v>
      </c>
      <c r="H56" s="20">
        <v>512279.18545611697</v>
      </c>
      <c r="I56" s="20">
        <v>44904.455180600002</v>
      </c>
      <c r="J56" s="20">
        <v>8425.07422431942</v>
      </c>
      <c r="K56" s="46">
        <v>978384.951658812</v>
      </c>
      <c r="L56" s="20">
        <v>50461.574625145899</v>
      </c>
      <c r="M56" s="20">
        <v>254062.40561685499</v>
      </c>
      <c r="N56" s="20">
        <v>105953.36305775</v>
      </c>
      <c r="O56" s="20">
        <v>60738.221645848098</v>
      </c>
      <c r="P56" s="20">
        <v>53288.533496051998</v>
      </c>
      <c r="Q56" s="20">
        <v>86967.334575782996</v>
      </c>
      <c r="R56" s="20">
        <v>69084.533586144506</v>
      </c>
      <c r="S56" s="20">
        <v>35546.528665815902</v>
      </c>
      <c r="T56" s="20">
        <v>33418.359760550302</v>
      </c>
      <c r="U56" s="20">
        <v>92124.585583264707</v>
      </c>
      <c r="V56" s="84">
        <v>60869.3602725085</v>
      </c>
      <c r="W56" s="84">
        <v>32425.008240307401</v>
      </c>
      <c r="X56" s="84">
        <v>10774.793902823099</v>
      </c>
      <c r="Y56" s="84">
        <v>26504.690625544499</v>
      </c>
      <c r="Z56" s="84">
        <v>4625.8096841786801</v>
      </c>
      <c r="AA56" s="17">
        <v>1727030.4380437101</v>
      </c>
    </row>
    <row r="57" spans="1:27" s="5" customFormat="1" ht="12.75">
      <c r="A57" s="83">
        <v>2005</v>
      </c>
      <c r="B57" s="19" t="s">
        <v>37</v>
      </c>
      <c r="C57" s="17">
        <v>143707.137990338</v>
      </c>
      <c r="D57" s="20">
        <v>143707.137990338</v>
      </c>
      <c r="E57" s="17">
        <v>1603925.91683874</v>
      </c>
      <c r="F57" s="46">
        <v>615973.76580482698</v>
      </c>
      <c r="G57" s="20">
        <v>45697.8163388346</v>
      </c>
      <c r="H57" s="20">
        <v>516520.394066373</v>
      </c>
      <c r="I57" s="20">
        <v>45643.110402125501</v>
      </c>
      <c r="J57" s="20">
        <v>7697.5989635991</v>
      </c>
      <c r="K57" s="46">
        <v>985079.79522260802</v>
      </c>
      <c r="L57" s="20">
        <v>51770.2534002799</v>
      </c>
      <c r="M57" s="20">
        <v>259696.055690537</v>
      </c>
      <c r="N57" s="20">
        <v>106014.688344272</v>
      </c>
      <c r="O57" s="20">
        <v>60947.509707415004</v>
      </c>
      <c r="P57" s="20">
        <v>56447.587295237303</v>
      </c>
      <c r="Q57" s="20">
        <v>86655.666885015802</v>
      </c>
      <c r="R57" s="20">
        <v>69499.529537587194</v>
      </c>
      <c r="S57" s="20">
        <v>35221.524240985098</v>
      </c>
      <c r="T57" s="20">
        <v>34073.591005524402</v>
      </c>
      <c r="U57" s="20">
        <v>92379.779632101199</v>
      </c>
      <c r="V57" s="84">
        <v>60797.744687970597</v>
      </c>
      <c r="W57" s="84">
        <v>32716.162552543599</v>
      </c>
      <c r="X57" s="84">
        <v>10682.292814280499</v>
      </c>
      <c r="Y57" s="84">
        <v>27108.2462675844</v>
      </c>
      <c r="Z57" s="84">
        <v>4495.6379939488897</v>
      </c>
      <c r="AA57" s="17">
        <v>1750092.83262876</v>
      </c>
    </row>
    <row r="58" spans="1:27" s="5" customFormat="1" ht="12.75">
      <c r="A58" s="83">
        <v>2006</v>
      </c>
      <c r="B58" s="19" t="s">
        <v>34</v>
      </c>
      <c r="C58" s="17">
        <v>141566.030635342</v>
      </c>
      <c r="D58" s="20">
        <v>141566.030635342</v>
      </c>
      <c r="E58" s="17">
        <v>1621489.99536213</v>
      </c>
      <c r="F58" s="46">
        <v>623804.16302105703</v>
      </c>
      <c r="G58" s="20">
        <v>47382.151420693997</v>
      </c>
      <c r="H58" s="20">
        <v>520871.95165784698</v>
      </c>
      <c r="I58" s="20">
        <v>46416.280994181703</v>
      </c>
      <c r="J58" s="20">
        <v>7807.24313169383</v>
      </c>
      <c r="K58" s="46">
        <v>999438.15802376403</v>
      </c>
      <c r="L58" s="20">
        <v>52016.778353127498</v>
      </c>
      <c r="M58" s="20">
        <v>259635.015256388</v>
      </c>
      <c r="N58" s="20">
        <v>105841.07285553199</v>
      </c>
      <c r="O58" s="20">
        <v>62420.74107715</v>
      </c>
      <c r="P58" s="20">
        <v>60554.981721826</v>
      </c>
      <c r="Q58" s="20">
        <v>87463.271514170207</v>
      </c>
      <c r="R58" s="20">
        <v>73267.925300080402</v>
      </c>
      <c r="S58" s="20">
        <v>36344.571172238699</v>
      </c>
      <c r="T58" s="20">
        <v>34681.067887364203</v>
      </c>
      <c r="U58" s="20">
        <v>91925.816406232596</v>
      </c>
      <c r="V58" s="84">
        <v>61578.749070706603</v>
      </c>
      <c r="W58" s="84">
        <v>33078.1067151963</v>
      </c>
      <c r="X58" s="84">
        <v>11103.0108178588</v>
      </c>
      <c r="Y58" s="84">
        <v>27499.3182353626</v>
      </c>
      <c r="Z58" s="84">
        <v>4349.6222786959297</v>
      </c>
      <c r="AA58" s="17">
        <v>1759028.74525143</v>
      </c>
    </row>
    <row r="59" spans="1:27" s="5" customFormat="1" ht="12.75">
      <c r="A59" s="83">
        <v>2006</v>
      </c>
      <c r="B59" s="19" t="s">
        <v>35</v>
      </c>
      <c r="C59" s="17">
        <v>139705.82469582499</v>
      </c>
      <c r="D59" s="20">
        <v>139705.82469582499</v>
      </c>
      <c r="E59" s="17">
        <v>1644020.8229022101</v>
      </c>
      <c r="F59" s="46">
        <v>632000.73425209103</v>
      </c>
      <c r="G59" s="20">
        <v>46498.830710171002</v>
      </c>
      <c r="H59" s="20">
        <v>530174.14093105099</v>
      </c>
      <c r="I59" s="20">
        <v>47023.346924076097</v>
      </c>
      <c r="J59" s="20">
        <v>7634.2896182439299</v>
      </c>
      <c r="K59" s="46">
        <v>1011699.05477042</v>
      </c>
      <c r="L59" s="20">
        <v>51419.760500388198</v>
      </c>
      <c r="M59" s="20">
        <v>263511.33137610299</v>
      </c>
      <c r="N59" s="20">
        <v>107436.15079320699</v>
      </c>
      <c r="O59" s="20">
        <v>64700.245381153298</v>
      </c>
      <c r="P59" s="20">
        <v>61887.637157064302</v>
      </c>
      <c r="Q59" s="20">
        <v>85616.459999455299</v>
      </c>
      <c r="R59" s="20">
        <v>74198.228522701596</v>
      </c>
      <c r="S59" s="20">
        <v>36647.516454830897</v>
      </c>
      <c r="T59" s="20">
        <v>35136.124746527399</v>
      </c>
      <c r="U59" s="20">
        <v>94655.587488971301</v>
      </c>
      <c r="V59" s="84">
        <v>63999.156586458397</v>
      </c>
      <c r="W59" s="84">
        <v>33271.263828444302</v>
      </c>
      <c r="X59" s="84">
        <v>10632.921908931099</v>
      </c>
      <c r="Y59" s="84">
        <v>27342.649812957599</v>
      </c>
      <c r="Z59" s="84">
        <v>4195.6683418740904</v>
      </c>
      <c r="AA59" s="17">
        <v>1782038.76183064</v>
      </c>
    </row>
    <row r="60" spans="1:27" s="5" customFormat="1" ht="12.75">
      <c r="A60" s="83">
        <v>2006</v>
      </c>
      <c r="B60" s="19" t="s">
        <v>36</v>
      </c>
      <c r="C60" s="17">
        <v>147901.32503119501</v>
      </c>
      <c r="D60" s="20">
        <v>147901.32503119501</v>
      </c>
      <c r="E60" s="17">
        <v>1657288.4392057401</v>
      </c>
      <c r="F60" s="46">
        <v>638684.39397071302</v>
      </c>
      <c r="G60" s="20">
        <v>46654.244441138297</v>
      </c>
      <c r="H60" s="20">
        <v>538160.62088986498</v>
      </c>
      <c r="I60" s="20">
        <v>46586.822730533298</v>
      </c>
      <c r="J60" s="20">
        <v>7586.9053840884098</v>
      </c>
      <c r="K60" s="46">
        <v>1019085.88962029</v>
      </c>
      <c r="L60" s="20">
        <v>51332.887138938997</v>
      </c>
      <c r="M60" s="20">
        <v>266855.09500676399</v>
      </c>
      <c r="N60" s="20">
        <v>108761.079889651</v>
      </c>
      <c r="O60" s="20">
        <v>65360.243398820501</v>
      </c>
      <c r="P60" s="20">
        <v>63868.466941193597</v>
      </c>
      <c r="Q60" s="20">
        <v>84930.794353515201</v>
      </c>
      <c r="R60" s="20">
        <v>74993.858899507904</v>
      </c>
      <c r="S60" s="20">
        <v>37715.254781960299</v>
      </c>
      <c r="T60" s="20">
        <v>33386.141832203997</v>
      </c>
      <c r="U60" s="20">
        <v>95081.341227887795</v>
      </c>
      <c r="V60" s="84">
        <v>63615.741211673398</v>
      </c>
      <c r="W60" s="84">
        <v>33394.317652213504</v>
      </c>
      <c r="X60" s="84">
        <v>10656.131788364</v>
      </c>
      <c r="Y60" s="84">
        <v>27525.715337757701</v>
      </c>
      <c r="Z60" s="84">
        <v>4152.0551918940901</v>
      </c>
      <c r="AA60" s="17">
        <v>1803807.96126059</v>
      </c>
    </row>
    <row r="61" spans="1:27" s="5" customFormat="1" ht="12.75">
      <c r="A61" s="83">
        <v>2006</v>
      </c>
      <c r="B61" s="19" t="s">
        <v>37</v>
      </c>
      <c r="C61" s="17">
        <v>146526.14254106901</v>
      </c>
      <c r="D61" s="20">
        <v>146526.14254106901</v>
      </c>
      <c r="E61" s="17">
        <v>1697541.0868891899</v>
      </c>
      <c r="F61" s="46">
        <v>659537.53454845701</v>
      </c>
      <c r="G61" s="20">
        <v>47021.611400124202</v>
      </c>
      <c r="H61" s="20">
        <v>556648.78860045201</v>
      </c>
      <c r="I61" s="20">
        <v>47609.7647585663</v>
      </c>
      <c r="J61" s="20">
        <v>7471.7548625722202</v>
      </c>
      <c r="K61" s="46">
        <v>1035262.44120262</v>
      </c>
      <c r="L61" s="20">
        <v>51862.4164726292</v>
      </c>
      <c r="M61" s="20">
        <v>274470.405023525</v>
      </c>
      <c r="N61" s="20">
        <v>111620.72007137</v>
      </c>
      <c r="O61" s="20">
        <v>65490.987106339599</v>
      </c>
      <c r="P61" s="20">
        <v>63797.786792601801</v>
      </c>
      <c r="Q61" s="20">
        <v>86515.103370965197</v>
      </c>
      <c r="R61" s="20">
        <v>75181.289292274101</v>
      </c>
      <c r="S61" s="20">
        <v>36493.1220509907</v>
      </c>
      <c r="T61" s="20">
        <v>39784.043849529902</v>
      </c>
      <c r="U61" s="20">
        <v>97771.217239796999</v>
      </c>
      <c r="V61" s="84">
        <v>63531.4227587965</v>
      </c>
      <c r="W61" s="84">
        <v>33556.163624152199</v>
      </c>
      <c r="X61" s="84">
        <v>9598.4405257118306</v>
      </c>
      <c r="Y61" s="84">
        <v>27158.968026280902</v>
      </c>
      <c r="Z61" s="84">
        <v>4177.5146046526497</v>
      </c>
      <c r="AA61" s="17">
        <v>1843867.85403318</v>
      </c>
    </row>
    <row r="62" spans="1:27" s="5" customFormat="1" ht="12.75">
      <c r="A62" s="83">
        <v>2007</v>
      </c>
      <c r="B62" s="19" t="s">
        <v>34</v>
      </c>
      <c r="C62" s="17">
        <v>145884.680887264</v>
      </c>
      <c r="D62" s="20">
        <v>145884.680887264</v>
      </c>
      <c r="E62" s="17">
        <v>1731319.8572930801</v>
      </c>
      <c r="F62" s="46">
        <v>676542.53469711705</v>
      </c>
      <c r="G62" s="20">
        <v>47795.941947166699</v>
      </c>
      <c r="H62" s="20">
        <v>570957.83939516905</v>
      </c>
      <c r="I62" s="20">
        <v>49312.437748604003</v>
      </c>
      <c r="J62" s="20">
        <v>7417.3967556254802</v>
      </c>
      <c r="K62" s="46">
        <v>1056104.4939661899</v>
      </c>
      <c r="L62" s="20">
        <v>52288.532885287197</v>
      </c>
      <c r="M62" s="20">
        <v>281999.94066589302</v>
      </c>
      <c r="N62" s="20">
        <v>114153.315630834</v>
      </c>
      <c r="O62" s="20">
        <v>65473.242071401502</v>
      </c>
      <c r="P62" s="20">
        <v>65159.9391127333</v>
      </c>
      <c r="Q62" s="20">
        <v>86166.317848375606</v>
      </c>
      <c r="R62" s="20">
        <v>73779.195152537795</v>
      </c>
      <c r="S62" s="20">
        <v>40279.873261201297</v>
      </c>
      <c r="T62" s="20">
        <v>35841.474150583403</v>
      </c>
      <c r="U62" s="20">
        <v>101885.161839612</v>
      </c>
      <c r="V62" s="84">
        <v>66254.319515809504</v>
      </c>
      <c r="W62" s="84">
        <v>34084.807961117098</v>
      </c>
      <c r="X62" s="84">
        <v>9197.7805866701201</v>
      </c>
      <c r="Y62" s="84">
        <v>26912.614086784099</v>
      </c>
      <c r="Z62" s="84">
        <v>4309.2082780389601</v>
      </c>
      <c r="AA62" s="17">
        <v>1872883.1658465799</v>
      </c>
    </row>
    <row r="63" spans="1:27" s="5" customFormat="1" ht="12.75">
      <c r="A63" s="83">
        <v>2007</v>
      </c>
      <c r="B63" s="19" t="s">
        <v>35</v>
      </c>
      <c r="C63" s="17">
        <v>143482.80010319501</v>
      </c>
      <c r="D63" s="20">
        <v>143482.80010319501</v>
      </c>
      <c r="E63" s="17">
        <v>1735439.5811979</v>
      </c>
      <c r="F63" s="46">
        <v>674748.38133596699</v>
      </c>
      <c r="G63" s="20">
        <v>48631.780665826001</v>
      </c>
      <c r="H63" s="20">
        <v>569025.99025770905</v>
      </c>
      <c r="I63" s="20">
        <v>49217.097542219497</v>
      </c>
      <c r="J63" s="20">
        <v>7486.1590613502603</v>
      </c>
      <c r="K63" s="46">
        <v>1061128.6370286101</v>
      </c>
      <c r="L63" s="20">
        <v>53273.786714833303</v>
      </c>
      <c r="M63" s="20">
        <v>282849.81799707899</v>
      </c>
      <c r="N63" s="20">
        <v>114666.75637330901</v>
      </c>
      <c r="O63" s="20">
        <v>65824.669205355705</v>
      </c>
      <c r="P63" s="20">
        <v>66196.136681647098</v>
      </c>
      <c r="Q63" s="20">
        <v>88221.996348364803</v>
      </c>
      <c r="R63" s="20">
        <v>76225.2207943174</v>
      </c>
      <c r="S63" s="20">
        <v>39747.536477611502</v>
      </c>
      <c r="T63" s="20">
        <v>34255.056876094102</v>
      </c>
      <c r="U63" s="20">
        <v>101104.012683293</v>
      </c>
      <c r="V63" s="84">
        <v>65453.599481235098</v>
      </c>
      <c r="W63" s="84">
        <v>34584.153719631599</v>
      </c>
      <c r="X63" s="84">
        <v>9123.6233889358591</v>
      </c>
      <c r="Y63" s="84">
        <v>27428.963225382799</v>
      </c>
      <c r="Z63" s="84">
        <v>4402.8094560354402</v>
      </c>
      <c r="AA63" s="17">
        <v>1876656.2635305701</v>
      </c>
    </row>
    <row r="64" spans="1:27" s="5" customFormat="1" ht="12.75">
      <c r="A64" s="83">
        <v>2007</v>
      </c>
      <c r="B64" s="19" t="s">
        <v>36</v>
      </c>
      <c r="C64" s="17">
        <v>145611.25223199499</v>
      </c>
      <c r="D64" s="20">
        <v>145611.25223199499</v>
      </c>
      <c r="E64" s="17">
        <v>1758667.67238848</v>
      </c>
      <c r="F64" s="46">
        <v>680518.84883561404</v>
      </c>
      <c r="G64" s="20">
        <v>48393.218069600902</v>
      </c>
      <c r="H64" s="20">
        <v>573224.07600774302</v>
      </c>
      <c r="I64" s="20">
        <v>51901.704192919897</v>
      </c>
      <c r="J64" s="20">
        <v>7265.5823903967103</v>
      </c>
      <c r="K64" s="46">
        <v>1075869.7348495801</v>
      </c>
      <c r="L64" s="20">
        <v>53227.377902525397</v>
      </c>
      <c r="M64" s="20">
        <v>287404.86082340102</v>
      </c>
      <c r="N64" s="20">
        <v>115400.886060171</v>
      </c>
      <c r="O64" s="20">
        <v>66874.639813619506</v>
      </c>
      <c r="P64" s="20">
        <v>66410.687744724797</v>
      </c>
      <c r="Q64" s="20">
        <v>90736.330953683399</v>
      </c>
      <c r="R64" s="20">
        <v>75731.780490051693</v>
      </c>
      <c r="S64" s="20">
        <v>41679.636199710498</v>
      </c>
      <c r="T64" s="20">
        <v>33044.203431600799</v>
      </c>
      <c r="U64" s="20">
        <v>103588.868494454</v>
      </c>
      <c r="V64" s="84">
        <v>67513.694962067893</v>
      </c>
      <c r="W64" s="84">
        <v>35014.349051532103</v>
      </c>
      <c r="X64" s="84">
        <v>8663.1159063940304</v>
      </c>
      <c r="Y64" s="84">
        <v>27077.764685489801</v>
      </c>
      <c r="Z64" s="84">
        <v>4460.6101091126102</v>
      </c>
      <c r="AA64" s="17">
        <v>1902482.4595889701</v>
      </c>
    </row>
    <row r="65" spans="1:27" s="5" customFormat="1" ht="12.75">
      <c r="A65" s="83">
        <v>2007</v>
      </c>
      <c r="B65" s="19" t="s">
        <v>37</v>
      </c>
      <c r="C65" s="17">
        <v>151375.21794662799</v>
      </c>
      <c r="D65" s="20">
        <v>151375.21794662799</v>
      </c>
      <c r="E65" s="17">
        <v>1779974.88729654</v>
      </c>
      <c r="F65" s="46">
        <v>697150.40228855202</v>
      </c>
      <c r="G65" s="20">
        <v>49477.365173950297</v>
      </c>
      <c r="H65" s="20">
        <v>589543.997232483</v>
      </c>
      <c r="I65" s="20">
        <v>49551.7091512767</v>
      </c>
      <c r="J65" s="20">
        <v>7710.6640929081204</v>
      </c>
      <c r="K65" s="46">
        <v>1080349.7336931301</v>
      </c>
      <c r="L65" s="20">
        <v>56394.120482368497</v>
      </c>
      <c r="M65" s="20">
        <v>285290.49745090998</v>
      </c>
      <c r="N65" s="20">
        <v>120250.69481104</v>
      </c>
      <c r="O65" s="20">
        <v>69505.995429352304</v>
      </c>
      <c r="P65" s="20">
        <v>72658.282357170305</v>
      </c>
      <c r="Q65" s="20">
        <v>90138.913810871294</v>
      </c>
      <c r="R65" s="20">
        <v>77169.066219695596</v>
      </c>
      <c r="S65" s="20">
        <v>41671.966615150697</v>
      </c>
      <c r="T65" s="20">
        <v>34795.143845313702</v>
      </c>
      <c r="U65" s="20">
        <v>101431.70427739499</v>
      </c>
      <c r="V65" s="84">
        <v>64644.840737334896</v>
      </c>
      <c r="W65" s="84">
        <v>34910.372900533701</v>
      </c>
      <c r="X65" s="84">
        <v>8678.3796556060406</v>
      </c>
      <c r="Y65" s="84">
        <v>27351.598332692702</v>
      </c>
      <c r="Z65" s="84">
        <v>4457.3533758559997</v>
      </c>
      <c r="AA65" s="17">
        <v>1930168.23068376</v>
      </c>
    </row>
    <row r="66" spans="1:27" s="5" customFormat="1" ht="12.75">
      <c r="A66" s="83">
        <v>2008</v>
      </c>
      <c r="B66" s="19" t="s">
        <v>34</v>
      </c>
      <c r="C66" s="17">
        <v>149353.992331955</v>
      </c>
      <c r="D66" s="20">
        <v>149353.992331955</v>
      </c>
      <c r="E66" s="17">
        <v>1784545.94002744</v>
      </c>
      <c r="F66" s="46">
        <v>705731.50559012301</v>
      </c>
      <c r="G66" s="20">
        <v>49813.492268912203</v>
      </c>
      <c r="H66" s="20">
        <v>596621.96023330698</v>
      </c>
      <c r="I66" s="20">
        <v>50435.988486506401</v>
      </c>
      <c r="J66" s="20">
        <v>7822.8586270472097</v>
      </c>
      <c r="K66" s="46">
        <v>1080933.47950403</v>
      </c>
      <c r="L66" s="20">
        <v>52855.553407402898</v>
      </c>
      <c r="M66" s="20">
        <v>286294.477391608</v>
      </c>
      <c r="N66" s="20">
        <v>116885.88448120801</v>
      </c>
      <c r="O66" s="20">
        <v>71366.248541951907</v>
      </c>
      <c r="P66" s="20">
        <v>72727.833221459499</v>
      </c>
      <c r="Q66" s="20">
        <v>87405.431618498798</v>
      </c>
      <c r="R66" s="20">
        <v>78931.8423656417</v>
      </c>
      <c r="S66" s="20">
        <v>42081.315413593897</v>
      </c>
      <c r="T66" s="20">
        <v>36898.4658501218</v>
      </c>
      <c r="U66" s="20">
        <v>102203.22458858701</v>
      </c>
      <c r="V66" s="84">
        <v>63870.768003705401</v>
      </c>
      <c r="W66" s="84">
        <v>34949.972521920899</v>
      </c>
      <c r="X66" s="84">
        <v>8804.7859318119299</v>
      </c>
      <c r="Y66" s="84">
        <v>27802.166504784502</v>
      </c>
      <c r="Z66" s="84">
        <v>4108.6946731963299</v>
      </c>
      <c r="AA66" s="17">
        <v>1929934.14659591</v>
      </c>
    </row>
    <row r="67" spans="1:27" s="5" customFormat="1" ht="12.75">
      <c r="A67" s="83">
        <v>2008</v>
      </c>
      <c r="B67" s="19" t="s">
        <v>35</v>
      </c>
      <c r="C67" s="17">
        <v>151639.02322082201</v>
      </c>
      <c r="D67" s="20">
        <v>151639.02322082201</v>
      </c>
      <c r="E67" s="17">
        <v>1793954.1188608101</v>
      </c>
      <c r="F67" s="46">
        <v>706814.32637395302</v>
      </c>
      <c r="G67" s="20">
        <v>52818.293251527102</v>
      </c>
      <c r="H67" s="20">
        <v>593355.54547746095</v>
      </c>
      <c r="I67" s="20">
        <v>52197.274851479197</v>
      </c>
      <c r="J67" s="20">
        <v>7717.86605265044</v>
      </c>
      <c r="K67" s="46">
        <v>1086880.7428317601</v>
      </c>
      <c r="L67" s="20">
        <v>50805.106828568598</v>
      </c>
      <c r="M67" s="20">
        <v>287884.273300228</v>
      </c>
      <c r="N67" s="20">
        <v>118403.40366792701</v>
      </c>
      <c r="O67" s="20">
        <v>71955.321681215704</v>
      </c>
      <c r="P67" s="20">
        <v>74561.930849288095</v>
      </c>
      <c r="Q67" s="20">
        <v>86427.958426473604</v>
      </c>
      <c r="R67" s="20">
        <v>77592.682169388499</v>
      </c>
      <c r="S67" s="20">
        <v>43142.116321774403</v>
      </c>
      <c r="T67" s="20">
        <v>34524.272761093001</v>
      </c>
      <c r="U67" s="20">
        <v>105717.52543295801</v>
      </c>
      <c r="V67" s="84">
        <v>66274.222305217307</v>
      </c>
      <c r="W67" s="84">
        <v>35704.242482561698</v>
      </c>
      <c r="X67" s="84">
        <v>8773.8645403140199</v>
      </c>
      <c r="Y67" s="84">
        <v>27224.385119861399</v>
      </c>
      <c r="Z67" s="84">
        <v>4075.44126661785</v>
      </c>
      <c r="AA67" s="17">
        <v>1943260.8283464201</v>
      </c>
    </row>
    <row r="68" spans="1:27" s="5" customFormat="1" ht="12.75">
      <c r="A68" s="83">
        <v>2008</v>
      </c>
      <c r="B68" s="19" t="s">
        <v>36</v>
      </c>
      <c r="C68" s="17">
        <v>151988.87634833899</v>
      </c>
      <c r="D68" s="20">
        <v>151988.87634833899</v>
      </c>
      <c r="E68" s="17">
        <v>1797497.3707900301</v>
      </c>
      <c r="F68" s="46">
        <v>715113.04472280398</v>
      </c>
      <c r="G68" s="20">
        <v>53240.5043505711</v>
      </c>
      <c r="H68" s="20">
        <v>599715.33690261398</v>
      </c>
      <c r="I68" s="20">
        <v>53720.919263003598</v>
      </c>
      <c r="J68" s="20">
        <v>7845.8913070195804</v>
      </c>
      <c r="K68" s="46">
        <v>1078001.55972294</v>
      </c>
      <c r="L68" s="20">
        <v>50188.571855817099</v>
      </c>
      <c r="M68" s="20">
        <v>285234.06237148499</v>
      </c>
      <c r="N68" s="20">
        <v>115233.430788967</v>
      </c>
      <c r="O68" s="20">
        <v>70228.813048380602</v>
      </c>
      <c r="P68" s="20">
        <v>74720.867669092695</v>
      </c>
      <c r="Q68" s="20">
        <v>88599.283376735504</v>
      </c>
      <c r="R68" s="20">
        <v>76503.705033300299</v>
      </c>
      <c r="S68" s="20">
        <v>40745.339981143799</v>
      </c>
      <c r="T68" s="20">
        <v>34869.313182985701</v>
      </c>
      <c r="U68" s="20">
        <v>104237.16377515699</v>
      </c>
      <c r="V68" s="84">
        <v>66011.755046154707</v>
      </c>
      <c r="W68" s="84">
        <v>35788.6357859208</v>
      </c>
      <c r="X68" s="84">
        <v>8895.0131514652603</v>
      </c>
      <c r="Y68" s="84">
        <v>27116.981574859299</v>
      </c>
      <c r="Z68" s="84">
        <v>4108.7305781319301</v>
      </c>
      <c r="AA68" s="17">
        <v>1947130.4504388401</v>
      </c>
    </row>
    <row r="69" spans="1:27" s="5" customFormat="1" ht="12.75">
      <c r="A69" s="83">
        <v>2008</v>
      </c>
      <c r="B69" s="19" t="s">
        <v>37</v>
      </c>
      <c r="C69" s="17">
        <v>153487.173900341</v>
      </c>
      <c r="D69" s="20">
        <v>153487.173900341</v>
      </c>
      <c r="E69" s="17">
        <v>1742194.8410181301</v>
      </c>
      <c r="F69" s="46">
        <v>682950.75380532094</v>
      </c>
      <c r="G69" s="20">
        <v>50983.995646676201</v>
      </c>
      <c r="H69" s="20">
        <v>569230.55969752197</v>
      </c>
      <c r="I69" s="20">
        <v>54376.057940060797</v>
      </c>
      <c r="J69" s="20">
        <v>7960.3517529149103</v>
      </c>
      <c r="K69" s="46">
        <v>1057057.5527365</v>
      </c>
      <c r="L69" s="20">
        <v>49431.266407478899</v>
      </c>
      <c r="M69" s="20">
        <v>275425.15021335398</v>
      </c>
      <c r="N69" s="20">
        <v>109259.288024697</v>
      </c>
      <c r="O69" s="20">
        <v>65567.902479057593</v>
      </c>
      <c r="P69" s="20">
        <v>74459.574879326799</v>
      </c>
      <c r="Q69" s="20">
        <v>90483.054814605202</v>
      </c>
      <c r="R69" s="20">
        <v>75149.177890572493</v>
      </c>
      <c r="S69" s="20">
        <v>37663.081932663597</v>
      </c>
      <c r="T69" s="20">
        <v>32725.428301340198</v>
      </c>
      <c r="U69" s="20">
        <v>109939.67499111799</v>
      </c>
      <c r="V69" s="84">
        <v>69403.835608251495</v>
      </c>
      <c r="W69" s="84">
        <v>35551.300319672402</v>
      </c>
      <c r="X69" s="84">
        <v>8963.4665858707795</v>
      </c>
      <c r="Y69" s="84">
        <v>26454.070038866601</v>
      </c>
      <c r="Z69" s="84">
        <v>4166.3052195103501</v>
      </c>
      <c r="AA69" s="17">
        <v>1896809.39343047</v>
      </c>
    </row>
    <row r="70" spans="1:27" s="5" customFormat="1" ht="12.75">
      <c r="A70" s="83">
        <v>2009</v>
      </c>
      <c r="B70" s="19" t="s">
        <v>34</v>
      </c>
      <c r="C70" s="17">
        <v>153475.23211463299</v>
      </c>
      <c r="D70" s="20">
        <v>153475.23211463299</v>
      </c>
      <c r="E70" s="17">
        <v>1686005.99705411</v>
      </c>
      <c r="F70" s="46">
        <v>642819.72859794495</v>
      </c>
      <c r="G70" s="20">
        <v>51317.1491070419</v>
      </c>
      <c r="H70" s="20">
        <v>530581.37253648299</v>
      </c>
      <c r="I70" s="20">
        <v>51867.829930134401</v>
      </c>
      <c r="J70" s="20">
        <v>7925.2742300990603</v>
      </c>
      <c r="K70" s="46">
        <v>1047127.18915309</v>
      </c>
      <c r="L70" s="20">
        <v>50594.592413829901</v>
      </c>
      <c r="M70" s="20">
        <v>269799.63610248599</v>
      </c>
      <c r="N70" s="20">
        <v>107685.41139927501</v>
      </c>
      <c r="O70" s="20">
        <v>65395.859490515999</v>
      </c>
      <c r="P70" s="20">
        <v>73659.488163091999</v>
      </c>
      <c r="Q70" s="20">
        <v>93940.077272748895</v>
      </c>
      <c r="R70" s="20">
        <v>73918.651355118607</v>
      </c>
      <c r="S70" s="20">
        <v>34103.652570343998</v>
      </c>
      <c r="T70" s="20">
        <v>31246.563629759501</v>
      </c>
      <c r="U70" s="20">
        <v>106763.23097766101</v>
      </c>
      <c r="V70" s="84">
        <v>66027.638284840403</v>
      </c>
      <c r="W70" s="84">
        <v>38444.911882387198</v>
      </c>
      <c r="X70" s="84">
        <v>8375.5157698389194</v>
      </c>
      <c r="Y70" s="84">
        <v>25557.5654797885</v>
      </c>
      <c r="Z70" s="84">
        <v>4391.1938457760198</v>
      </c>
      <c r="AA70" s="17">
        <v>1840468.1277048499</v>
      </c>
    </row>
    <row r="71" spans="1:27" s="5" customFormat="1" ht="12.75">
      <c r="A71" s="83">
        <v>2009</v>
      </c>
      <c r="B71" s="19" t="s">
        <v>35</v>
      </c>
      <c r="C71" s="17">
        <v>148934.098442546</v>
      </c>
      <c r="D71" s="20">
        <v>148934.098442546</v>
      </c>
      <c r="E71" s="17">
        <v>1737303.6822099499</v>
      </c>
      <c r="F71" s="46">
        <v>672868.31789026398</v>
      </c>
      <c r="G71" s="20">
        <v>51622.083957171002</v>
      </c>
      <c r="H71" s="20">
        <v>557770.24262728798</v>
      </c>
      <c r="I71" s="20">
        <v>54930.017117189498</v>
      </c>
      <c r="J71" s="20">
        <v>7825.9571778714499</v>
      </c>
      <c r="K71" s="46">
        <v>1064220.9533210299</v>
      </c>
      <c r="L71" s="20">
        <v>52521.8877914478</v>
      </c>
      <c r="M71" s="20">
        <v>270868.36502751801</v>
      </c>
      <c r="N71" s="20">
        <v>109668.74974077199</v>
      </c>
      <c r="O71" s="20">
        <v>66829.509485002505</v>
      </c>
      <c r="P71" s="20">
        <v>73211.643112148595</v>
      </c>
      <c r="Q71" s="20">
        <v>98874.559907907897</v>
      </c>
      <c r="R71" s="20">
        <v>73335.412219689199</v>
      </c>
      <c r="S71" s="20">
        <v>35343.521023793597</v>
      </c>
      <c r="T71" s="20">
        <v>31182.900495198501</v>
      </c>
      <c r="U71" s="20">
        <v>108836.345796835</v>
      </c>
      <c r="V71" s="84">
        <v>66991.795471418503</v>
      </c>
      <c r="W71" s="84">
        <v>38706.761613358503</v>
      </c>
      <c r="X71" s="84">
        <v>8475.9035177428104</v>
      </c>
      <c r="Y71" s="84">
        <v>24664.945692490601</v>
      </c>
      <c r="Z71" s="84">
        <v>4479.5728252199197</v>
      </c>
      <c r="AA71" s="17">
        <v>1882567.37356799</v>
      </c>
    </row>
    <row r="72" spans="1:27" s="5" customFormat="1" ht="12.75">
      <c r="A72" s="83">
        <v>2009</v>
      </c>
      <c r="B72" s="19" t="s">
        <v>36</v>
      </c>
      <c r="C72" s="17">
        <v>153513.21870415099</v>
      </c>
      <c r="D72" s="20">
        <v>153513.21870415099</v>
      </c>
      <c r="E72" s="17">
        <v>1792758.1841009201</v>
      </c>
      <c r="F72" s="46">
        <v>700504.50456881803</v>
      </c>
      <c r="G72" s="20">
        <v>51913.928049098198</v>
      </c>
      <c r="H72" s="20">
        <v>582985.32573550497</v>
      </c>
      <c r="I72" s="20">
        <v>57033.186262855401</v>
      </c>
      <c r="J72" s="20">
        <v>7970.7125153932102</v>
      </c>
      <c r="K72" s="46">
        <v>1089226.5299053299</v>
      </c>
      <c r="L72" s="20">
        <v>53104.592484162502</v>
      </c>
      <c r="M72" s="20">
        <v>275403.20132423798</v>
      </c>
      <c r="N72" s="20">
        <v>115896.67591826001</v>
      </c>
      <c r="O72" s="20">
        <v>67813.769979578297</v>
      </c>
      <c r="P72" s="20">
        <v>73358.218072678894</v>
      </c>
      <c r="Q72" s="20">
        <v>99500.279425035304</v>
      </c>
      <c r="R72" s="20">
        <v>73436.705568718899</v>
      </c>
      <c r="S72" s="20">
        <v>34843.171735235803</v>
      </c>
      <c r="T72" s="20">
        <v>31887.974375770002</v>
      </c>
      <c r="U72" s="20">
        <v>110469.61283177001</v>
      </c>
      <c r="V72" s="84">
        <v>69510.6623560593</v>
      </c>
      <c r="W72" s="84">
        <v>40087.121163407901</v>
      </c>
      <c r="X72" s="84">
        <v>8624.0224588097099</v>
      </c>
      <c r="Y72" s="84">
        <v>25774.285793395</v>
      </c>
      <c r="Z72" s="84">
        <v>4553.2852987824299</v>
      </c>
      <c r="AA72" s="17">
        <v>1942164.9255756</v>
      </c>
    </row>
    <row r="73" spans="1:27" s="5" customFormat="1" ht="12.75">
      <c r="A73" s="83">
        <v>2009</v>
      </c>
      <c r="B73" s="19" t="s">
        <v>37</v>
      </c>
      <c r="C73" s="17">
        <v>150162.015006731</v>
      </c>
      <c r="D73" s="20">
        <v>150162.015006731</v>
      </c>
      <c r="E73" s="17">
        <v>1853720.5129759701</v>
      </c>
      <c r="F73" s="46">
        <v>734806.14768106001</v>
      </c>
      <c r="G73" s="20">
        <v>54716.493047970602</v>
      </c>
      <c r="H73" s="20">
        <v>614983.65583689301</v>
      </c>
      <c r="I73" s="20">
        <v>56531.955216651499</v>
      </c>
      <c r="J73" s="20">
        <v>8132.3116679991599</v>
      </c>
      <c r="K73" s="46">
        <v>1120185.10124872</v>
      </c>
      <c r="L73" s="20">
        <v>54547.927927688303</v>
      </c>
      <c r="M73" s="20">
        <v>292335.86642349098</v>
      </c>
      <c r="N73" s="20">
        <v>120697.404098321</v>
      </c>
      <c r="O73" s="20">
        <v>73795.852383436606</v>
      </c>
      <c r="P73" s="20">
        <v>74238.033156170102</v>
      </c>
      <c r="Q73" s="20">
        <v>100154.99610705</v>
      </c>
      <c r="R73" s="20">
        <v>74383.604306940193</v>
      </c>
      <c r="S73" s="20">
        <v>40307.250409965098</v>
      </c>
      <c r="T73" s="20">
        <v>32501.034102539699</v>
      </c>
      <c r="U73" s="20">
        <v>112086.164448362</v>
      </c>
      <c r="V73" s="84">
        <v>71163.244763332797</v>
      </c>
      <c r="W73" s="84">
        <v>40922.7017603887</v>
      </c>
      <c r="X73" s="84">
        <v>8999.0482494005901</v>
      </c>
      <c r="Y73" s="84">
        <v>25706.557391679198</v>
      </c>
      <c r="Z73" s="84">
        <v>4547.3140934786397</v>
      </c>
      <c r="AA73" s="17">
        <v>1998349.0225885201</v>
      </c>
    </row>
    <row r="74" spans="1:27" s="5" customFormat="1" ht="12.75">
      <c r="A74" s="83">
        <v>2010</v>
      </c>
      <c r="B74" s="19" t="s">
        <v>34</v>
      </c>
      <c r="C74" s="17">
        <v>149917.57115234499</v>
      </c>
      <c r="D74" s="20">
        <v>149917.57115234499</v>
      </c>
      <c r="E74" s="17">
        <v>1909708.6004065301</v>
      </c>
      <c r="F74" s="46">
        <v>771004.806605277</v>
      </c>
      <c r="G74" s="20">
        <v>54645.6646947677</v>
      </c>
      <c r="H74" s="20">
        <v>647932.67506211996</v>
      </c>
      <c r="I74" s="20">
        <v>59504.3820189088</v>
      </c>
      <c r="J74" s="20">
        <v>8314.0678995238395</v>
      </c>
      <c r="K74" s="46">
        <v>1134317.0890609999</v>
      </c>
      <c r="L74" s="20">
        <v>56322.577906440703</v>
      </c>
      <c r="M74" s="20">
        <v>291358.91513056803</v>
      </c>
      <c r="N74" s="20">
        <v>120723.621854727</v>
      </c>
      <c r="O74" s="20">
        <v>74041.176650741501</v>
      </c>
      <c r="P74" s="20">
        <v>76762.3247897947</v>
      </c>
      <c r="Q74" s="20">
        <v>103305.518698088</v>
      </c>
      <c r="R74" s="20">
        <v>76749.635249500803</v>
      </c>
      <c r="S74" s="20">
        <v>39311.874906463498</v>
      </c>
      <c r="T74" s="20">
        <v>32830.836691970399</v>
      </c>
      <c r="U74" s="20">
        <v>111909.176702422</v>
      </c>
      <c r="V74" s="84">
        <v>71515.704869717199</v>
      </c>
      <c r="W74" s="84">
        <v>41337.485511747604</v>
      </c>
      <c r="X74" s="84">
        <v>9723.1209870566308</v>
      </c>
      <c r="Y74" s="84">
        <v>25316.5033192644</v>
      </c>
      <c r="Z74" s="84">
        <v>4397.1664905317202</v>
      </c>
      <c r="AA74" s="17">
        <v>2056192.2694180401</v>
      </c>
    </row>
    <row r="75" spans="1:27" s="5" customFormat="1" ht="12.75">
      <c r="A75" s="83">
        <v>2010</v>
      </c>
      <c r="B75" s="19" t="s">
        <v>35</v>
      </c>
      <c r="C75" s="17">
        <v>155618.78508562999</v>
      </c>
      <c r="D75" s="20">
        <v>155618.78508562999</v>
      </c>
      <c r="E75" s="17">
        <v>1897103.3750920501</v>
      </c>
      <c r="F75" s="46">
        <v>758941.73630742799</v>
      </c>
      <c r="G75" s="20">
        <v>55387.396828593199</v>
      </c>
      <c r="H75" s="20">
        <v>635676.72363388201</v>
      </c>
      <c r="I75" s="20">
        <v>58867.560991486796</v>
      </c>
      <c r="J75" s="20">
        <v>8578.7705190536508</v>
      </c>
      <c r="K75" s="46">
        <v>1137114.6250809401</v>
      </c>
      <c r="L75" s="20">
        <v>58402.160395182902</v>
      </c>
      <c r="M75" s="20">
        <v>302325.428435457</v>
      </c>
      <c r="N75" s="20">
        <v>118467.153531356</v>
      </c>
      <c r="O75" s="20">
        <v>68200.532359927995</v>
      </c>
      <c r="P75" s="20">
        <v>77023.146403477207</v>
      </c>
      <c r="Q75" s="20">
        <v>101913.244072248</v>
      </c>
      <c r="R75" s="20">
        <v>74457.254237228306</v>
      </c>
      <c r="S75" s="20">
        <v>38508.464390048401</v>
      </c>
      <c r="T75" s="20">
        <v>32766.669554435699</v>
      </c>
      <c r="U75" s="20">
        <v>111714.412820574</v>
      </c>
      <c r="V75" s="84">
        <v>71018.779786008206</v>
      </c>
      <c r="W75" s="84">
        <v>41169.731577956903</v>
      </c>
      <c r="X75" s="84">
        <v>10210.929179306801</v>
      </c>
      <c r="Y75" s="84">
        <v>25947.051032795302</v>
      </c>
      <c r="Z75" s="84">
        <v>4364.5119911371803</v>
      </c>
      <c r="AA75" s="17">
        <v>2050008.5211403</v>
      </c>
    </row>
    <row r="76" spans="1:27" s="5" customFormat="1" ht="12.75">
      <c r="A76" s="83">
        <v>2010</v>
      </c>
      <c r="B76" s="19" t="s">
        <v>36</v>
      </c>
      <c r="C76" s="17">
        <v>149115.616799348</v>
      </c>
      <c r="D76" s="20">
        <v>149115.616799348</v>
      </c>
      <c r="E76" s="17">
        <v>1914317.3762233399</v>
      </c>
      <c r="F76" s="46">
        <v>754223.72319917101</v>
      </c>
      <c r="G76" s="20">
        <v>57251.892646224704</v>
      </c>
      <c r="H76" s="20">
        <v>629993.95420876099</v>
      </c>
      <c r="I76" s="20">
        <v>57032.785686014802</v>
      </c>
      <c r="J76" s="20">
        <v>8529.8247672890102</v>
      </c>
      <c r="K76" s="46">
        <v>1160103.16667994</v>
      </c>
      <c r="L76" s="20">
        <v>55885.428809363802</v>
      </c>
      <c r="M76" s="20">
        <v>306813.73010362702</v>
      </c>
      <c r="N76" s="20">
        <v>122251.003475616</v>
      </c>
      <c r="O76" s="20">
        <v>75727.996792715305</v>
      </c>
      <c r="P76" s="20">
        <v>78200.889153615397</v>
      </c>
      <c r="Q76" s="20">
        <v>99869.534147846905</v>
      </c>
      <c r="R76" s="20">
        <v>77675.639217553005</v>
      </c>
      <c r="S76" s="20">
        <v>40978.640349978501</v>
      </c>
      <c r="T76" s="20">
        <v>33154.838053719199</v>
      </c>
      <c r="U76" s="20">
        <v>114343.037701022</v>
      </c>
      <c r="V76" s="84">
        <v>72150.965441929598</v>
      </c>
      <c r="W76" s="84">
        <v>41365.916751470599</v>
      </c>
      <c r="X76" s="84">
        <v>10678.038130437601</v>
      </c>
      <c r="Y76" s="84">
        <v>25999.801902416599</v>
      </c>
      <c r="Z76" s="84">
        <v>4382.3332559733599</v>
      </c>
      <c r="AA76" s="17">
        <v>2061031.5292396401</v>
      </c>
    </row>
    <row r="77" spans="1:27" s="5" customFormat="1" ht="12.75">
      <c r="A77" s="83">
        <v>2010</v>
      </c>
      <c r="B77" s="19" t="s">
        <v>37</v>
      </c>
      <c r="C77" s="17">
        <v>149017.395005358</v>
      </c>
      <c r="D77" s="20">
        <v>149017.395005358</v>
      </c>
      <c r="E77" s="17">
        <v>1935758.5275447399</v>
      </c>
      <c r="F77" s="46">
        <v>751183.26330868003</v>
      </c>
      <c r="G77" s="20">
        <v>56926.132554916898</v>
      </c>
      <c r="H77" s="20">
        <v>626092.68104864401</v>
      </c>
      <c r="I77" s="20">
        <v>59624.748038141501</v>
      </c>
      <c r="J77" s="20">
        <v>8450.8385603225397</v>
      </c>
      <c r="K77" s="46">
        <v>1187825.52128735</v>
      </c>
      <c r="L77" s="20">
        <v>58017.854713442102</v>
      </c>
      <c r="M77" s="20">
        <v>309708.67690894299</v>
      </c>
      <c r="N77" s="20">
        <v>127879.34839679</v>
      </c>
      <c r="O77" s="20">
        <v>81026.750739292795</v>
      </c>
      <c r="P77" s="20">
        <v>80242.062868552501</v>
      </c>
      <c r="Q77" s="20">
        <v>102812.252299859</v>
      </c>
      <c r="R77" s="20">
        <v>79231.730059194393</v>
      </c>
      <c r="S77" s="20">
        <v>42503.381358230297</v>
      </c>
      <c r="T77" s="20">
        <v>36070.7544623664</v>
      </c>
      <c r="U77" s="20">
        <v>117988.414808962</v>
      </c>
      <c r="V77" s="84">
        <v>73932.8410177529</v>
      </c>
      <c r="W77" s="84">
        <v>42698.105375498097</v>
      </c>
      <c r="X77" s="84">
        <v>11343.8057145278</v>
      </c>
      <c r="Y77" s="84">
        <v>27059.750448177299</v>
      </c>
      <c r="Z77" s="84">
        <v>4501.3641800605201</v>
      </c>
      <c r="AA77" s="17">
        <v>2069568.9665697601</v>
      </c>
    </row>
    <row r="78" spans="1:27" s="5" customFormat="1" ht="12.75">
      <c r="A78" s="83">
        <v>2011</v>
      </c>
      <c r="B78" s="19" t="s">
        <v>34</v>
      </c>
      <c r="C78" s="17">
        <v>153805.65319649701</v>
      </c>
      <c r="D78" s="20">
        <v>153805.65319649701</v>
      </c>
      <c r="E78" s="17">
        <v>1963993.16358618</v>
      </c>
      <c r="F78" s="46">
        <v>760549.29345620796</v>
      </c>
      <c r="G78" s="20">
        <v>56350.018006688602</v>
      </c>
      <c r="H78" s="20">
        <v>636425.79169039696</v>
      </c>
      <c r="I78" s="20">
        <v>58251.131837544403</v>
      </c>
      <c r="J78" s="20">
        <v>8371.0322787305195</v>
      </c>
      <c r="K78" s="46">
        <v>1197409.34235672</v>
      </c>
      <c r="L78" s="20">
        <v>55570.1441428002</v>
      </c>
      <c r="M78" s="20">
        <v>305550.79352343403</v>
      </c>
      <c r="N78" s="20">
        <v>128748.35821622099</v>
      </c>
      <c r="O78" s="20">
        <v>83769.1875875595</v>
      </c>
      <c r="P78" s="20">
        <v>82146.296451682094</v>
      </c>
      <c r="Q78" s="20">
        <v>104692.605544426</v>
      </c>
      <c r="R78" s="20">
        <v>79392.861705974006</v>
      </c>
      <c r="S78" s="20">
        <v>44366.898572396603</v>
      </c>
      <c r="T78" s="20">
        <v>35897.004740086697</v>
      </c>
      <c r="U78" s="20">
        <v>119846.55017296301</v>
      </c>
      <c r="V78" s="84">
        <v>74405.582813904606</v>
      </c>
      <c r="W78" s="84">
        <v>43264.6776893184</v>
      </c>
      <c r="X78" s="84">
        <v>11461.6437705755</v>
      </c>
      <c r="Y78" s="84">
        <v>27908.587903438201</v>
      </c>
      <c r="Z78" s="84">
        <v>4569.0344393699297</v>
      </c>
      <c r="AA78" s="17">
        <v>2116328.8473344198</v>
      </c>
    </row>
    <row r="79" spans="1:27" s="5" customFormat="1" ht="12.75">
      <c r="A79" s="83">
        <v>2011</v>
      </c>
      <c r="B79" s="19" t="s">
        <v>35</v>
      </c>
      <c r="C79" s="17">
        <v>164941.78126798299</v>
      </c>
      <c r="D79" s="20">
        <v>164941.78126798299</v>
      </c>
      <c r="E79" s="17">
        <v>1925841.8256130801</v>
      </c>
      <c r="F79" s="46">
        <v>737473.01607592602</v>
      </c>
      <c r="G79" s="20">
        <v>55435.253409869401</v>
      </c>
      <c r="H79" s="20">
        <v>615737.96237318998</v>
      </c>
      <c r="I79" s="20">
        <v>57384.595968393201</v>
      </c>
      <c r="J79" s="20">
        <v>8315.3850712461699</v>
      </c>
      <c r="K79" s="46">
        <v>1189488.1322147101</v>
      </c>
      <c r="L79" s="20">
        <v>53839.983812809602</v>
      </c>
      <c r="M79" s="20">
        <v>297680.57987232303</v>
      </c>
      <c r="N79" s="20">
        <v>127849.567983842</v>
      </c>
      <c r="O79" s="20">
        <v>85534.445010654104</v>
      </c>
      <c r="P79" s="20">
        <v>84211.839048306705</v>
      </c>
      <c r="Q79" s="20">
        <v>105643.463459152</v>
      </c>
      <c r="R79" s="20">
        <v>80412.520696849795</v>
      </c>
      <c r="S79" s="20">
        <v>43457.862519730799</v>
      </c>
      <c r="T79" s="20">
        <v>37221.899870288202</v>
      </c>
      <c r="U79" s="20">
        <v>118247.55294754299</v>
      </c>
      <c r="V79" s="84">
        <v>73480.882771349803</v>
      </c>
      <c r="W79" s="84">
        <v>43186.966653024501</v>
      </c>
      <c r="X79" s="84">
        <v>11783.1339002272</v>
      </c>
      <c r="Y79" s="84">
        <v>28416.724052250898</v>
      </c>
      <c r="Z79" s="84">
        <v>4623.2139047291403</v>
      </c>
      <c r="AA79" s="17">
        <v>2086229.0203399099</v>
      </c>
    </row>
    <row r="80" spans="1:27" s="5" customFormat="1" ht="12.75">
      <c r="A80" s="83">
        <v>2011</v>
      </c>
      <c r="B80" s="19" t="s">
        <v>36</v>
      </c>
      <c r="C80" s="17">
        <v>155313.57013985101</v>
      </c>
      <c r="D80" s="20">
        <v>155313.57013985101</v>
      </c>
      <c r="E80" s="17">
        <v>1971616.72773739</v>
      </c>
      <c r="F80" s="46">
        <v>761867.27627416805</v>
      </c>
      <c r="G80" s="20">
        <v>54523.014992247197</v>
      </c>
      <c r="H80" s="20">
        <v>636668.26339333702</v>
      </c>
      <c r="I80" s="20">
        <v>62017.434085357301</v>
      </c>
      <c r="J80" s="20">
        <v>8604.9516545987808</v>
      </c>
      <c r="K80" s="46">
        <v>1213026.4888130701</v>
      </c>
      <c r="L80" s="20">
        <v>54336.575609451502</v>
      </c>
      <c r="M80" s="20">
        <v>303496.94520033</v>
      </c>
      <c r="N80" s="20">
        <v>125714.55927593001</v>
      </c>
      <c r="O80" s="20">
        <v>87566.599141802406</v>
      </c>
      <c r="P80" s="20">
        <v>87269.763874592303</v>
      </c>
      <c r="Q80" s="20">
        <v>110434.068829337</v>
      </c>
      <c r="R80" s="20">
        <v>80287.690044385105</v>
      </c>
      <c r="S80" s="20">
        <v>44437.639815005401</v>
      </c>
      <c r="T80" s="20">
        <v>36668.741742963801</v>
      </c>
      <c r="U80" s="20">
        <v>120035.623448567</v>
      </c>
      <c r="V80" s="84">
        <v>74481.009373974201</v>
      </c>
      <c r="W80" s="84">
        <v>44506.871401817501</v>
      </c>
      <c r="X80" s="84">
        <v>12202.8872948683</v>
      </c>
      <c r="Y80" s="84">
        <v>28807.2348348298</v>
      </c>
      <c r="Z80" s="84">
        <v>4664.0623982980997</v>
      </c>
      <c r="AA80" s="17">
        <v>2118250.1444937098</v>
      </c>
    </row>
    <row r="81" spans="1:27" s="5" customFormat="1" ht="12.75">
      <c r="A81" s="83">
        <v>2011</v>
      </c>
      <c r="B81" s="19" t="s">
        <v>37</v>
      </c>
      <c r="C81" s="17">
        <v>164373.73102089</v>
      </c>
      <c r="D81" s="20">
        <v>164373.73102089</v>
      </c>
      <c r="E81" s="17">
        <v>1805250.9093784799</v>
      </c>
      <c r="F81" s="46">
        <v>644866.59285804199</v>
      </c>
      <c r="G81" s="20">
        <v>54324.537919651702</v>
      </c>
      <c r="H81" s="20">
        <v>522701.58053093398</v>
      </c>
      <c r="I81" s="20">
        <v>60770.095733400602</v>
      </c>
      <c r="J81" s="20">
        <v>8109.7628871754196</v>
      </c>
      <c r="K81" s="46">
        <v>1168302.3164947201</v>
      </c>
      <c r="L81" s="20">
        <v>55000.515427120197</v>
      </c>
      <c r="M81" s="20">
        <v>300948.02326068998</v>
      </c>
      <c r="N81" s="20">
        <v>115332.01434131501</v>
      </c>
      <c r="O81" s="20">
        <v>79825.819280115305</v>
      </c>
      <c r="P81" s="20">
        <v>85040.191561339103</v>
      </c>
      <c r="Q81" s="20">
        <v>111837.362209638</v>
      </c>
      <c r="R81" s="20">
        <v>78962.105707884402</v>
      </c>
      <c r="S81" s="20">
        <v>39607.807140621197</v>
      </c>
      <c r="T81" s="20">
        <v>33327.228765655404</v>
      </c>
      <c r="U81" s="20">
        <v>115034.51567674401</v>
      </c>
      <c r="V81" s="84">
        <v>74101.793699959104</v>
      </c>
      <c r="W81" s="84">
        <v>43558.4796819568</v>
      </c>
      <c r="X81" s="84">
        <v>12097.1008045868</v>
      </c>
      <c r="Y81" s="84">
        <v>26764.841200212501</v>
      </c>
      <c r="Z81" s="84">
        <v>4845.4088192344398</v>
      </c>
      <c r="AA81" s="17">
        <v>1985254.6641496101</v>
      </c>
    </row>
    <row r="82" spans="1:27" s="5" customFormat="1" ht="12.75">
      <c r="A82" s="83">
        <v>2012</v>
      </c>
      <c r="B82" s="19" t="s">
        <v>34</v>
      </c>
      <c r="C82" s="17">
        <v>164338.87173024501</v>
      </c>
      <c r="D82" s="20">
        <v>164338.87173024501</v>
      </c>
      <c r="E82" s="17">
        <v>2003994.57668757</v>
      </c>
      <c r="F82" s="46">
        <v>748704.80176344397</v>
      </c>
      <c r="G82" s="20">
        <v>57059.823661808201</v>
      </c>
      <c r="H82" s="20">
        <v>618192.11653074203</v>
      </c>
      <c r="I82" s="20">
        <v>64276.368890496597</v>
      </c>
      <c r="J82" s="20">
        <v>8953.4066365703893</v>
      </c>
      <c r="K82" s="46">
        <v>1253098.7252353199</v>
      </c>
      <c r="L82" s="20">
        <v>56064.123242350499</v>
      </c>
      <c r="M82" s="20">
        <v>308016.00916063302</v>
      </c>
      <c r="N82" s="20">
        <v>130924.28157163</v>
      </c>
      <c r="O82" s="20">
        <v>90580.464568107898</v>
      </c>
      <c r="P82" s="20">
        <v>89192.430209020793</v>
      </c>
      <c r="Q82" s="20">
        <v>116694.63946359701</v>
      </c>
      <c r="R82" s="20">
        <v>80148.648877427899</v>
      </c>
      <c r="S82" s="20">
        <v>49762.892613006603</v>
      </c>
      <c r="T82" s="20">
        <v>39490.023446993597</v>
      </c>
      <c r="U82" s="20">
        <v>124534.739726628</v>
      </c>
      <c r="V82" s="85">
        <v>77682.6104338718</v>
      </c>
      <c r="W82" s="85">
        <v>45889.451216928501</v>
      </c>
      <c r="X82" s="85">
        <v>12956.0310198428</v>
      </c>
      <c r="Y82" s="85">
        <v>32831.631888893302</v>
      </c>
      <c r="Z82" s="85">
        <v>4927.7256479055904</v>
      </c>
      <c r="AA82" s="17">
        <v>2171512.1016091099</v>
      </c>
    </row>
    <row r="83" spans="1:27" s="5" customFormat="1" ht="12.75">
      <c r="A83" s="83">
        <v>2012</v>
      </c>
      <c r="B83" s="19" t="s">
        <v>35</v>
      </c>
      <c r="C83" s="17">
        <v>160363.63816074401</v>
      </c>
      <c r="D83" s="20">
        <v>160363.63816074401</v>
      </c>
      <c r="E83" s="17">
        <v>2064193.1327632901</v>
      </c>
      <c r="F83" s="46">
        <v>777475.15756089694</v>
      </c>
      <c r="G83" s="20">
        <v>58485.3430137096</v>
      </c>
      <c r="H83" s="20">
        <v>644999.461655188</v>
      </c>
      <c r="I83" s="20">
        <v>64975.730601290197</v>
      </c>
      <c r="J83" s="20">
        <v>8993.6692034910793</v>
      </c>
      <c r="K83" s="46">
        <v>1287317.6254596701</v>
      </c>
      <c r="L83" s="20">
        <v>57584.447062671199</v>
      </c>
      <c r="M83" s="20">
        <v>318012.82879131503</v>
      </c>
      <c r="N83" s="20">
        <v>135270.57003978599</v>
      </c>
      <c r="O83" s="20">
        <v>95078.396094718599</v>
      </c>
      <c r="P83" s="20">
        <v>92076.644814535102</v>
      </c>
      <c r="Q83" s="20">
        <v>123772.460612635</v>
      </c>
      <c r="R83" s="20">
        <v>82040.980279635594</v>
      </c>
      <c r="S83" s="20">
        <v>51047.542835653498</v>
      </c>
      <c r="T83" s="20">
        <v>41800.315573792701</v>
      </c>
      <c r="U83" s="20">
        <v>123683.518525479</v>
      </c>
      <c r="V83" s="85">
        <v>77234.082280536997</v>
      </c>
      <c r="W83" s="85">
        <v>46352.957442419603</v>
      </c>
      <c r="X83" s="85">
        <v>13920.278599683499</v>
      </c>
      <c r="Y83" s="85">
        <v>30362.829416088902</v>
      </c>
      <c r="Z83" s="85">
        <v>4932.9984096473299</v>
      </c>
      <c r="AA83" s="17">
        <v>2212813.28117332</v>
      </c>
    </row>
    <row r="84" spans="1:27" s="5" customFormat="1" ht="12.75">
      <c r="A84" s="83">
        <v>2012</v>
      </c>
      <c r="B84" s="19" t="s">
        <v>36</v>
      </c>
      <c r="C84" s="17">
        <v>163798.328504301</v>
      </c>
      <c r="D84" s="20">
        <v>163798.328504301</v>
      </c>
      <c r="E84" s="17">
        <v>2078597.85735696</v>
      </c>
      <c r="F84" s="46">
        <v>782478.15760782606</v>
      </c>
      <c r="G84" s="20">
        <v>61132.339339354599</v>
      </c>
      <c r="H84" s="20">
        <v>645316.11838155601</v>
      </c>
      <c r="I84" s="20">
        <v>65391.401208837298</v>
      </c>
      <c r="J84" s="20">
        <v>9089.5724412843992</v>
      </c>
      <c r="K84" s="46">
        <v>1301544.4875936599</v>
      </c>
      <c r="L84" s="20">
        <v>60273.735025481103</v>
      </c>
      <c r="M84" s="20">
        <v>322976.50101563497</v>
      </c>
      <c r="N84" s="20">
        <v>135887.29147220301</v>
      </c>
      <c r="O84" s="20">
        <v>96077.745732484604</v>
      </c>
      <c r="P84" s="20">
        <v>94150.043568252295</v>
      </c>
      <c r="Q84" s="20">
        <v>127450.796288319</v>
      </c>
      <c r="R84" s="20">
        <v>83071.280001116</v>
      </c>
      <c r="S84" s="20">
        <v>50053.308815584802</v>
      </c>
      <c r="T84" s="20">
        <v>42879.976060448898</v>
      </c>
      <c r="U84" s="20">
        <v>121264.20615272</v>
      </c>
      <c r="V84" s="85">
        <v>75904.062222224195</v>
      </c>
      <c r="W84" s="85">
        <v>45515.249603987599</v>
      </c>
      <c r="X84" s="85">
        <v>14812.366678419299</v>
      </c>
      <c r="Y84" s="85">
        <v>29827.3329960179</v>
      </c>
      <c r="Z84" s="85">
        <v>4746.7321445563102</v>
      </c>
      <c r="AA84" s="17">
        <v>2230645.4732011999</v>
      </c>
    </row>
    <row r="85" spans="1:27" s="5" customFormat="1" ht="12.75">
      <c r="A85" s="83">
        <v>2012</v>
      </c>
      <c r="B85" s="19" t="s">
        <v>37</v>
      </c>
      <c r="C85" s="17">
        <v>166540.73911712601</v>
      </c>
      <c r="D85" s="20">
        <v>166540.73911712601</v>
      </c>
      <c r="E85" s="17">
        <v>2125448.90346915</v>
      </c>
      <c r="F85" s="46">
        <v>807591.53443933302</v>
      </c>
      <c r="G85" s="20">
        <v>60995.412397455701</v>
      </c>
      <c r="H85" s="20">
        <v>670504.31673811399</v>
      </c>
      <c r="I85" s="20">
        <v>67838.420778901505</v>
      </c>
      <c r="J85" s="20">
        <v>9110.3006029791504</v>
      </c>
      <c r="K85" s="46">
        <v>1319350.10592394</v>
      </c>
      <c r="L85" s="20">
        <v>62665.2697309746</v>
      </c>
      <c r="M85" s="20">
        <v>323694.895342178</v>
      </c>
      <c r="N85" s="20">
        <v>137263.40628890999</v>
      </c>
      <c r="O85" s="20">
        <v>101830.96645408899</v>
      </c>
      <c r="P85" s="20">
        <v>92920.748456524394</v>
      </c>
      <c r="Q85" s="20">
        <v>130884.28756859001</v>
      </c>
      <c r="R85" s="20">
        <v>83002.862158333504</v>
      </c>
      <c r="S85" s="20">
        <v>50276.197618990896</v>
      </c>
      <c r="T85" s="20">
        <v>42492.349326224801</v>
      </c>
      <c r="U85" s="20">
        <v>123331.23883892701</v>
      </c>
      <c r="V85" s="85">
        <v>80325.433185074304</v>
      </c>
      <c r="W85" s="85">
        <v>46899.383157815697</v>
      </c>
      <c r="X85" s="85">
        <v>14518.0790218703</v>
      </c>
      <c r="Y85" s="85">
        <v>31811.637232524601</v>
      </c>
      <c r="Z85" s="85">
        <v>4505.7611345326404</v>
      </c>
      <c r="AA85" s="17">
        <v>2288896.6249586502</v>
      </c>
    </row>
    <row r="86" spans="1:27" s="5" customFormat="1" ht="12.75">
      <c r="A86" s="86">
        <v>2013</v>
      </c>
      <c r="B86" s="19" t="s">
        <v>34</v>
      </c>
      <c r="C86" s="17">
        <v>166809.994255723</v>
      </c>
      <c r="D86" s="20">
        <v>166809.994255723</v>
      </c>
      <c r="E86" s="17">
        <v>2119764.3245227202</v>
      </c>
      <c r="F86" s="46">
        <v>791721.29907265899</v>
      </c>
      <c r="G86" s="20">
        <v>60971.364004937299</v>
      </c>
      <c r="H86" s="20">
        <v>653647.70160029805</v>
      </c>
      <c r="I86" s="20">
        <v>67233.325252821</v>
      </c>
      <c r="J86" s="20">
        <v>9472.9640830839508</v>
      </c>
      <c r="K86" s="46">
        <v>1331400.27769052</v>
      </c>
      <c r="L86" s="20">
        <v>60881.579943077799</v>
      </c>
      <c r="M86" s="20">
        <v>326344.24014816101</v>
      </c>
      <c r="N86" s="20">
        <v>139731.96939959799</v>
      </c>
      <c r="O86" s="20">
        <v>101580.24503849199</v>
      </c>
      <c r="P86" s="20">
        <v>99433.064488798904</v>
      </c>
      <c r="Q86" s="20">
        <v>136414.527681076</v>
      </c>
      <c r="R86" s="20">
        <v>82535.441552041695</v>
      </c>
      <c r="S86" s="20">
        <v>51374.916325603197</v>
      </c>
      <c r="T86" s="20">
        <v>42762.762542719101</v>
      </c>
      <c r="U86" s="20">
        <v>121950.90748073399</v>
      </c>
      <c r="V86" s="85">
        <v>77258.174683650403</v>
      </c>
      <c r="W86" s="85">
        <v>46512.935640664102</v>
      </c>
      <c r="X86" s="85">
        <v>15404.5761576286</v>
      </c>
      <c r="Y86" s="85">
        <v>33054.713295932801</v>
      </c>
      <c r="Z86" s="85">
        <v>4725.3092475387202</v>
      </c>
      <c r="AA86" s="17">
        <v>2287226.5629570698</v>
      </c>
    </row>
    <row r="87" spans="1:27" s="5" customFormat="1" ht="12.75">
      <c r="A87" s="86">
        <v>2013</v>
      </c>
      <c r="B87" s="19" t="s">
        <v>35</v>
      </c>
      <c r="C87" s="17">
        <v>162778.133330952</v>
      </c>
      <c r="D87" s="20">
        <v>162778.133330952</v>
      </c>
      <c r="E87" s="17">
        <v>2126399.54005558</v>
      </c>
      <c r="F87" s="46">
        <v>788816.94713525497</v>
      </c>
      <c r="G87" s="20">
        <v>60942.665502595097</v>
      </c>
      <c r="H87" s="20">
        <v>652817.66582362901</v>
      </c>
      <c r="I87" s="20">
        <v>64679.065556392503</v>
      </c>
      <c r="J87" s="20">
        <v>9797.6641393551599</v>
      </c>
      <c r="K87" s="46">
        <v>1339521.0489719801</v>
      </c>
      <c r="L87" s="20">
        <v>59459.957235453803</v>
      </c>
      <c r="M87" s="20">
        <v>320205.820214028</v>
      </c>
      <c r="N87" s="20">
        <v>140095.21727722799</v>
      </c>
      <c r="O87" s="20">
        <v>104333.61008036901</v>
      </c>
      <c r="P87" s="20">
        <v>101536.39922855901</v>
      </c>
      <c r="Q87" s="20">
        <v>138575.046375087</v>
      </c>
      <c r="R87" s="20">
        <v>83172.516995026599</v>
      </c>
      <c r="S87" s="20">
        <v>50937.952550886999</v>
      </c>
      <c r="T87" s="20">
        <v>42402.213815187701</v>
      </c>
      <c r="U87" s="20">
        <v>125478.423521413</v>
      </c>
      <c r="V87" s="85">
        <v>80167.398123721898</v>
      </c>
      <c r="W87" s="85">
        <v>49125.738049337502</v>
      </c>
      <c r="X87" s="85">
        <v>15387.840353776201</v>
      </c>
      <c r="Y87" s="85">
        <v>33051.099291414699</v>
      </c>
      <c r="Z87" s="85">
        <v>4472.0488539119397</v>
      </c>
      <c r="AA87" s="17">
        <v>2273916.7663410301</v>
      </c>
    </row>
    <row r="88" spans="1:27" s="5" customFormat="1" ht="12.75">
      <c r="A88" s="86">
        <v>2013</v>
      </c>
      <c r="B88" s="19" t="s">
        <v>36</v>
      </c>
      <c r="C88" s="17">
        <v>163687.91315204199</v>
      </c>
      <c r="D88" s="20">
        <v>163687.91315204199</v>
      </c>
      <c r="E88" s="17">
        <v>2141683.6221473999</v>
      </c>
      <c r="F88" s="46">
        <v>795624.34517178498</v>
      </c>
      <c r="G88" s="20">
        <v>59725.547397668699</v>
      </c>
      <c r="H88" s="20">
        <v>662169.15650773898</v>
      </c>
      <c r="I88" s="20">
        <v>62707.722535495901</v>
      </c>
      <c r="J88" s="20">
        <v>9738.1807393223698</v>
      </c>
      <c r="K88" s="46">
        <v>1347964.7059888099</v>
      </c>
      <c r="L88" s="20">
        <v>58833.983382517297</v>
      </c>
      <c r="M88" s="20">
        <v>315366.56992925401</v>
      </c>
      <c r="N88" s="20">
        <v>143335.49154039801</v>
      </c>
      <c r="O88" s="20">
        <v>108538.347918031</v>
      </c>
      <c r="P88" s="20">
        <v>101882.324427311</v>
      </c>
      <c r="Q88" s="20">
        <v>140835.17886623801</v>
      </c>
      <c r="R88" s="20">
        <v>83400.813770423207</v>
      </c>
      <c r="S88" s="20">
        <v>51118.2767063313</v>
      </c>
      <c r="T88" s="20">
        <v>42712.9129902856</v>
      </c>
      <c r="U88" s="20">
        <v>126304.688812621</v>
      </c>
      <c r="V88" s="85">
        <v>80953.018721610497</v>
      </c>
      <c r="W88" s="85">
        <v>49646.1811514152</v>
      </c>
      <c r="X88" s="85">
        <v>15020.696437770001</v>
      </c>
      <c r="Y88" s="85">
        <v>32880.675570284897</v>
      </c>
      <c r="Z88" s="85">
        <v>4378.6285574993099</v>
      </c>
      <c r="AA88" s="17">
        <v>2289936.6065014899</v>
      </c>
    </row>
    <row r="89" spans="1:27" s="5" customFormat="1" ht="12.75">
      <c r="A89" s="86">
        <v>2013</v>
      </c>
      <c r="B89" s="19" t="s">
        <v>37</v>
      </c>
      <c r="C89" s="17">
        <v>165987.10200228301</v>
      </c>
      <c r="D89" s="20">
        <v>165987.10200228301</v>
      </c>
      <c r="E89" s="17">
        <v>2121990.8292860398</v>
      </c>
      <c r="F89" s="46">
        <v>791163.16530220699</v>
      </c>
      <c r="G89" s="20">
        <v>61153.850351236702</v>
      </c>
      <c r="H89" s="20">
        <v>657499.13860024</v>
      </c>
      <c r="I89" s="20">
        <v>61988.192049032899</v>
      </c>
      <c r="J89" s="20">
        <v>9704.4957383213205</v>
      </c>
      <c r="K89" s="46">
        <v>1333138.6522329401</v>
      </c>
      <c r="L89" s="20">
        <v>55828.467190368101</v>
      </c>
      <c r="M89" s="20">
        <v>316346.04988498503</v>
      </c>
      <c r="N89" s="20">
        <v>144072.18999343901</v>
      </c>
      <c r="O89" s="20">
        <v>107212.550790597</v>
      </c>
      <c r="P89" s="20">
        <v>100627.24256336701</v>
      </c>
      <c r="Q89" s="20">
        <v>144381.284293909</v>
      </c>
      <c r="R89" s="20">
        <v>82451.412864002807</v>
      </c>
      <c r="S89" s="20">
        <v>51257.439665047903</v>
      </c>
      <c r="T89" s="20">
        <v>40611.4843499337</v>
      </c>
      <c r="U89" s="20">
        <v>121478.943567959</v>
      </c>
      <c r="V89" s="85">
        <v>78214.577292766902</v>
      </c>
      <c r="W89" s="85">
        <v>46343.685861449703</v>
      </c>
      <c r="X89" s="85">
        <v>15044.798488148699</v>
      </c>
      <c r="Y89" s="85">
        <v>33336.474373091398</v>
      </c>
      <c r="Z89" s="85">
        <v>4147.4412570386903</v>
      </c>
      <c r="AA89" s="17">
        <v>2288665.1886161398</v>
      </c>
    </row>
    <row r="90" spans="1:27" s="5" customFormat="1" ht="12.75">
      <c r="A90" s="86">
        <v>2014</v>
      </c>
      <c r="B90" s="19" t="s">
        <v>34</v>
      </c>
      <c r="C90" s="17">
        <v>170310.485184633</v>
      </c>
      <c r="D90" s="20">
        <v>170310.485184633</v>
      </c>
      <c r="E90" s="17">
        <v>2107531.9323162101</v>
      </c>
      <c r="F90" s="46">
        <v>782998.82395563601</v>
      </c>
      <c r="G90" s="20">
        <v>58781.556939074697</v>
      </c>
      <c r="H90" s="20">
        <v>649831.70197069098</v>
      </c>
      <c r="I90" s="20">
        <v>63924.055278368804</v>
      </c>
      <c r="J90" s="20">
        <v>9708.6657159864808</v>
      </c>
      <c r="K90" s="46">
        <v>1330182.7926775001</v>
      </c>
      <c r="L90" s="20">
        <v>54898.990911570101</v>
      </c>
      <c r="M90" s="20">
        <v>312714.01510709198</v>
      </c>
      <c r="N90" s="20">
        <v>141157.78777444601</v>
      </c>
      <c r="O90" s="20">
        <v>102658.68024305</v>
      </c>
      <c r="P90" s="20">
        <v>102083.404645035</v>
      </c>
      <c r="Q90" s="20">
        <v>145608.97154117699</v>
      </c>
      <c r="R90" s="20">
        <v>84004.019499477901</v>
      </c>
      <c r="S90" s="20">
        <v>50188.261851813601</v>
      </c>
      <c r="T90" s="20">
        <v>40809.128177845203</v>
      </c>
      <c r="U90" s="20">
        <v>123528.89096196499</v>
      </c>
      <c r="V90" s="85">
        <v>80957.127395118398</v>
      </c>
      <c r="W90" s="85">
        <v>50280.115021171601</v>
      </c>
      <c r="X90" s="85">
        <v>14918.792319157699</v>
      </c>
      <c r="Y90" s="85">
        <v>33143.539274300303</v>
      </c>
      <c r="Z90" s="85">
        <v>4206.8557042843404</v>
      </c>
      <c r="AA90" s="17">
        <v>2280151.69639485</v>
      </c>
    </row>
    <row r="91" spans="1:27" s="5" customFormat="1" ht="12.75">
      <c r="A91" s="86">
        <v>2014</v>
      </c>
      <c r="B91" s="19" t="s">
        <v>35</v>
      </c>
      <c r="C91" s="17">
        <v>167796.99762990201</v>
      </c>
      <c r="D91" s="20">
        <v>167796.99762990201</v>
      </c>
      <c r="E91" s="17">
        <v>2140224.2590060402</v>
      </c>
      <c r="F91" s="46">
        <v>794461.85440962797</v>
      </c>
      <c r="G91" s="20">
        <v>60089.073317206203</v>
      </c>
      <c r="H91" s="20">
        <v>657375.05174754199</v>
      </c>
      <c r="I91" s="20">
        <v>66400.329939797302</v>
      </c>
      <c r="J91" s="20">
        <v>10608.8588356535</v>
      </c>
      <c r="K91" s="46">
        <v>1347522.1436149101</v>
      </c>
      <c r="L91" s="20">
        <v>57678.675593777698</v>
      </c>
      <c r="M91" s="20">
        <v>313986.68666779</v>
      </c>
      <c r="N91" s="20">
        <v>143036.14384113299</v>
      </c>
      <c r="O91" s="20">
        <v>102694.12333018699</v>
      </c>
      <c r="P91" s="20">
        <v>104459.11055333199</v>
      </c>
      <c r="Q91" s="20">
        <v>148583.31185459101</v>
      </c>
      <c r="R91" s="20">
        <v>85631.771022344794</v>
      </c>
      <c r="S91" s="20">
        <v>50449.949386779597</v>
      </c>
      <c r="T91" s="20">
        <v>40161.409067683897</v>
      </c>
      <c r="U91" s="20">
        <v>125196.656103631</v>
      </c>
      <c r="V91" s="84">
        <v>81120.104071723501</v>
      </c>
      <c r="W91" s="84">
        <v>50528.246115104201</v>
      </c>
      <c r="X91" s="84">
        <v>14970.868205459499</v>
      </c>
      <c r="Y91" s="84">
        <v>33700.340759685503</v>
      </c>
      <c r="Z91" s="84">
        <v>4224.6799955626702</v>
      </c>
      <c r="AA91" s="17">
        <v>2294352.5968735898</v>
      </c>
    </row>
    <row r="92" spans="1:27" s="5" customFormat="1" ht="12.75">
      <c r="A92" s="86">
        <v>2014</v>
      </c>
      <c r="B92" s="19" t="s">
        <v>36</v>
      </c>
      <c r="C92" s="17">
        <v>162344.083550246</v>
      </c>
      <c r="D92" s="20">
        <v>162344.083550246</v>
      </c>
      <c r="E92" s="17">
        <v>2171066.76348224</v>
      </c>
      <c r="F92" s="46">
        <v>796749.53919237002</v>
      </c>
      <c r="G92" s="20">
        <v>59483.126405757001</v>
      </c>
      <c r="H92" s="20">
        <v>661103.87914837303</v>
      </c>
      <c r="I92" s="20">
        <v>67076.593910318101</v>
      </c>
      <c r="J92" s="20">
        <v>8789.2021105741205</v>
      </c>
      <c r="K92" s="46">
        <v>1376280.2798738601</v>
      </c>
      <c r="L92" s="20">
        <v>58952.8962253391</v>
      </c>
      <c r="M92" s="20">
        <v>321086.44189466402</v>
      </c>
      <c r="N92" s="20">
        <v>148017.701310376</v>
      </c>
      <c r="O92" s="20">
        <v>109134.958065092</v>
      </c>
      <c r="P92" s="20">
        <v>106093.72454352</v>
      </c>
      <c r="Q92" s="20">
        <v>153052.78719497001</v>
      </c>
      <c r="R92" s="20">
        <v>85742.210518439402</v>
      </c>
      <c r="S92" s="20">
        <v>50605.825714088198</v>
      </c>
      <c r="T92" s="20">
        <v>40752.583676222399</v>
      </c>
      <c r="U92" s="20">
        <v>125437.13790367301</v>
      </c>
      <c r="V92" s="85">
        <v>80856.888988594103</v>
      </c>
      <c r="W92" s="85">
        <v>50887.103884538301</v>
      </c>
      <c r="X92" s="85">
        <v>15363.5858825869</v>
      </c>
      <c r="Y92" s="85">
        <v>34604.777091782496</v>
      </c>
      <c r="Z92" s="85">
        <v>4255.90460965085</v>
      </c>
      <c r="AA92" s="17">
        <v>2315588.8249248802</v>
      </c>
    </row>
    <row r="93" spans="1:27" s="5" customFormat="1" ht="12.75">
      <c r="A93" s="86">
        <v>2014</v>
      </c>
      <c r="B93" s="19" t="s">
        <v>37</v>
      </c>
      <c r="C93" s="17">
        <v>159044.95591625301</v>
      </c>
      <c r="D93" s="20">
        <v>159044.95591625301</v>
      </c>
      <c r="E93" s="17">
        <v>2190557.4136078702</v>
      </c>
      <c r="F93" s="46">
        <v>797832.84581467195</v>
      </c>
      <c r="G93" s="20">
        <v>60435.158469055903</v>
      </c>
      <c r="H93" s="20">
        <v>659982.18805510702</v>
      </c>
      <c r="I93" s="20">
        <v>67729.003170815806</v>
      </c>
      <c r="J93" s="20">
        <v>10566.332517933701</v>
      </c>
      <c r="K93" s="46">
        <v>1396404.84022388</v>
      </c>
      <c r="L93" s="20">
        <v>58215.837411463901</v>
      </c>
      <c r="M93" s="20">
        <v>322350.39824365498</v>
      </c>
      <c r="N93" s="20">
        <v>152757.32404094099</v>
      </c>
      <c r="O93" s="20">
        <v>117781.89100665601</v>
      </c>
      <c r="P93" s="20">
        <v>111600.901168806</v>
      </c>
      <c r="Q93" s="20">
        <v>154666.422561541</v>
      </c>
      <c r="R93" s="20">
        <v>83551.1931883832</v>
      </c>
      <c r="S93" s="20">
        <v>51125.069452835603</v>
      </c>
      <c r="T93" s="20">
        <v>42030.668491907199</v>
      </c>
      <c r="U93" s="20">
        <v>127693.99870719999</v>
      </c>
      <c r="V93" s="84">
        <v>80759.713764164</v>
      </c>
      <c r="W93" s="84">
        <v>50054.366298742498</v>
      </c>
      <c r="X93" s="84">
        <v>15764.0032297132</v>
      </c>
      <c r="Y93" s="84">
        <v>33904.543560163504</v>
      </c>
      <c r="Z93" s="84">
        <v>4256.1724933219703</v>
      </c>
      <c r="AA93" s="17">
        <v>2340555.1215182198</v>
      </c>
    </row>
    <row r="94" spans="1:27" s="5" customFormat="1" ht="12.75">
      <c r="A94" s="86">
        <v>2015</v>
      </c>
      <c r="B94" s="19" t="s">
        <v>34</v>
      </c>
      <c r="C94" s="17">
        <v>155338.93322069899</v>
      </c>
      <c r="D94" s="20">
        <v>155338.93322069899</v>
      </c>
      <c r="E94" s="17">
        <v>2209147.3775931899</v>
      </c>
      <c r="F94" s="46">
        <v>806632.46889807598</v>
      </c>
      <c r="G94" s="20">
        <v>59428.432733541798</v>
      </c>
      <c r="H94" s="20">
        <v>668840.371530834</v>
      </c>
      <c r="I94" s="20">
        <v>68012.314200374502</v>
      </c>
      <c r="J94" s="20">
        <v>10537.093204576</v>
      </c>
      <c r="K94" s="46">
        <v>1408195.42583951</v>
      </c>
      <c r="L94" s="20">
        <v>64836.101494715302</v>
      </c>
      <c r="M94" s="20">
        <v>327663.28834111401</v>
      </c>
      <c r="N94" s="20">
        <v>148845.478004951</v>
      </c>
      <c r="O94" s="20">
        <v>122499.10893196199</v>
      </c>
      <c r="P94" s="20">
        <v>113423.252097473</v>
      </c>
      <c r="Q94" s="20">
        <v>161129.162476428</v>
      </c>
      <c r="R94" s="20">
        <v>85510.663842064998</v>
      </c>
      <c r="S94" s="20">
        <v>49672.665347527502</v>
      </c>
      <c r="T94" s="20">
        <v>42275.767266699499</v>
      </c>
      <c r="U94" s="20">
        <v>123142.396161985</v>
      </c>
      <c r="V94" s="84">
        <v>79278.557847911405</v>
      </c>
      <c r="W94" s="84">
        <v>50705.6201620641</v>
      </c>
      <c r="X94" s="84">
        <v>15742.253617988201</v>
      </c>
      <c r="Y94" s="84">
        <v>34272.538721254103</v>
      </c>
      <c r="Z94" s="84">
        <v>4341.1994867945596</v>
      </c>
      <c r="AA94" s="17">
        <v>2351840.6436356101</v>
      </c>
    </row>
    <row r="95" spans="1:27" s="5" customFormat="1" ht="12.75">
      <c r="A95" s="86">
        <v>2015</v>
      </c>
      <c r="B95" s="19" t="s">
        <v>35</v>
      </c>
      <c r="C95" s="17">
        <v>151492.28649306999</v>
      </c>
      <c r="D95" s="20">
        <v>151492.28649306999</v>
      </c>
      <c r="E95" s="17">
        <v>2226619.8687286</v>
      </c>
      <c r="F95" s="46">
        <v>799856.72940073197</v>
      </c>
      <c r="G95" s="20">
        <v>60859.730334338397</v>
      </c>
      <c r="H95" s="20">
        <v>658424.75399901997</v>
      </c>
      <c r="I95" s="20">
        <v>69505.976907907097</v>
      </c>
      <c r="J95" s="20">
        <v>10828.3627563516</v>
      </c>
      <c r="K95" s="46">
        <v>1431436.0669641399</v>
      </c>
      <c r="L95" s="20">
        <v>66468.688132715193</v>
      </c>
      <c r="M95" s="20">
        <v>332025.40041194198</v>
      </c>
      <c r="N95" s="20">
        <v>153393.85815940701</v>
      </c>
      <c r="O95" s="20">
        <v>126105.271995093</v>
      </c>
      <c r="P95" s="20">
        <v>116378.803074111</v>
      </c>
      <c r="Q95" s="20">
        <v>160995.97374875401</v>
      </c>
      <c r="R95" s="20">
        <v>83473.513854200603</v>
      </c>
      <c r="S95" s="20">
        <v>50064.806784179498</v>
      </c>
      <c r="T95" s="20">
        <v>42253.626224940897</v>
      </c>
      <c r="U95" s="20">
        <v>127374.224637776</v>
      </c>
      <c r="V95" s="84">
        <v>80569.190098961</v>
      </c>
      <c r="W95" s="84">
        <v>51153.289310665197</v>
      </c>
      <c r="X95" s="84">
        <v>16102.6073592558</v>
      </c>
      <c r="Y95" s="84">
        <v>35092.250312142904</v>
      </c>
      <c r="Z95" s="84">
        <v>4369.2047296721003</v>
      </c>
      <c r="AA95" s="17">
        <v>2361909.7529149698</v>
      </c>
    </row>
    <row r="96" spans="1:27" s="5" customFormat="1" ht="12.75">
      <c r="A96" s="86">
        <v>2015</v>
      </c>
      <c r="B96" s="19" t="s">
        <v>36</v>
      </c>
      <c r="C96" s="17">
        <v>152725.65928776201</v>
      </c>
      <c r="D96" s="20">
        <v>152725.65928776201</v>
      </c>
      <c r="E96" s="17">
        <v>2258099.9157990101</v>
      </c>
      <c r="F96" s="46">
        <v>811457.85514209198</v>
      </c>
      <c r="G96" s="20">
        <v>61854.016903988399</v>
      </c>
      <c r="H96" s="20">
        <v>668712.651154286</v>
      </c>
      <c r="I96" s="20">
        <v>69676.903435652901</v>
      </c>
      <c r="J96" s="20">
        <v>10975.9458340069</v>
      </c>
      <c r="K96" s="46">
        <v>1448477.0724716301</v>
      </c>
      <c r="L96" s="20">
        <v>66812.3734305166</v>
      </c>
      <c r="M96" s="20">
        <v>336343.87994082901</v>
      </c>
      <c r="N96" s="20">
        <v>152813.66085560899</v>
      </c>
      <c r="O96" s="20">
        <v>124402.155055821</v>
      </c>
      <c r="P96" s="20">
        <v>119406.374831397</v>
      </c>
      <c r="Q96" s="20">
        <v>163978.06977589999</v>
      </c>
      <c r="R96" s="20">
        <v>85779.862883959999</v>
      </c>
      <c r="S96" s="20">
        <v>49995.1672261485</v>
      </c>
      <c r="T96" s="20">
        <v>42253.0625674322</v>
      </c>
      <c r="U96" s="20">
        <v>129371.336510439</v>
      </c>
      <c r="V96" s="84">
        <v>82348.423280963398</v>
      </c>
      <c r="W96" s="84">
        <v>52592.899269906702</v>
      </c>
      <c r="X96" s="84">
        <v>16607.371372611698</v>
      </c>
      <c r="Y96" s="84">
        <v>35077.0396742546</v>
      </c>
      <c r="Z96" s="84">
        <v>4419.3988781138196</v>
      </c>
      <c r="AA96" s="17">
        <v>2396346.0668200101</v>
      </c>
    </row>
    <row r="97" spans="1:27" s="5" customFormat="1" ht="12.75">
      <c r="A97" s="86">
        <v>2015</v>
      </c>
      <c r="B97" s="19" t="s">
        <v>37</v>
      </c>
      <c r="C97" s="17">
        <v>155521.57668508301</v>
      </c>
      <c r="D97" s="20">
        <v>155521.57668508301</v>
      </c>
      <c r="E97" s="17">
        <v>2277362.1968204002</v>
      </c>
      <c r="F97" s="46">
        <v>815998.69256641297</v>
      </c>
      <c r="G97" s="20">
        <v>62335.892638778801</v>
      </c>
      <c r="H97" s="20">
        <v>672083.89240476803</v>
      </c>
      <c r="I97" s="20">
        <v>70799.739965902205</v>
      </c>
      <c r="J97" s="20">
        <v>10940.447100912301</v>
      </c>
      <c r="K97" s="46">
        <v>1468607.9190884</v>
      </c>
      <c r="L97" s="20">
        <v>71317.212173843902</v>
      </c>
      <c r="M97" s="20">
        <v>344335.22197075601</v>
      </c>
      <c r="N97" s="20">
        <v>153971.91458418901</v>
      </c>
      <c r="O97" s="20">
        <v>124756.931791911</v>
      </c>
      <c r="P97" s="20">
        <v>118359.67277603201</v>
      </c>
      <c r="Q97" s="20">
        <v>166254.85788610301</v>
      </c>
      <c r="R97" s="20">
        <v>89034.209601145703</v>
      </c>
      <c r="S97" s="20">
        <v>49705.260963708497</v>
      </c>
      <c r="T97" s="20">
        <v>42698.987558001099</v>
      </c>
      <c r="U97" s="20">
        <v>127542.605136011</v>
      </c>
      <c r="V97" s="84">
        <v>81980.340989406395</v>
      </c>
      <c r="W97" s="84">
        <v>53780.473855658303</v>
      </c>
      <c r="X97" s="84">
        <v>18155.618587854002</v>
      </c>
      <c r="Y97" s="84">
        <v>35046.506077512902</v>
      </c>
      <c r="Z97" s="84">
        <v>4447.6047709354798</v>
      </c>
      <c r="AA97" s="17">
        <v>2411146.28632042</v>
      </c>
    </row>
    <row r="98" spans="1:27" s="5" customFormat="1" ht="12.75">
      <c r="A98" s="86">
        <v>2016</v>
      </c>
      <c r="B98" s="19" t="s">
        <v>34</v>
      </c>
      <c r="C98" s="17">
        <v>150085.004673722</v>
      </c>
      <c r="D98" s="20">
        <v>150085.004673722</v>
      </c>
      <c r="E98" s="17">
        <v>2299889.1181150801</v>
      </c>
      <c r="F98" s="46">
        <v>818145.56350750499</v>
      </c>
      <c r="G98" s="20">
        <v>63517.7434947519</v>
      </c>
      <c r="H98" s="20">
        <v>672873.58441006404</v>
      </c>
      <c r="I98" s="20">
        <v>69507.271749148902</v>
      </c>
      <c r="J98" s="20">
        <v>11369.711549606</v>
      </c>
      <c r="K98" s="46">
        <v>1486815.4630940999</v>
      </c>
      <c r="L98" s="20">
        <v>71343.351762711405</v>
      </c>
      <c r="M98" s="20">
        <v>348419.86496429099</v>
      </c>
      <c r="N98" s="20">
        <v>159172.710221277</v>
      </c>
      <c r="O98" s="20">
        <v>134862.710870259</v>
      </c>
      <c r="P98" s="20">
        <v>117256.427637699</v>
      </c>
      <c r="Q98" s="20">
        <v>170302.78011809001</v>
      </c>
      <c r="R98" s="20">
        <v>90680.522578138</v>
      </c>
      <c r="S98" s="20">
        <v>48575.509790420401</v>
      </c>
      <c r="T98" s="20">
        <v>42589.384300347403</v>
      </c>
      <c r="U98" s="20">
        <v>127314.1818891</v>
      </c>
      <c r="V98" s="84">
        <v>81494.500743201497</v>
      </c>
      <c r="W98" s="84">
        <v>52151.9464754367</v>
      </c>
      <c r="X98" s="84">
        <v>19526.4131237613</v>
      </c>
      <c r="Y98" s="84">
        <v>35412.229081972502</v>
      </c>
      <c r="Z98" s="84">
        <v>4367.4338800667801</v>
      </c>
      <c r="AA98" s="17">
        <v>2430209.5851538</v>
      </c>
    </row>
    <row r="99" spans="1:27" s="5" customFormat="1" ht="12.75">
      <c r="A99" s="86">
        <v>2016</v>
      </c>
      <c r="B99" s="19" t="s">
        <v>35</v>
      </c>
      <c r="C99" s="17">
        <v>145009.65272456399</v>
      </c>
      <c r="D99" s="20">
        <v>145009.65272456399</v>
      </c>
      <c r="E99" s="17">
        <v>2326899.8743898999</v>
      </c>
      <c r="F99" s="46">
        <v>832494.06193520699</v>
      </c>
      <c r="G99" s="20">
        <v>62421.3687307199</v>
      </c>
      <c r="H99" s="20">
        <v>685434.73998507496</v>
      </c>
      <c r="I99" s="20">
        <v>73510.848593647097</v>
      </c>
      <c r="J99" s="20">
        <v>11640.4924384352</v>
      </c>
      <c r="K99" s="46">
        <v>1497385.02932974</v>
      </c>
      <c r="L99" s="20">
        <v>72859.099472693197</v>
      </c>
      <c r="M99" s="20">
        <v>352695.93289232301</v>
      </c>
      <c r="N99" s="20">
        <v>158328.98217526099</v>
      </c>
      <c r="O99" s="20">
        <v>136568.520945311</v>
      </c>
      <c r="P99" s="20">
        <v>119135.82214731599</v>
      </c>
      <c r="Q99" s="20">
        <v>172548.92784475099</v>
      </c>
      <c r="R99" s="20">
        <v>91403.973537796905</v>
      </c>
      <c r="S99" s="20">
        <v>48800.332563677803</v>
      </c>
      <c r="T99" s="20">
        <v>42801.525949312003</v>
      </c>
      <c r="U99" s="20">
        <v>126354.853184687</v>
      </c>
      <c r="V99" s="84">
        <v>80333.028520907304</v>
      </c>
      <c r="W99" s="84">
        <v>53072.715414282902</v>
      </c>
      <c r="X99" s="84">
        <v>20526.103622004</v>
      </c>
      <c r="Y99" s="84">
        <v>35925.580617508604</v>
      </c>
      <c r="Z99" s="84">
        <v>4368.3630669206696</v>
      </c>
      <c r="AA99" s="17">
        <v>2453261.3663993701</v>
      </c>
    </row>
    <row r="100" spans="1:27" s="5" customFormat="1" ht="12.75">
      <c r="A100" s="86">
        <v>2016</v>
      </c>
      <c r="B100" s="19" t="s">
        <v>36</v>
      </c>
      <c r="C100" s="17">
        <v>149873.803165002</v>
      </c>
      <c r="D100" s="20">
        <v>149873.803165002</v>
      </c>
      <c r="E100" s="17">
        <v>2340386.6154512698</v>
      </c>
      <c r="F100" s="46">
        <v>828279.31480426504</v>
      </c>
      <c r="G100" s="20">
        <v>61826.884951030399</v>
      </c>
      <c r="H100" s="20">
        <v>683922.860278429</v>
      </c>
      <c r="I100" s="20">
        <v>71736.330680370898</v>
      </c>
      <c r="J100" s="20">
        <v>11752.3541797292</v>
      </c>
      <c r="K100" s="46">
        <v>1516058.0975895301</v>
      </c>
      <c r="L100" s="20">
        <v>70936.409602766798</v>
      </c>
      <c r="M100" s="20">
        <v>358301.62045585999</v>
      </c>
      <c r="N100" s="20">
        <v>161604.065762805</v>
      </c>
      <c r="O100" s="20">
        <v>139207.97111288799</v>
      </c>
      <c r="P100" s="20">
        <v>120306.269088623</v>
      </c>
      <c r="Q100" s="20">
        <v>175128.28605503001</v>
      </c>
      <c r="R100" s="20">
        <v>91824.9069849714</v>
      </c>
      <c r="S100" s="20">
        <v>48632.687321922298</v>
      </c>
      <c r="T100" s="20">
        <v>43492.490670038103</v>
      </c>
      <c r="U100" s="20">
        <v>127213.88676944299</v>
      </c>
      <c r="V100" s="84">
        <v>80870.683229700997</v>
      </c>
      <c r="W100" s="84">
        <v>54175.707152451403</v>
      </c>
      <c r="X100" s="84">
        <v>20876.7547284516</v>
      </c>
      <c r="Y100" s="84">
        <v>36408.1922625429</v>
      </c>
      <c r="Z100" s="84">
        <v>4494.5835014574304</v>
      </c>
      <c r="AA100" s="17">
        <v>2474197.7615171201</v>
      </c>
    </row>
    <row r="101" spans="1:27" s="5" customFormat="1" ht="12.75">
      <c r="A101" s="86">
        <v>2016</v>
      </c>
      <c r="B101" s="19" t="s">
        <v>37</v>
      </c>
      <c r="C101" s="17">
        <v>161102.69134439499</v>
      </c>
      <c r="D101" s="20">
        <v>161102.69134439499</v>
      </c>
      <c r="E101" s="17">
        <v>2351706.8810246401</v>
      </c>
      <c r="F101" s="46">
        <v>827369.30607148597</v>
      </c>
      <c r="G101" s="20">
        <v>58817.553349777503</v>
      </c>
      <c r="H101" s="20">
        <v>686421.14065470197</v>
      </c>
      <c r="I101" s="20">
        <v>71102.546614049599</v>
      </c>
      <c r="J101" s="20">
        <v>11742.077024194499</v>
      </c>
      <c r="K101" s="46">
        <v>1533559.71890284</v>
      </c>
      <c r="L101" s="20">
        <v>75424.4520514467</v>
      </c>
      <c r="M101" s="20">
        <v>363568.29355112597</v>
      </c>
      <c r="N101" s="20">
        <v>161635.56329672199</v>
      </c>
      <c r="O101" s="20">
        <v>132614.861210075</v>
      </c>
      <c r="P101" s="20">
        <v>122237.347409072</v>
      </c>
      <c r="Q101" s="20">
        <v>180518.38254376399</v>
      </c>
      <c r="R101" s="20">
        <v>94173.313111008101</v>
      </c>
      <c r="S101" s="20">
        <v>48987.106069066896</v>
      </c>
      <c r="T101" s="20">
        <v>43097.298719795501</v>
      </c>
      <c r="U101" s="20">
        <v>128837.354835427</v>
      </c>
      <c r="V101" s="84">
        <v>81021.956166170407</v>
      </c>
      <c r="W101" s="84">
        <v>55214.898909216601</v>
      </c>
      <c r="X101" s="84">
        <v>19966.8435248639</v>
      </c>
      <c r="Y101" s="84">
        <v>37086.3627015612</v>
      </c>
      <c r="Z101" s="84">
        <v>4327.5674843310499</v>
      </c>
      <c r="AA101" s="17">
        <v>2490694.4431136101</v>
      </c>
    </row>
    <row r="102" spans="1:27" s="5" customFormat="1" ht="12.75">
      <c r="A102" s="86">
        <v>2017</v>
      </c>
      <c r="B102" s="19" t="s">
        <v>34</v>
      </c>
      <c r="C102" s="17">
        <v>157962.008649925</v>
      </c>
      <c r="D102" s="20">
        <v>157962.008649925</v>
      </c>
      <c r="E102" s="17">
        <v>2384776.08851803</v>
      </c>
      <c r="F102" s="46">
        <v>833186.11922984803</v>
      </c>
      <c r="G102" s="20">
        <v>58990.873363208702</v>
      </c>
      <c r="H102" s="20">
        <v>691281.643467844</v>
      </c>
      <c r="I102" s="20">
        <v>71283.619849155599</v>
      </c>
      <c r="J102" s="20">
        <v>11715.192005082599</v>
      </c>
      <c r="K102" s="46">
        <v>1555786.3170532</v>
      </c>
      <c r="L102" s="20">
        <v>72407.747488271096</v>
      </c>
      <c r="M102" s="20">
        <v>368794.59708563302</v>
      </c>
      <c r="N102" s="20">
        <v>169153.412031404</v>
      </c>
      <c r="O102" s="20">
        <v>143289.80349349001</v>
      </c>
      <c r="P102" s="20">
        <v>123075.70591344099</v>
      </c>
      <c r="Q102" s="20">
        <v>181437.81355546199</v>
      </c>
      <c r="R102" s="20">
        <v>95170.213338952104</v>
      </c>
      <c r="S102" s="20">
        <v>50925.224877866996</v>
      </c>
      <c r="T102" s="20">
        <v>43365.541157568397</v>
      </c>
      <c r="U102" s="20">
        <v>128434.500576673</v>
      </c>
      <c r="V102" s="84">
        <v>80051.753514721</v>
      </c>
      <c r="W102" s="84">
        <v>55324.331800605403</v>
      </c>
      <c r="X102" s="84">
        <v>21732.361464996</v>
      </c>
      <c r="Y102" s="84">
        <v>37438.253617593902</v>
      </c>
      <c r="Z102" s="84">
        <v>4315.0271335178004</v>
      </c>
      <c r="AA102" s="17">
        <v>2523162.1025723801</v>
      </c>
    </row>
    <row r="103" spans="1:27" s="5" customFormat="1" ht="12.75">
      <c r="A103" s="86">
        <v>2017</v>
      </c>
      <c r="B103" s="19" t="s">
        <v>35</v>
      </c>
      <c r="C103" s="17">
        <v>162057.24672612699</v>
      </c>
      <c r="D103" s="20">
        <v>162057.24672612699</v>
      </c>
      <c r="E103" s="17">
        <v>2415776.94575718</v>
      </c>
      <c r="F103" s="46">
        <v>839210.47053783003</v>
      </c>
      <c r="G103" s="20">
        <v>56915.504097418903</v>
      </c>
      <c r="H103" s="20">
        <v>699013.59370017902</v>
      </c>
      <c r="I103" s="20">
        <v>72251.818517699794</v>
      </c>
      <c r="J103" s="20">
        <v>12265.2298304335</v>
      </c>
      <c r="K103" s="46">
        <v>1579847.22577007</v>
      </c>
      <c r="L103" s="20">
        <v>69227.031118330895</v>
      </c>
      <c r="M103" s="20">
        <v>375555.45777995302</v>
      </c>
      <c r="N103" s="20">
        <v>174054.39145787901</v>
      </c>
      <c r="O103" s="20">
        <v>150429.81104021001</v>
      </c>
      <c r="P103" s="20">
        <v>122477.046927298</v>
      </c>
      <c r="Q103" s="20">
        <v>185602.608870342</v>
      </c>
      <c r="R103" s="20">
        <v>97948.608884771893</v>
      </c>
      <c r="S103" s="20">
        <v>51671.980706899099</v>
      </c>
      <c r="T103" s="20">
        <v>44388.300534544898</v>
      </c>
      <c r="U103" s="20">
        <v>128695.440552285</v>
      </c>
      <c r="V103" s="84">
        <v>81048.903934387898</v>
      </c>
      <c r="W103" s="84">
        <v>55887.551246312898</v>
      </c>
      <c r="X103" s="84">
        <v>22722.770733555099</v>
      </c>
      <c r="Y103" s="84">
        <v>38073.875155757501</v>
      </c>
      <c r="Z103" s="84">
        <v>4289.1863363442499</v>
      </c>
      <c r="AA103" s="17">
        <v>2561280.5837647999</v>
      </c>
    </row>
    <row r="104" spans="1:27" s="5" customFormat="1" ht="12.75">
      <c r="A104" s="86">
        <v>2017</v>
      </c>
      <c r="B104" s="19" t="s">
        <v>36</v>
      </c>
      <c r="C104" s="17">
        <v>160337.116825551</v>
      </c>
      <c r="D104" s="20">
        <v>160337.116825551</v>
      </c>
      <c r="E104" s="17">
        <v>2446825.4353752201</v>
      </c>
      <c r="F104" s="46">
        <v>854146.62781036401</v>
      </c>
      <c r="G104" s="20">
        <v>57547.360792471402</v>
      </c>
      <c r="H104" s="20">
        <v>711573.62416651903</v>
      </c>
      <c r="I104" s="20">
        <v>74297.028987469006</v>
      </c>
      <c r="J104" s="20">
        <v>12724.941461185899</v>
      </c>
      <c r="K104" s="46">
        <v>1597650.0440273799</v>
      </c>
      <c r="L104" s="20">
        <v>69202.3588129985</v>
      </c>
      <c r="M104" s="20">
        <v>383207.66086859599</v>
      </c>
      <c r="N104" s="20">
        <v>174575.91733780099</v>
      </c>
      <c r="O104" s="20">
        <v>153789.46731236699</v>
      </c>
      <c r="P104" s="20">
        <v>124543.83816909599</v>
      </c>
      <c r="Q104" s="20">
        <v>187342.76542776299</v>
      </c>
      <c r="R104" s="20">
        <v>98736.500113640504</v>
      </c>
      <c r="S104" s="20">
        <v>52053.169009458798</v>
      </c>
      <c r="T104" s="20">
        <v>44750.870340580499</v>
      </c>
      <c r="U104" s="20">
        <v>127749.727577524</v>
      </c>
      <c r="V104" s="84">
        <v>81393.904220463693</v>
      </c>
      <c r="W104" s="84">
        <v>56425.682394745403</v>
      </c>
      <c r="X104" s="84">
        <v>22821.2569202829</v>
      </c>
      <c r="Y104" s="84">
        <v>38250.147998450098</v>
      </c>
      <c r="Z104" s="84">
        <v>4234.0051162873697</v>
      </c>
      <c r="AA104" s="17">
        <v>2588921.5061453101</v>
      </c>
    </row>
    <row r="105" spans="1:27" s="5" customFormat="1" ht="12.75">
      <c r="A105" s="86">
        <v>2017</v>
      </c>
      <c r="B105" s="19" t="s">
        <v>37</v>
      </c>
      <c r="C105" s="17">
        <v>160136.862923901</v>
      </c>
      <c r="D105" s="20">
        <v>160136.862923901</v>
      </c>
      <c r="E105" s="17">
        <v>2454974.0360620501</v>
      </c>
      <c r="F105" s="46">
        <v>849508.12266049604</v>
      </c>
      <c r="G105" s="20">
        <v>58403.459451265298</v>
      </c>
      <c r="H105" s="20">
        <v>705723.32825939194</v>
      </c>
      <c r="I105" s="20">
        <v>73837.433480828593</v>
      </c>
      <c r="J105" s="20">
        <v>12880.176442554801</v>
      </c>
      <c r="K105" s="46">
        <v>1614466.0687112601</v>
      </c>
      <c r="L105" s="20">
        <v>70626.3818432189</v>
      </c>
      <c r="M105" s="20">
        <v>387217.33737457002</v>
      </c>
      <c r="N105" s="20">
        <v>173627.10201042099</v>
      </c>
      <c r="O105" s="20">
        <v>153371.67751257599</v>
      </c>
      <c r="P105" s="20">
        <v>127381.401259476</v>
      </c>
      <c r="Q105" s="20">
        <v>190665.77898359901</v>
      </c>
      <c r="R105" s="20">
        <v>100839.70762669999</v>
      </c>
      <c r="S105" s="20">
        <v>52615.067094674399</v>
      </c>
      <c r="T105" s="20">
        <v>44743.965997690597</v>
      </c>
      <c r="U105" s="20">
        <v>128943.829838604</v>
      </c>
      <c r="V105" s="84">
        <v>82585.637361640096</v>
      </c>
      <c r="W105" s="84">
        <v>55894.401324211998</v>
      </c>
      <c r="X105" s="84">
        <v>23264.309986825101</v>
      </c>
      <c r="Y105" s="84">
        <v>38109.294956550599</v>
      </c>
      <c r="Z105" s="84">
        <v>4225.8936931815797</v>
      </c>
      <c r="AA105" s="17">
        <v>2586923.4142777198</v>
      </c>
    </row>
    <row r="106" spans="1:27" s="5" customFormat="1" ht="12.75">
      <c r="A106" s="86">
        <v>2018</v>
      </c>
      <c r="B106" s="19" t="s">
        <v>34</v>
      </c>
      <c r="C106" s="17">
        <v>172145.872795314</v>
      </c>
      <c r="D106" s="20">
        <v>172145.872795314</v>
      </c>
      <c r="E106" s="17">
        <v>2495317.8383459202</v>
      </c>
      <c r="F106" s="46">
        <v>862343.00182437501</v>
      </c>
      <c r="G106" s="20">
        <v>56301.704922516699</v>
      </c>
      <c r="H106" s="20">
        <v>720915.87798350805</v>
      </c>
      <c r="I106" s="20">
        <v>72627.903964411598</v>
      </c>
      <c r="J106" s="20">
        <v>12493.9869937561</v>
      </c>
      <c r="K106" s="46">
        <v>1638124.2228604499</v>
      </c>
      <c r="L106" s="20">
        <v>72643.353428976596</v>
      </c>
      <c r="M106" s="20">
        <v>390205.25139055197</v>
      </c>
      <c r="N106" s="20">
        <v>177373.51109726299</v>
      </c>
      <c r="O106" s="20">
        <v>161863.91195633201</v>
      </c>
      <c r="P106" s="20">
        <v>131335.53578035699</v>
      </c>
      <c r="Q106" s="20">
        <v>190311.73078035301</v>
      </c>
      <c r="R106" s="20">
        <v>101158.80296263201</v>
      </c>
      <c r="S106" s="20">
        <v>52335.443115484297</v>
      </c>
      <c r="T106" s="20">
        <v>45681.2809040313</v>
      </c>
      <c r="U106" s="20">
        <v>130238.26348543999</v>
      </c>
      <c r="V106" s="84">
        <v>82229.670170050304</v>
      </c>
      <c r="W106" s="84">
        <v>58459.798430985997</v>
      </c>
      <c r="X106" s="84">
        <v>24136.465389337998</v>
      </c>
      <c r="Y106" s="84">
        <v>38692.008762254198</v>
      </c>
      <c r="Z106" s="84">
        <v>4184.8885013867903</v>
      </c>
      <c r="AA106" s="17">
        <v>2650215.1865204098</v>
      </c>
    </row>
    <row r="107" spans="1:27" s="5" customFormat="1" ht="12.75">
      <c r="A107" s="86">
        <v>2018</v>
      </c>
      <c r="B107" s="19" t="s">
        <v>35</v>
      </c>
      <c r="C107" s="17">
        <v>175618.73493930101</v>
      </c>
      <c r="D107" s="20">
        <v>175618.73493930101</v>
      </c>
      <c r="E107" s="17">
        <v>2523161.1370985201</v>
      </c>
      <c r="F107" s="46">
        <v>864779.580523271</v>
      </c>
      <c r="G107" s="20">
        <v>55733.709435095399</v>
      </c>
      <c r="H107" s="20">
        <v>724991.65395500697</v>
      </c>
      <c r="I107" s="20">
        <v>73116.275767931496</v>
      </c>
      <c r="J107" s="20">
        <v>13087.0109222417</v>
      </c>
      <c r="K107" s="46">
        <v>1663655.7905474401</v>
      </c>
      <c r="L107" s="20">
        <v>70688.277667924194</v>
      </c>
      <c r="M107" s="20">
        <v>403389.27543559298</v>
      </c>
      <c r="N107" s="20">
        <v>182497.62692562601</v>
      </c>
      <c r="O107" s="20">
        <v>166303.996216856</v>
      </c>
      <c r="P107" s="20">
        <v>134030.38752129601</v>
      </c>
      <c r="Q107" s="20">
        <v>194426.13333311901</v>
      </c>
      <c r="R107" s="20">
        <v>102504.322826206</v>
      </c>
      <c r="S107" s="20">
        <v>52873.340277517796</v>
      </c>
      <c r="T107" s="20">
        <v>46379.379339666397</v>
      </c>
      <c r="U107" s="20">
        <v>130346.542027925</v>
      </c>
      <c r="V107" s="84">
        <v>81614.681388219105</v>
      </c>
      <c r="W107" s="84">
        <v>59086.362865884003</v>
      </c>
      <c r="X107" s="84">
        <v>25100.905131531301</v>
      </c>
      <c r="Y107" s="84">
        <v>39630.580669613402</v>
      </c>
      <c r="Z107" s="84">
        <v>4197.9232467388902</v>
      </c>
      <c r="AA107" s="17">
        <v>2683069.4162012101</v>
      </c>
    </row>
    <row r="108" spans="1:27" s="5" customFormat="1" ht="12.75">
      <c r="A108" s="86">
        <v>2018</v>
      </c>
      <c r="B108" s="19" t="s">
        <v>36</v>
      </c>
      <c r="C108" s="17">
        <v>165263.68475208699</v>
      </c>
      <c r="D108" s="20">
        <v>165263.68475208699</v>
      </c>
      <c r="E108" s="17">
        <v>2532417.9568729298</v>
      </c>
      <c r="F108" s="46">
        <v>868881.88568024</v>
      </c>
      <c r="G108" s="20">
        <v>56196.619086000399</v>
      </c>
      <c r="H108" s="20">
        <v>726490.71916499699</v>
      </c>
      <c r="I108" s="20">
        <v>75154.425500030702</v>
      </c>
      <c r="J108" s="20">
        <v>13345.938173695</v>
      </c>
      <c r="K108" s="46">
        <v>1669076.3945528199</v>
      </c>
      <c r="L108" s="20">
        <v>71263.769625940098</v>
      </c>
      <c r="M108" s="20">
        <v>409558.171401584</v>
      </c>
      <c r="N108" s="20">
        <v>180644.44292533601</v>
      </c>
      <c r="O108" s="20">
        <v>161396.686766945</v>
      </c>
      <c r="P108" s="20">
        <v>136642.53442722699</v>
      </c>
      <c r="Q108" s="20">
        <v>193773.40935272499</v>
      </c>
      <c r="R108" s="20">
        <v>104999.843623138</v>
      </c>
      <c r="S108" s="20">
        <v>53914.165887429801</v>
      </c>
      <c r="T108" s="20">
        <v>45660.713848099404</v>
      </c>
      <c r="U108" s="20">
        <v>129559.590978828</v>
      </c>
      <c r="V108" s="84">
        <v>81686.3841659561</v>
      </c>
      <c r="W108" s="84">
        <v>58400.228324224401</v>
      </c>
      <c r="X108" s="84">
        <v>26249.473961967698</v>
      </c>
      <c r="Y108" s="84">
        <v>40257.466226233999</v>
      </c>
      <c r="Z108" s="84">
        <v>4119.11351180156</v>
      </c>
      <c r="AA108" s="17">
        <v>2678402.9836897198</v>
      </c>
    </row>
    <row r="109" spans="1:27" s="5" customFormat="1" ht="12.75">
      <c r="A109" s="86">
        <v>2018</v>
      </c>
      <c r="B109" s="19" t="s">
        <v>37</v>
      </c>
      <c r="C109" s="17">
        <v>165384.80311163201</v>
      </c>
      <c r="D109" s="20">
        <v>165384.80311163201</v>
      </c>
      <c r="E109" s="17">
        <v>2543090.6779025001</v>
      </c>
      <c r="F109" s="46">
        <v>877655.67560561397</v>
      </c>
      <c r="G109" s="20">
        <v>56891.9755550927</v>
      </c>
      <c r="H109" s="20">
        <v>731488.86714914301</v>
      </c>
      <c r="I109" s="20">
        <v>78003.974569481899</v>
      </c>
      <c r="J109" s="20">
        <v>13602.209112375</v>
      </c>
      <c r="K109" s="46">
        <v>1671414.1533685699</v>
      </c>
      <c r="L109" s="20">
        <v>73530.214835482795</v>
      </c>
      <c r="M109" s="20">
        <v>409565.43650097097</v>
      </c>
      <c r="N109" s="20">
        <v>176379.23958579401</v>
      </c>
      <c r="O109" s="20">
        <v>157139.355897745</v>
      </c>
      <c r="P109" s="20">
        <v>138848.67347602401</v>
      </c>
      <c r="Q109" s="20">
        <v>193969.764217088</v>
      </c>
      <c r="R109" s="20">
        <v>105519.208663878</v>
      </c>
      <c r="S109" s="20">
        <v>53959.404249715102</v>
      </c>
      <c r="T109" s="20">
        <v>45755.567522493897</v>
      </c>
      <c r="U109" s="20">
        <v>131430.91207437401</v>
      </c>
      <c r="V109" s="85">
        <v>82863.997885275006</v>
      </c>
      <c r="W109" s="85">
        <v>58275.113585938299</v>
      </c>
      <c r="X109" s="85">
        <v>26027.001280433698</v>
      </c>
      <c r="Y109" s="85">
        <v>39681.500030915202</v>
      </c>
      <c r="Z109" s="85">
        <v>4126.6176117558098</v>
      </c>
      <c r="AA109" s="17">
        <v>2679840.7615168202</v>
      </c>
    </row>
    <row r="110" spans="1:27" s="5" customFormat="1" ht="12.75">
      <c r="A110" s="86">
        <v>2019</v>
      </c>
      <c r="B110" s="19" t="s">
        <v>34</v>
      </c>
      <c r="C110" s="17">
        <v>173235.21809343999</v>
      </c>
      <c r="D110" s="20">
        <v>173235.21809343999</v>
      </c>
      <c r="E110" s="17">
        <v>2566486.5574149</v>
      </c>
      <c r="F110" s="46">
        <v>868757.444922333</v>
      </c>
      <c r="G110" s="20">
        <v>55798.118922533802</v>
      </c>
      <c r="H110" s="20">
        <v>722662.34321898001</v>
      </c>
      <c r="I110" s="20">
        <v>76876.9329673225</v>
      </c>
      <c r="J110" s="20">
        <v>13697.5736100297</v>
      </c>
      <c r="K110" s="46">
        <v>1704623.6920347901</v>
      </c>
      <c r="L110" s="20">
        <v>75079.418529609597</v>
      </c>
      <c r="M110" s="20">
        <v>410222.00450372399</v>
      </c>
      <c r="N110" s="20">
        <v>183272.75427349901</v>
      </c>
      <c r="O110" s="20">
        <v>173847.31063973601</v>
      </c>
      <c r="P110" s="20">
        <v>145241.107755292</v>
      </c>
      <c r="Q110" s="20">
        <v>193486.08144319401</v>
      </c>
      <c r="R110" s="20">
        <v>106620.871779647</v>
      </c>
      <c r="S110" s="20">
        <v>52495.7900875993</v>
      </c>
      <c r="T110" s="20">
        <v>46140.925021978801</v>
      </c>
      <c r="U110" s="20">
        <v>131665.87507961801</v>
      </c>
      <c r="V110" s="85">
        <v>83968.6799303718</v>
      </c>
      <c r="W110" s="85">
        <v>59801.284907727502</v>
      </c>
      <c r="X110" s="85">
        <v>27830.288223724401</v>
      </c>
      <c r="Y110" s="85">
        <v>39803.723062057601</v>
      </c>
      <c r="Z110" s="85">
        <v>4113.6908927601698</v>
      </c>
      <c r="AA110" s="17">
        <v>2720290.4666534699</v>
      </c>
    </row>
    <row r="111" spans="1:27" s="5" customFormat="1" ht="12.75">
      <c r="A111" s="86">
        <v>2019</v>
      </c>
      <c r="B111" s="19" t="s">
        <v>35</v>
      </c>
      <c r="C111" s="17">
        <v>168152.948458142</v>
      </c>
      <c r="D111" s="20">
        <v>168152.948458142</v>
      </c>
      <c r="E111" s="17">
        <v>2599192.4113572598</v>
      </c>
      <c r="F111" s="46">
        <v>877180.31467235205</v>
      </c>
      <c r="G111" s="20">
        <v>58296.130381361101</v>
      </c>
      <c r="H111" s="20">
        <v>727365.53173717798</v>
      </c>
      <c r="I111" s="20">
        <v>79432.4120893621</v>
      </c>
      <c r="J111" s="20">
        <v>13866.1459608523</v>
      </c>
      <c r="K111" s="46">
        <v>1731065.9769882499</v>
      </c>
      <c r="L111" s="20">
        <v>72565.607116127794</v>
      </c>
      <c r="M111" s="20">
        <v>424112.11743534502</v>
      </c>
      <c r="N111" s="20">
        <v>190933.33419040201</v>
      </c>
      <c r="O111" s="20">
        <v>176494.39459967799</v>
      </c>
      <c r="P111" s="20">
        <v>150253.592141437</v>
      </c>
      <c r="Q111" s="20">
        <v>196921.56097791501</v>
      </c>
      <c r="R111" s="20">
        <v>106529.274754959</v>
      </c>
      <c r="S111" s="20">
        <v>54311.611585679602</v>
      </c>
      <c r="T111" s="20">
        <v>47731.646018699197</v>
      </c>
      <c r="U111" s="20">
        <v>131818.261924116</v>
      </c>
      <c r="V111" s="85">
        <v>84119.532489393896</v>
      </c>
      <c r="W111" s="85">
        <v>60587.186445853302</v>
      </c>
      <c r="X111" s="85">
        <v>28527.4436275193</v>
      </c>
      <c r="Y111" s="85">
        <v>41121.037766051202</v>
      </c>
      <c r="Z111" s="85">
        <v>4144.5188391335196</v>
      </c>
      <c r="AA111" s="17">
        <v>2746461.1415462801</v>
      </c>
    </row>
    <row r="112" spans="1:27" s="5" customFormat="1" ht="12.75">
      <c r="A112" s="86">
        <v>2019</v>
      </c>
      <c r="B112" s="19" t="s">
        <v>36</v>
      </c>
      <c r="C112" s="17">
        <v>166652.30664055899</v>
      </c>
      <c r="D112" s="20">
        <v>166652.30664055899</v>
      </c>
      <c r="E112" s="17">
        <v>2599663.0053663002</v>
      </c>
      <c r="F112" s="46">
        <v>869424.26570572995</v>
      </c>
      <c r="G112" s="20">
        <v>57804.721138926601</v>
      </c>
      <c r="H112" s="20">
        <v>721930.47865114501</v>
      </c>
      <c r="I112" s="20">
        <v>77845.563962538406</v>
      </c>
      <c r="J112" s="20">
        <v>14052.1699531208</v>
      </c>
      <c r="K112" s="46">
        <v>1737168.3395805401</v>
      </c>
      <c r="L112" s="20">
        <v>72229.196748898103</v>
      </c>
      <c r="M112" s="20">
        <v>426478.32618822402</v>
      </c>
      <c r="N112" s="20">
        <v>186067.84604502199</v>
      </c>
      <c r="O112" s="20">
        <v>178409.89548647901</v>
      </c>
      <c r="P112" s="20">
        <v>151799.803210168</v>
      </c>
      <c r="Q112" s="20">
        <v>199209.08035942601</v>
      </c>
      <c r="R112" s="20">
        <v>107886.41006877599</v>
      </c>
      <c r="S112" s="20">
        <v>55135.308689446298</v>
      </c>
      <c r="T112" s="20">
        <v>47246.379357228201</v>
      </c>
      <c r="U112" s="20">
        <v>132404.14268692399</v>
      </c>
      <c r="V112" s="85">
        <v>82553.530962860896</v>
      </c>
      <c r="W112" s="85">
        <v>61274.734280523502</v>
      </c>
      <c r="X112" s="85">
        <v>30313.84842523</v>
      </c>
      <c r="Y112" s="85">
        <v>41199.829762560097</v>
      </c>
      <c r="Z112" s="85">
        <v>4138.8442337732204</v>
      </c>
      <c r="AA112" s="17">
        <v>2749435.9548492301</v>
      </c>
    </row>
    <row r="113" spans="1:27" s="5" customFormat="1" ht="12.75">
      <c r="A113" s="86">
        <v>2019</v>
      </c>
      <c r="B113" s="19" t="s">
        <v>37</v>
      </c>
      <c r="C113" s="17">
        <v>163017.82492662099</v>
      </c>
      <c r="D113" s="20">
        <v>163017.82492662099</v>
      </c>
      <c r="E113" s="17">
        <v>2572223.69192032</v>
      </c>
      <c r="F113" s="46">
        <v>856133.52512152598</v>
      </c>
      <c r="G113" s="20">
        <v>57153.347186668499</v>
      </c>
      <c r="H113" s="20">
        <v>709299.75313253701</v>
      </c>
      <c r="I113" s="20">
        <v>78072.651867967303</v>
      </c>
      <c r="J113" s="20">
        <v>13953.0649263839</v>
      </c>
      <c r="K113" s="46">
        <v>1717878.6573936299</v>
      </c>
      <c r="L113" s="20">
        <v>72251.097388956798</v>
      </c>
      <c r="M113" s="20">
        <v>423707.489367851</v>
      </c>
      <c r="N113" s="20">
        <v>175776.588258351</v>
      </c>
      <c r="O113" s="20">
        <v>166960.34650782301</v>
      </c>
      <c r="P113" s="20">
        <v>155130.27308308799</v>
      </c>
      <c r="Q113" s="20">
        <v>196789.55937841299</v>
      </c>
      <c r="R113" s="20">
        <v>108865.73693692</v>
      </c>
      <c r="S113" s="20">
        <v>55186.309469509302</v>
      </c>
      <c r="T113" s="20">
        <v>46520.440928946002</v>
      </c>
      <c r="U113" s="20">
        <v>132379.64905948</v>
      </c>
      <c r="V113" s="85">
        <v>82939.329438290602</v>
      </c>
      <c r="W113" s="85">
        <v>61087.522817524397</v>
      </c>
      <c r="X113" s="85">
        <v>29532.944403455698</v>
      </c>
      <c r="Y113" s="85">
        <v>40521.892985319399</v>
      </c>
      <c r="Z113" s="85">
        <v>4135.0372008519398</v>
      </c>
      <c r="AA113" s="17">
        <v>2703939.1009308998</v>
      </c>
    </row>
    <row r="114" spans="1:27" s="5" customFormat="1" ht="12.75">
      <c r="A114" s="86">
        <v>2020</v>
      </c>
      <c r="B114" s="19" t="s">
        <v>34</v>
      </c>
      <c r="C114" s="17">
        <v>159403.757874795</v>
      </c>
      <c r="D114" s="20">
        <v>159403.757874795</v>
      </c>
      <c r="E114" s="17">
        <v>2526237.2219170202</v>
      </c>
      <c r="F114" s="46">
        <v>852394.050244699</v>
      </c>
      <c r="G114" s="20">
        <v>55024.571133251302</v>
      </c>
      <c r="H114" s="20">
        <v>706021.803198006</v>
      </c>
      <c r="I114" s="20">
        <v>77509.962265077906</v>
      </c>
      <c r="J114" s="20">
        <v>13973.5970669251</v>
      </c>
      <c r="K114" s="46">
        <v>1682367.03157648</v>
      </c>
      <c r="L114" s="20">
        <v>68032.223415541303</v>
      </c>
      <c r="M114" s="20">
        <v>425320.14637851098</v>
      </c>
      <c r="N114" s="20">
        <v>167427.59488604101</v>
      </c>
      <c r="O114" s="20">
        <v>135183.83508711401</v>
      </c>
      <c r="P114" s="20">
        <v>149295.54930116</v>
      </c>
      <c r="Q114" s="20">
        <v>206568.23371310101</v>
      </c>
      <c r="R114" s="20">
        <v>108769.975536068</v>
      </c>
      <c r="S114" s="20">
        <v>53282.085896204102</v>
      </c>
      <c r="T114" s="20">
        <v>41027.246410409098</v>
      </c>
      <c r="U114" s="20">
        <v>133651.47893198099</v>
      </c>
      <c r="V114" s="85">
        <v>84515.743697683603</v>
      </c>
      <c r="W114" s="85">
        <v>61032.529562906799</v>
      </c>
      <c r="X114" s="85">
        <v>30176.3034854541</v>
      </c>
      <c r="Y114" s="85">
        <v>38978.612322164598</v>
      </c>
      <c r="Z114" s="85">
        <v>4291.4440750439699</v>
      </c>
      <c r="AA114" s="17">
        <v>2661725.1751845898</v>
      </c>
    </row>
    <row r="115" spans="1:27" s="5" customFormat="1" ht="12.75">
      <c r="A115" s="86">
        <v>2020</v>
      </c>
      <c r="B115" s="19" t="s">
        <v>35</v>
      </c>
      <c r="C115" s="17">
        <v>161480.30344728901</v>
      </c>
      <c r="D115" s="20">
        <v>161480.30344728901</v>
      </c>
      <c r="E115" s="17">
        <v>2268635.2099661101</v>
      </c>
      <c r="F115" s="46">
        <v>756722.98353178403</v>
      </c>
      <c r="G115" s="20">
        <v>49036.077367957703</v>
      </c>
      <c r="H115" s="20">
        <v>625767.527496533</v>
      </c>
      <c r="I115" s="20">
        <v>70192.839211144703</v>
      </c>
      <c r="J115" s="20">
        <v>13785.3655154146</v>
      </c>
      <c r="K115" s="46">
        <v>1523504.1515298199</v>
      </c>
      <c r="L115" s="20">
        <v>76432.937978120099</v>
      </c>
      <c r="M115" s="20">
        <v>385294.32578686503</v>
      </c>
      <c r="N115" s="20">
        <v>119921.27135844401</v>
      </c>
      <c r="O115" s="20">
        <v>82689.389966118397</v>
      </c>
      <c r="P115" s="20">
        <v>151348.90394887701</v>
      </c>
      <c r="Q115" s="20">
        <v>204890.77049443001</v>
      </c>
      <c r="R115" s="20">
        <v>107926.505392215</v>
      </c>
      <c r="S115" s="20">
        <v>49932.641588108199</v>
      </c>
      <c r="T115" s="20">
        <v>34378.1125129551</v>
      </c>
      <c r="U115" s="20">
        <v>133609.52127738899</v>
      </c>
      <c r="V115" s="85">
        <v>84095.657948513195</v>
      </c>
      <c r="W115" s="85">
        <v>61798.839631654497</v>
      </c>
      <c r="X115" s="85">
        <v>15014.8961871621</v>
      </c>
      <c r="Y115" s="85">
        <v>35274.696813975002</v>
      </c>
      <c r="Z115" s="85">
        <v>4051.1913864779799</v>
      </c>
      <c r="AA115" s="17">
        <v>2415452.1892650798</v>
      </c>
    </row>
    <row r="116" spans="1:27" s="5" customFormat="1" ht="12.75">
      <c r="A116" s="86">
        <v>2020</v>
      </c>
      <c r="B116" s="19" t="s">
        <v>36</v>
      </c>
      <c r="C116" s="17">
        <v>165012.14906520001</v>
      </c>
      <c r="D116" s="20">
        <v>165012.14906520001</v>
      </c>
      <c r="E116" s="17">
        <v>2432021.17795539</v>
      </c>
      <c r="F116" s="46">
        <v>822546.312190408</v>
      </c>
      <c r="G116" s="20">
        <v>52748.073124943301</v>
      </c>
      <c r="H116" s="20">
        <v>687698.61452645506</v>
      </c>
      <c r="I116" s="20">
        <v>70835.379595138307</v>
      </c>
      <c r="J116" s="20">
        <v>13975.8441714442</v>
      </c>
      <c r="K116" s="46">
        <v>1613548.8622496701</v>
      </c>
      <c r="L116" s="20">
        <v>78446.593594038</v>
      </c>
      <c r="M116" s="20">
        <v>402054.67538567598</v>
      </c>
      <c r="N116" s="20">
        <v>141791.169340572</v>
      </c>
      <c r="O116" s="20">
        <v>110189.788519525</v>
      </c>
      <c r="P116" s="20">
        <v>153212.621144</v>
      </c>
      <c r="Q116" s="20">
        <v>206985.07541496001</v>
      </c>
      <c r="R116" s="20">
        <v>109715.800056669</v>
      </c>
      <c r="S116" s="20">
        <v>51547.888949627602</v>
      </c>
      <c r="T116" s="20">
        <v>35548.984124599403</v>
      </c>
      <c r="U116" s="20">
        <v>134079.90349116101</v>
      </c>
      <c r="V116" s="85">
        <v>84070.231396784497</v>
      </c>
      <c r="W116" s="85">
        <v>63087.506245880802</v>
      </c>
      <c r="X116" s="85">
        <v>28564.954046797</v>
      </c>
      <c r="Y116" s="85">
        <v>38273.394935467797</v>
      </c>
      <c r="Z116" s="85">
        <v>4313.19860103666</v>
      </c>
      <c r="AA116" s="17">
        <v>2580618.0565907802</v>
      </c>
    </row>
    <row r="117" spans="1:27" s="5" customFormat="1" ht="12.75">
      <c r="A117" s="86">
        <v>2020</v>
      </c>
      <c r="B117" s="19" t="s">
        <v>37</v>
      </c>
      <c r="C117" s="17">
        <v>163513.03206732901</v>
      </c>
      <c r="D117" s="20">
        <v>163513.03206732901</v>
      </c>
      <c r="E117" s="17">
        <v>2449583.30109698</v>
      </c>
      <c r="F117" s="46">
        <v>839379.48104375706</v>
      </c>
      <c r="G117" s="20">
        <v>51164.242148914302</v>
      </c>
      <c r="H117" s="20">
        <v>707207.07491966605</v>
      </c>
      <c r="I117" s="20">
        <v>67886.878277077805</v>
      </c>
      <c r="J117" s="20">
        <v>14239.6142714985</v>
      </c>
      <c r="K117" s="46">
        <v>1611897.2194870501</v>
      </c>
      <c r="L117" s="20">
        <v>72585.315534939306</v>
      </c>
      <c r="M117" s="20">
        <v>408887.58341997099</v>
      </c>
      <c r="N117" s="20">
        <v>137654.378254807</v>
      </c>
      <c r="O117" s="20">
        <v>109746.52194409999</v>
      </c>
      <c r="P117" s="20">
        <v>157429.66947144401</v>
      </c>
      <c r="Q117" s="20">
        <v>209762.85301329099</v>
      </c>
      <c r="R117" s="20">
        <v>110179.309644051</v>
      </c>
      <c r="S117" s="20">
        <v>51868.250478694499</v>
      </c>
      <c r="T117" s="20">
        <v>36151.622094000799</v>
      </c>
      <c r="U117" s="20">
        <v>135121.81895934601</v>
      </c>
      <c r="V117" s="85">
        <v>84712.493691122494</v>
      </c>
      <c r="W117" s="85">
        <v>64204.855651339101</v>
      </c>
      <c r="X117" s="85">
        <v>27013.0637287584</v>
      </c>
      <c r="Y117" s="85">
        <v>37072.669316232699</v>
      </c>
      <c r="Z117" s="85">
        <v>4334.1175515206896</v>
      </c>
      <c r="AA117" s="17">
        <v>2590998.2296226299</v>
      </c>
    </row>
    <row r="118" spans="1:27" s="5" customFormat="1" ht="12.75">
      <c r="A118" s="86">
        <v>2021</v>
      </c>
      <c r="B118" s="19" t="s">
        <v>34</v>
      </c>
      <c r="C118" s="17">
        <v>161244.004648584</v>
      </c>
      <c r="D118" s="20">
        <v>161244.004648584</v>
      </c>
      <c r="E118" s="17">
        <v>2454421.3032465898</v>
      </c>
      <c r="F118" s="46">
        <v>854320.63402787701</v>
      </c>
      <c r="G118" s="20">
        <v>53107.565000457798</v>
      </c>
      <c r="H118" s="20">
        <v>715719.11603081296</v>
      </c>
      <c r="I118" s="20">
        <v>72090.383562455798</v>
      </c>
      <c r="J118" s="20">
        <v>14188.101121150299</v>
      </c>
      <c r="K118" s="46">
        <v>1608648.36720323</v>
      </c>
      <c r="L118" s="20">
        <v>77260.9116139119</v>
      </c>
      <c r="M118" s="20">
        <v>411548.50012707798</v>
      </c>
      <c r="N118" s="20">
        <v>137111.645706802</v>
      </c>
      <c r="O118" s="20">
        <v>86029.186538293099</v>
      </c>
      <c r="P118" s="20">
        <v>156998.607691096</v>
      </c>
      <c r="Q118" s="20">
        <v>218661.88360429899</v>
      </c>
      <c r="R118" s="20">
        <v>110953.85650736</v>
      </c>
      <c r="S118" s="20">
        <v>51364.251006476698</v>
      </c>
      <c r="T118" s="20">
        <v>34435.700974688698</v>
      </c>
      <c r="U118" s="20">
        <v>135361.66168212</v>
      </c>
      <c r="V118" s="85">
        <v>84650.106679637203</v>
      </c>
      <c r="W118" s="85">
        <v>61911.618453785297</v>
      </c>
      <c r="X118" s="85">
        <v>27373.906207051299</v>
      </c>
      <c r="Y118" s="85">
        <v>35939.455880722897</v>
      </c>
      <c r="Z118" s="85">
        <v>4248.3568352399798</v>
      </c>
      <c r="AA118" s="17">
        <v>2593152.1762576401</v>
      </c>
    </row>
    <row r="119" spans="1:27" s="5" customFormat="1" ht="12.75">
      <c r="A119" s="86">
        <v>2021</v>
      </c>
      <c r="B119" s="19" t="s">
        <v>35</v>
      </c>
      <c r="C119" s="17">
        <v>165732.68304666399</v>
      </c>
      <c r="D119" s="20">
        <v>165732.68304666399</v>
      </c>
      <c r="E119" s="17">
        <v>2458242.1357918899</v>
      </c>
      <c r="F119" s="46">
        <v>865241.85530366597</v>
      </c>
      <c r="G119" s="20">
        <v>52534.8875617269</v>
      </c>
      <c r="H119" s="20">
        <v>729291.07470537501</v>
      </c>
      <c r="I119" s="20">
        <v>71940.587694062197</v>
      </c>
      <c r="J119" s="20">
        <v>14679.0153586172</v>
      </c>
      <c r="K119" s="46">
        <v>1603957.33144806</v>
      </c>
      <c r="L119" s="20">
        <v>77589.623432140404</v>
      </c>
      <c r="M119" s="20">
        <v>406412.999124375</v>
      </c>
      <c r="N119" s="20">
        <v>137650.197428591</v>
      </c>
      <c r="O119" s="20">
        <v>94821.573434069607</v>
      </c>
      <c r="P119" s="20">
        <v>159514.53857616399</v>
      </c>
      <c r="Q119" s="20">
        <v>216382.31796174799</v>
      </c>
      <c r="R119" s="20">
        <v>110477.37537098701</v>
      </c>
      <c r="S119" s="20">
        <v>50019.972353317498</v>
      </c>
      <c r="T119" s="20">
        <v>33928.5114922672</v>
      </c>
      <c r="U119" s="20">
        <v>134469.44905456301</v>
      </c>
      <c r="V119" s="85">
        <v>84127.019873684098</v>
      </c>
      <c r="W119" s="85">
        <v>63672.519888017698</v>
      </c>
      <c r="X119" s="85">
        <v>27990.575249121001</v>
      </c>
      <c r="Y119" s="85">
        <v>34701.9812138372</v>
      </c>
      <c r="Z119" s="85">
        <v>4258.0101597971498</v>
      </c>
      <c r="AA119" s="17">
        <v>2605006.73826135</v>
      </c>
    </row>
    <row r="120" spans="1:27" s="5" customFormat="1" ht="12.75">
      <c r="A120" s="86">
        <v>2021</v>
      </c>
      <c r="B120" s="19" t="s">
        <v>36</v>
      </c>
      <c r="C120" s="17">
        <v>172110.03175186101</v>
      </c>
      <c r="D120" s="20">
        <v>172110.03175186101</v>
      </c>
      <c r="E120" s="17">
        <v>2422676.5660377401</v>
      </c>
      <c r="F120" s="46">
        <v>810274.88770714297</v>
      </c>
      <c r="G120" s="20">
        <v>48564.360116668198</v>
      </c>
      <c r="H120" s="20">
        <v>679429.32808601903</v>
      </c>
      <c r="I120" s="20">
        <v>70669.349135707496</v>
      </c>
      <c r="J120" s="20">
        <v>14794.8353020984</v>
      </c>
      <c r="K120" s="46">
        <v>1615497.75583706</v>
      </c>
      <c r="L120" s="20">
        <v>74440.758207005405</v>
      </c>
      <c r="M120" s="20">
        <v>413756.30891280202</v>
      </c>
      <c r="N120" s="20">
        <v>140467.40460788601</v>
      </c>
      <c r="O120" s="20">
        <v>89814.2061243395</v>
      </c>
      <c r="P120" s="20">
        <v>163525.26534087199</v>
      </c>
      <c r="Q120" s="20">
        <v>219883.94781778299</v>
      </c>
      <c r="R120" s="20">
        <v>110398.20909276701</v>
      </c>
      <c r="S120" s="20">
        <v>49276.195127348001</v>
      </c>
      <c r="T120" s="20">
        <v>33729.273415040901</v>
      </c>
      <c r="U120" s="20">
        <v>133724.890927008</v>
      </c>
      <c r="V120" s="85">
        <v>84063.439845194604</v>
      </c>
      <c r="W120" s="85">
        <v>65852.186504379497</v>
      </c>
      <c r="X120" s="85">
        <v>26267.2541169424</v>
      </c>
      <c r="Y120" s="85">
        <v>34768.353669038697</v>
      </c>
      <c r="Z120" s="85">
        <v>4222.0901448396799</v>
      </c>
      <c r="AA120" s="17">
        <v>2577419.9566788301</v>
      </c>
    </row>
    <row r="121" spans="1:27" s="5" customFormat="1" ht="12.75">
      <c r="A121" s="86">
        <v>2021</v>
      </c>
      <c r="B121" s="19" t="s">
        <v>37</v>
      </c>
      <c r="C121" s="17">
        <v>166470.227610125</v>
      </c>
      <c r="D121" s="20">
        <v>166470.227610125</v>
      </c>
      <c r="E121" s="17">
        <v>2495035.8129248298</v>
      </c>
      <c r="F121" s="46">
        <v>865807.40562019998</v>
      </c>
      <c r="G121" s="20">
        <v>46415.292186150298</v>
      </c>
      <c r="H121" s="20">
        <v>733032.43569631199</v>
      </c>
      <c r="I121" s="20">
        <v>72980.018053056803</v>
      </c>
      <c r="J121" s="20">
        <v>14854.8289502807</v>
      </c>
      <c r="K121" s="46">
        <v>1634625.9691465099</v>
      </c>
      <c r="L121" s="20">
        <v>72455.708653157999</v>
      </c>
      <c r="M121" s="20">
        <v>419191.415493762</v>
      </c>
      <c r="N121" s="20">
        <v>142378.781229538</v>
      </c>
      <c r="O121" s="20">
        <v>103249.197667431</v>
      </c>
      <c r="P121" s="20">
        <v>165577.80502566401</v>
      </c>
      <c r="Q121" s="20">
        <v>219758.91068376601</v>
      </c>
      <c r="R121" s="20">
        <v>111927.301068545</v>
      </c>
      <c r="S121" s="20">
        <v>49593.729798786801</v>
      </c>
      <c r="T121" s="20">
        <v>33655.616538035698</v>
      </c>
      <c r="U121" s="20">
        <v>134692.43557833499</v>
      </c>
      <c r="V121" s="85">
        <v>85485.353366890704</v>
      </c>
      <c r="W121" s="85">
        <v>67645.145855127994</v>
      </c>
      <c r="X121" s="85">
        <v>25861.532929131899</v>
      </c>
      <c r="Y121" s="85">
        <v>35680.125128281397</v>
      </c>
      <c r="Z121" s="85">
        <v>4244.7042180192102</v>
      </c>
      <c r="AA121" s="17">
        <v>2641210.5143170399</v>
      </c>
    </row>
    <row r="122" spans="1:27" s="5" customFormat="1" ht="12.75">
      <c r="A122" s="86">
        <v>2022</v>
      </c>
      <c r="B122" s="19" t="s">
        <v>34</v>
      </c>
      <c r="C122" s="17">
        <v>166567.46620059799</v>
      </c>
      <c r="D122" s="20">
        <v>166567.46620059799</v>
      </c>
      <c r="E122" s="17">
        <v>2503508.6700532101</v>
      </c>
      <c r="F122" s="46">
        <v>867903.886622319</v>
      </c>
      <c r="G122" s="20">
        <v>45516.267713145397</v>
      </c>
      <c r="H122" s="20">
        <v>735261.65948290995</v>
      </c>
      <c r="I122" s="20">
        <v>74633.197249267498</v>
      </c>
      <c r="J122" s="20">
        <v>14926.3384850809</v>
      </c>
      <c r="K122" s="46">
        <v>1643437.1803061599</v>
      </c>
      <c r="L122" s="20">
        <v>74185.047740166206</v>
      </c>
      <c r="M122" s="20">
        <v>421388.409189698</v>
      </c>
      <c r="N122" s="20">
        <v>142107.82320987899</v>
      </c>
      <c r="O122" s="20">
        <v>110476.7486395</v>
      </c>
      <c r="P122" s="20">
        <v>166688.50155040901</v>
      </c>
      <c r="Q122" s="20">
        <v>213573.33722917401</v>
      </c>
      <c r="R122" s="20">
        <v>112758.925631905</v>
      </c>
      <c r="S122" s="20">
        <v>51063.313375814803</v>
      </c>
      <c r="T122" s="20">
        <v>34822.734253691102</v>
      </c>
      <c r="U122" s="20">
        <v>131138.970172973</v>
      </c>
      <c r="V122" s="85">
        <v>85334.811595712104</v>
      </c>
      <c r="W122" s="85">
        <v>65967.765725503297</v>
      </c>
      <c r="X122" s="85">
        <v>26913.2366757733</v>
      </c>
      <c r="Y122" s="85">
        <v>35857.086429819501</v>
      </c>
      <c r="Z122" s="85">
        <v>4274.5844019351198</v>
      </c>
      <c r="AA122" s="17">
        <v>2648006.1526877298</v>
      </c>
    </row>
    <row r="123" spans="1:27" s="5" customFormat="1" ht="12.75">
      <c r="A123" s="86">
        <v>2022</v>
      </c>
      <c r="B123" s="19" t="s">
        <v>35</v>
      </c>
      <c r="C123" s="17">
        <v>170938.875996666</v>
      </c>
      <c r="D123" s="20">
        <v>170938.875996666</v>
      </c>
      <c r="E123" s="17">
        <v>2517204.8994914</v>
      </c>
      <c r="F123" s="46">
        <v>853988.71784373897</v>
      </c>
      <c r="G123" s="20">
        <v>43033.481377890203</v>
      </c>
      <c r="H123" s="20">
        <v>727205.64968611498</v>
      </c>
      <c r="I123" s="20">
        <v>73346.613402133298</v>
      </c>
      <c r="J123" s="20">
        <v>15095.5120219398</v>
      </c>
      <c r="K123" s="46">
        <v>1674046.76344627</v>
      </c>
      <c r="L123" s="20">
        <v>74066.462368271896</v>
      </c>
      <c r="M123" s="20">
        <v>423647.38806699502</v>
      </c>
      <c r="N123" s="20">
        <v>148168.47215049999</v>
      </c>
      <c r="O123" s="20">
        <v>129698.42773507901</v>
      </c>
      <c r="P123" s="20">
        <v>169368.313104122</v>
      </c>
      <c r="Q123" s="20">
        <v>214516.65888909699</v>
      </c>
      <c r="R123" s="20">
        <v>113548.238672165</v>
      </c>
      <c r="S123" s="20">
        <v>50420.191943167003</v>
      </c>
      <c r="T123" s="20">
        <v>35082.8318654717</v>
      </c>
      <c r="U123" s="20">
        <v>134275.00479623</v>
      </c>
      <c r="V123" s="85">
        <v>85747.655341564998</v>
      </c>
      <c r="W123" s="85">
        <v>68610.167944224595</v>
      </c>
      <c r="X123" s="85">
        <v>27397.8647229655</v>
      </c>
      <c r="Y123" s="85">
        <v>35491.549583085398</v>
      </c>
      <c r="Z123" s="85">
        <v>4004.6369811883601</v>
      </c>
      <c r="AA123" s="17">
        <v>2669524.3100105999</v>
      </c>
    </row>
    <row r="124" spans="1:27" s="5" customFormat="1" ht="12.75">
      <c r="A124" s="86">
        <v>2022</v>
      </c>
      <c r="B124" s="19" t="s">
        <v>36</v>
      </c>
      <c r="C124" s="17">
        <v>169566.96205674001</v>
      </c>
      <c r="D124" s="20">
        <v>169566.96205674001</v>
      </c>
      <c r="E124" s="17">
        <v>2543459.8436048902</v>
      </c>
      <c r="F124" s="46">
        <v>854542.53817284503</v>
      </c>
      <c r="G124" s="20">
        <v>43428.001855285103</v>
      </c>
      <c r="H124" s="20">
        <v>725574.91007466102</v>
      </c>
      <c r="I124" s="20">
        <v>74750.705180127305</v>
      </c>
      <c r="J124" s="20">
        <v>15357.220073697899</v>
      </c>
      <c r="K124" s="46">
        <v>1690112.5754698999</v>
      </c>
      <c r="L124" s="20">
        <v>72238.165851232494</v>
      </c>
      <c r="M124" s="20">
        <v>429196.32034989097</v>
      </c>
      <c r="N124" s="20">
        <v>154919.838604939</v>
      </c>
      <c r="O124" s="20">
        <v>132864.15969485801</v>
      </c>
      <c r="P124" s="20">
        <v>171489.31805689001</v>
      </c>
      <c r="Q124" s="20">
        <v>213499.698846315</v>
      </c>
      <c r="R124" s="20">
        <v>114169.57022886</v>
      </c>
      <c r="S124" s="20">
        <v>50282.651608103297</v>
      </c>
      <c r="T124" s="20">
        <v>35758.038106580498</v>
      </c>
      <c r="U124" s="20">
        <v>134333.47389779499</v>
      </c>
      <c r="V124" s="85">
        <v>86543.122664449504</v>
      </c>
      <c r="W124" s="85">
        <v>68900.328840497794</v>
      </c>
      <c r="X124" s="85">
        <v>27101.1757101117</v>
      </c>
      <c r="Y124" s="85">
        <v>35786.209304379598</v>
      </c>
      <c r="Z124" s="85">
        <v>4312.5191956936496</v>
      </c>
      <c r="AA124" s="17">
        <v>2692917.5723872902</v>
      </c>
    </row>
    <row r="125" spans="1:27" s="5" customFormat="1" ht="12.75">
      <c r="A125" s="86">
        <v>2022</v>
      </c>
      <c r="B125" s="19" t="s">
        <v>37</v>
      </c>
      <c r="C125" s="17">
        <v>172855.56587248101</v>
      </c>
      <c r="D125" s="20">
        <v>172855.56587248101</v>
      </c>
      <c r="E125" s="17">
        <v>2525432.9836091399</v>
      </c>
      <c r="F125" s="46">
        <v>839871.918550945</v>
      </c>
      <c r="G125" s="20">
        <v>43775.034020014296</v>
      </c>
      <c r="H125" s="20">
        <v>708625.49611990503</v>
      </c>
      <c r="I125" s="20">
        <v>74347.310956003799</v>
      </c>
      <c r="J125" s="20">
        <v>15593.375951115901</v>
      </c>
      <c r="K125" s="46">
        <v>1698430.7427875199</v>
      </c>
      <c r="L125" s="20">
        <v>74795.963953508806</v>
      </c>
      <c r="M125" s="20">
        <v>431696.90335823898</v>
      </c>
      <c r="N125" s="20">
        <v>157411.392374232</v>
      </c>
      <c r="O125" s="20">
        <v>134696.58892176099</v>
      </c>
      <c r="P125" s="20">
        <v>172114.43745342601</v>
      </c>
      <c r="Q125" s="20">
        <v>212386.02660795799</v>
      </c>
      <c r="R125" s="20">
        <v>114409.63362727</v>
      </c>
      <c r="S125" s="20">
        <v>50539.038155180402</v>
      </c>
      <c r="T125" s="20">
        <v>36642.653229413503</v>
      </c>
      <c r="U125" s="20">
        <v>132578.58011049801</v>
      </c>
      <c r="V125" s="85">
        <v>85295.711776477998</v>
      </c>
      <c r="W125" s="85">
        <v>69643.263753735999</v>
      </c>
      <c r="X125" s="85">
        <v>26857.249785759701</v>
      </c>
      <c r="Y125" s="85">
        <v>35874.651358449701</v>
      </c>
      <c r="Z125" s="85">
        <v>4294.0234136019099</v>
      </c>
      <c r="AA125" s="17">
        <v>2680027.4812198002</v>
      </c>
    </row>
    <row r="126" spans="1:27" s="5" customFormat="1" ht="12.75">
      <c r="A126" s="86">
        <v>2023</v>
      </c>
      <c r="B126" s="19" t="s">
        <v>34</v>
      </c>
      <c r="C126" s="17">
        <v>176200.69467162201</v>
      </c>
      <c r="D126" s="20">
        <v>176200.69467162201</v>
      </c>
      <c r="E126" s="17">
        <v>2560107.0679437201</v>
      </c>
      <c r="F126" s="46">
        <v>843101.34079145303</v>
      </c>
      <c r="G126" s="20">
        <v>43176.843820898299</v>
      </c>
      <c r="H126" s="20">
        <v>714100.54944366601</v>
      </c>
      <c r="I126" s="20">
        <v>73305.196853108398</v>
      </c>
      <c r="J126" s="20">
        <v>15603.931934775101</v>
      </c>
      <c r="K126" s="46">
        <v>1726561.79491719</v>
      </c>
      <c r="L126" s="20">
        <v>77855.405586692694</v>
      </c>
      <c r="M126" s="20">
        <v>435675.299397767</v>
      </c>
      <c r="N126" s="20">
        <v>159823.47152223601</v>
      </c>
      <c r="O126" s="20">
        <v>147797.71323249</v>
      </c>
      <c r="P126" s="20">
        <v>172852.99441777999</v>
      </c>
      <c r="Q126" s="20">
        <v>213965.32258278099</v>
      </c>
      <c r="R126" s="20">
        <v>114673.950401985</v>
      </c>
      <c r="S126" s="20">
        <v>51856.228669156801</v>
      </c>
      <c r="T126" s="20">
        <v>37636.047627313201</v>
      </c>
      <c r="U126" s="20">
        <v>133025.08603673</v>
      </c>
      <c r="V126" s="85">
        <v>85789.040262135997</v>
      </c>
      <c r="W126" s="85">
        <v>70108.747505821695</v>
      </c>
      <c r="X126" s="85">
        <v>27287.802689472101</v>
      </c>
      <c r="Y126" s="85">
        <v>36399.4458368712</v>
      </c>
      <c r="Z126" s="85">
        <v>4208.3399377862597</v>
      </c>
      <c r="AA126" s="17">
        <v>2717225.6590855801</v>
      </c>
    </row>
    <row r="127" spans="1:27" s="5" customFormat="1" ht="12.75">
      <c r="A127" s="100">
        <v>2023</v>
      </c>
      <c r="B127" s="19" t="s">
        <v>35</v>
      </c>
      <c r="C127" s="17">
        <v>173688.00739653199</v>
      </c>
      <c r="D127" s="20">
        <v>173688.00739653199</v>
      </c>
      <c r="E127" s="17">
        <v>2566601.3280760502</v>
      </c>
      <c r="F127" s="46">
        <v>837438.27435031196</v>
      </c>
      <c r="G127" s="20">
        <v>42659.303251711499</v>
      </c>
      <c r="H127" s="20">
        <v>703738.04575834295</v>
      </c>
      <c r="I127" s="20">
        <v>77850.902023295595</v>
      </c>
      <c r="J127" s="20">
        <v>16070.688411659799</v>
      </c>
      <c r="K127" s="46">
        <v>1740714.2428528599</v>
      </c>
      <c r="L127" s="20">
        <v>74362.497117006205</v>
      </c>
      <c r="M127" s="20">
        <v>440956.19680802402</v>
      </c>
      <c r="N127" s="20">
        <v>161284.38684282001</v>
      </c>
      <c r="O127" s="20">
        <v>149827.329088133</v>
      </c>
      <c r="P127" s="20">
        <v>175553.15749744</v>
      </c>
      <c r="Q127" s="20">
        <v>216330.56349810099</v>
      </c>
      <c r="R127" s="20">
        <v>115776.870811327</v>
      </c>
      <c r="S127" s="20">
        <v>52184.974520185002</v>
      </c>
      <c r="T127" s="20">
        <v>37841.122389124801</v>
      </c>
      <c r="U127" s="20">
        <v>134107.23284467799</v>
      </c>
      <c r="V127" s="85">
        <v>86283.165668714893</v>
      </c>
      <c r="W127" s="85">
        <v>70607.945815708998</v>
      </c>
      <c r="X127" s="85">
        <v>27505.540973655701</v>
      </c>
      <c r="Y127" s="85">
        <v>36609.721772499099</v>
      </c>
      <c r="Z127" s="85">
        <v>4319.5549181066099</v>
      </c>
      <c r="AA127" s="17">
        <v>2720538.8467892101</v>
      </c>
    </row>
    <row r="128" spans="1:27" s="5" customFormat="1" ht="12.75">
      <c r="A128" s="102">
        <v>2023</v>
      </c>
      <c r="B128" s="19" t="s">
        <v>36</v>
      </c>
      <c r="C128" s="17">
        <v>172342.00077023401</v>
      </c>
      <c r="D128" s="20">
        <v>172342.00077023401</v>
      </c>
      <c r="E128" s="17">
        <v>2583133.3157316102</v>
      </c>
      <c r="F128" s="46">
        <v>836057.85550240998</v>
      </c>
      <c r="G128" s="20">
        <v>43860.038546880103</v>
      </c>
      <c r="H128" s="20">
        <v>700329.43924490898</v>
      </c>
      <c r="I128" s="20">
        <v>79446.512903263603</v>
      </c>
      <c r="J128" s="20">
        <v>16165.1328295924</v>
      </c>
      <c r="K128" s="46">
        <v>1751750.8181430399</v>
      </c>
      <c r="L128" s="20">
        <v>71956.651279789803</v>
      </c>
      <c r="M128" s="20">
        <v>445203.14355802501</v>
      </c>
      <c r="N128" s="20">
        <v>165533.84433865</v>
      </c>
      <c r="O128" s="20">
        <v>153645.429834971</v>
      </c>
      <c r="P128" s="20">
        <v>177722.84406892501</v>
      </c>
      <c r="Q128" s="20">
        <v>216361.986826243</v>
      </c>
      <c r="R128" s="20">
        <v>115997.543218119</v>
      </c>
      <c r="S128" s="20">
        <v>52217.529794796901</v>
      </c>
      <c r="T128" s="20">
        <v>38158.257002739301</v>
      </c>
      <c r="U128" s="20">
        <v>134531.75696008399</v>
      </c>
      <c r="V128" s="85">
        <v>86473.0421289855</v>
      </c>
      <c r="W128" s="85">
        <v>71164.9225134195</v>
      </c>
      <c r="X128" s="85">
        <v>27689.475377253399</v>
      </c>
      <c r="Y128" s="85">
        <v>36785.726077451</v>
      </c>
      <c r="Z128" s="85">
        <v>4252.6389875832401</v>
      </c>
      <c r="AA128" s="17">
        <v>2734035.7459982298</v>
      </c>
    </row>
    <row r="129" spans="1:27" s="5" customFormat="1" ht="12.75">
      <c r="A129" s="102">
        <v>2023</v>
      </c>
      <c r="B129" s="19" t="s">
        <v>37</v>
      </c>
      <c r="C129" s="17">
        <v>171993.025055429</v>
      </c>
      <c r="D129" s="20">
        <v>171993.025055429</v>
      </c>
      <c r="E129" s="17">
        <v>2582682.3346440601</v>
      </c>
      <c r="F129" s="46">
        <v>833969.05593932699</v>
      </c>
      <c r="G129" s="20">
        <v>43972.5588103911</v>
      </c>
      <c r="H129" s="20">
        <v>697778.27735483297</v>
      </c>
      <c r="I129" s="20">
        <v>79765.964187586796</v>
      </c>
      <c r="J129" s="20">
        <v>16222.18138736</v>
      </c>
      <c r="K129" s="46">
        <v>1765622.7159514399</v>
      </c>
      <c r="L129" s="20">
        <v>67818.387471786395</v>
      </c>
      <c r="M129" s="20">
        <v>451469.21349363797</v>
      </c>
      <c r="N129" s="20">
        <v>168856.23991991</v>
      </c>
      <c r="O129" s="20">
        <v>153103.715241333</v>
      </c>
      <c r="P129" s="20">
        <v>177911.12716606699</v>
      </c>
      <c r="Q129" s="20">
        <v>219604.11799185499</v>
      </c>
      <c r="R129" s="20">
        <v>115402.722987556</v>
      </c>
      <c r="S129" s="20">
        <v>52504.029547963699</v>
      </c>
      <c r="T129" s="20">
        <v>38348.225888689398</v>
      </c>
      <c r="U129" s="20">
        <v>135323.72583184301</v>
      </c>
      <c r="V129" s="85">
        <v>86410.668807724505</v>
      </c>
      <c r="W129" s="85">
        <v>72331.284058004298</v>
      </c>
      <c r="X129" s="85">
        <v>27907.8426515227</v>
      </c>
      <c r="Y129" s="85">
        <v>36935.676873246397</v>
      </c>
      <c r="Z129" s="85">
        <v>4285.3210404504898</v>
      </c>
      <c r="AA129" s="17">
        <v>2733438.38607773</v>
      </c>
    </row>
    <row r="130" spans="1:27" s="5" customFormat="1" ht="12.75">
      <c r="A130" s="102">
        <v>2024</v>
      </c>
      <c r="B130" s="26" t="s">
        <v>34</v>
      </c>
      <c r="C130" s="17">
        <v>170538.76410418199</v>
      </c>
      <c r="D130" s="20">
        <v>170538.76410418199</v>
      </c>
      <c r="E130" s="17">
        <v>2611980.73986988</v>
      </c>
      <c r="F130" s="46">
        <v>836606.02870470099</v>
      </c>
      <c r="G130" s="20">
        <v>44972.057439324199</v>
      </c>
      <c r="H130" s="20">
        <v>694278.34324083803</v>
      </c>
      <c r="I130" s="20">
        <v>82683.953939776096</v>
      </c>
      <c r="J130" s="20">
        <v>16513.763839990101</v>
      </c>
      <c r="K130" s="46">
        <v>1786697.6871595499</v>
      </c>
      <c r="L130" s="20">
        <v>65005.719208854804</v>
      </c>
      <c r="M130" s="20">
        <v>454258.85536117101</v>
      </c>
      <c r="N130" s="20">
        <v>174445.15024034501</v>
      </c>
      <c r="O130" s="20">
        <v>162549.505512604</v>
      </c>
      <c r="P130" s="20">
        <v>184538.21297696701</v>
      </c>
      <c r="Q130" s="20">
        <v>219919.84192529699</v>
      </c>
      <c r="R130" s="20">
        <v>115709.108476289</v>
      </c>
      <c r="S130" s="20">
        <v>52991.118988264301</v>
      </c>
      <c r="T130" s="20">
        <v>38255.214990043001</v>
      </c>
      <c r="U130" s="20">
        <v>134951.008816538</v>
      </c>
      <c r="V130" s="85">
        <v>87305.674208685406</v>
      </c>
      <c r="W130" s="85">
        <v>73287.936097927697</v>
      </c>
      <c r="X130" s="85">
        <v>28295.577085431101</v>
      </c>
      <c r="Y130" s="85">
        <v>37325.657794437</v>
      </c>
      <c r="Z130" s="85">
        <v>4582.5076654967197</v>
      </c>
      <c r="AA130" s="17">
        <v>2760421.4694302198</v>
      </c>
    </row>
    <row r="131" spans="1:27" s="5" customFormat="1" ht="12.75">
      <c r="A131" s="102">
        <v>2024</v>
      </c>
      <c r="B131" s="26" t="s">
        <v>35</v>
      </c>
      <c r="C131" s="17">
        <v>170454.167286618</v>
      </c>
      <c r="D131" s="20">
        <v>170454.167286618</v>
      </c>
      <c r="E131" s="17">
        <v>2635184.2028294401</v>
      </c>
      <c r="F131" s="46">
        <v>853241.10499405302</v>
      </c>
      <c r="G131" s="20">
        <v>48010.419526834601</v>
      </c>
      <c r="H131" s="20">
        <v>706079.05527151201</v>
      </c>
      <c r="I131" s="20">
        <v>82437.401282910607</v>
      </c>
      <c r="J131" s="20">
        <v>16491.705811339001</v>
      </c>
      <c r="K131" s="46">
        <v>1794380.51452538</v>
      </c>
      <c r="L131" s="20">
        <v>70264.052173062097</v>
      </c>
      <c r="M131" s="20">
        <v>454876.76423139201</v>
      </c>
      <c r="N131" s="20">
        <v>175324.576887704</v>
      </c>
      <c r="O131" s="20">
        <v>161621.34616227599</v>
      </c>
      <c r="P131" s="20">
        <v>185457.43317489399</v>
      </c>
      <c r="Q131" s="20">
        <v>220166.567943948</v>
      </c>
      <c r="R131" s="20">
        <v>117013.03776127999</v>
      </c>
      <c r="S131" s="20">
        <v>53547.454955796202</v>
      </c>
      <c r="T131" s="20">
        <v>38766.339404464001</v>
      </c>
      <c r="U131" s="20">
        <v>134101.813108615</v>
      </c>
      <c r="V131" s="85">
        <v>87230.101228943997</v>
      </c>
      <c r="W131" s="85">
        <v>73788.918638092306</v>
      </c>
      <c r="X131" s="85">
        <v>28806.662473657201</v>
      </c>
      <c r="Y131" s="85">
        <v>37969.208813253099</v>
      </c>
      <c r="Z131" s="85">
        <v>4560.4576284633404</v>
      </c>
      <c r="AA131" s="17">
        <v>2782498.1038147099</v>
      </c>
    </row>
    <row r="132" spans="1:27" s="5" customFormat="1" ht="12.75">
      <c r="A132" s="102">
        <v>2024</v>
      </c>
      <c r="B132" s="26" t="s">
        <v>36</v>
      </c>
      <c r="C132" s="17">
        <v>170990.99424665599</v>
      </c>
      <c r="D132" s="20">
        <v>170990.99424665599</v>
      </c>
      <c r="E132" s="17">
        <v>2664757.1260283799</v>
      </c>
      <c r="F132" s="46">
        <v>846772.38647973898</v>
      </c>
      <c r="G132" s="20">
        <v>48647.940049326797</v>
      </c>
      <c r="H132" s="20">
        <v>702212.68607791304</v>
      </c>
      <c r="I132" s="20">
        <v>81459.195280444197</v>
      </c>
      <c r="J132" s="20">
        <v>16608.2519460613</v>
      </c>
      <c r="K132" s="46">
        <v>1823319.1226589801</v>
      </c>
      <c r="L132" s="20">
        <v>82242.165778288501</v>
      </c>
      <c r="M132" s="20">
        <v>461637.66537706601</v>
      </c>
      <c r="N132" s="20">
        <v>180450.94991457299</v>
      </c>
      <c r="O132" s="20">
        <v>165579.85780052299</v>
      </c>
      <c r="P132" s="20">
        <v>184409.85525159401</v>
      </c>
      <c r="Q132" s="20">
        <v>220490.36880734001</v>
      </c>
      <c r="R132" s="20">
        <v>116743.631371048</v>
      </c>
      <c r="S132" s="20">
        <v>53548.898517140296</v>
      </c>
      <c r="T132" s="20">
        <v>38836.179161626998</v>
      </c>
      <c r="U132" s="20">
        <v>134743.773504023</v>
      </c>
      <c r="V132" s="85">
        <v>87686.133212342203</v>
      </c>
      <c r="W132" s="85">
        <v>75797.576425668696</v>
      </c>
      <c r="X132" s="85">
        <v>29007.014505535801</v>
      </c>
      <c r="Y132" s="85">
        <v>37468.214131495501</v>
      </c>
      <c r="Z132" s="85">
        <v>4644.8926229386298</v>
      </c>
      <c r="AA132" s="17">
        <v>2813642.3030411098</v>
      </c>
    </row>
    <row r="133" spans="1:27" s="5" customFormat="1" ht="12.75">
      <c r="A133" s="102">
        <v>2024</v>
      </c>
      <c r="B133" s="26" t="s">
        <v>37</v>
      </c>
      <c r="C133" s="17">
        <v>173912.119872437</v>
      </c>
      <c r="D133" s="20">
        <v>173912.119872437</v>
      </c>
      <c r="E133" s="17">
        <v>2676919.7500322401</v>
      </c>
      <c r="F133" s="46">
        <v>844031.83119135001</v>
      </c>
      <c r="G133" s="20">
        <v>48125.5579453268</v>
      </c>
      <c r="H133" s="20">
        <v>700739.40521579399</v>
      </c>
      <c r="I133" s="20">
        <v>82154.133642509303</v>
      </c>
      <c r="J133" s="20">
        <v>16716.628055161498</v>
      </c>
      <c r="K133" s="46">
        <v>1849665.5092538099</v>
      </c>
      <c r="L133" s="20">
        <v>79967.1952730107</v>
      </c>
      <c r="M133" s="20">
        <v>469482.25279642799</v>
      </c>
      <c r="N133" s="20">
        <v>184044.89926073299</v>
      </c>
      <c r="O133" s="20">
        <v>170959.98728043199</v>
      </c>
      <c r="P133" s="20">
        <v>188631.515456255</v>
      </c>
      <c r="Q133" s="20">
        <v>222791.889380849</v>
      </c>
      <c r="R133" s="20">
        <v>117363.84628725699</v>
      </c>
      <c r="S133" s="20">
        <v>53716.1053403564</v>
      </c>
      <c r="T133" s="20">
        <v>38640.069810041299</v>
      </c>
      <c r="U133" s="20">
        <v>138791.16486455101</v>
      </c>
      <c r="V133" s="85">
        <v>87473.645461185806</v>
      </c>
      <c r="W133" s="85">
        <v>77566.493118684797</v>
      </c>
      <c r="X133" s="85">
        <v>29295.034570496799</v>
      </c>
      <c r="Y133" s="85">
        <v>36894.976936067098</v>
      </c>
      <c r="Z133" s="85">
        <v>4672.48584421942</v>
      </c>
      <c r="AA133" s="17">
        <v>2825617.6033863402</v>
      </c>
    </row>
    <row r="134" spans="1:27" s="5" customFormat="1" ht="12.75">
      <c r="A134" s="103">
        <v>2025</v>
      </c>
      <c r="B134" s="29" t="s">
        <v>34</v>
      </c>
      <c r="C134" s="30">
        <v>179844.18874920299</v>
      </c>
      <c r="D134" s="31">
        <v>179844.18874920299</v>
      </c>
      <c r="E134" s="30">
        <v>2685887.1906327601</v>
      </c>
      <c r="F134" s="51">
        <v>838697.67112564703</v>
      </c>
      <c r="G134" s="31">
        <v>46226.823702133799</v>
      </c>
      <c r="H134" s="31">
        <v>699059.96251804905</v>
      </c>
      <c r="I134" s="31">
        <v>78926.411300536696</v>
      </c>
      <c r="J134" s="31">
        <v>16283.708429718101</v>
      </c>
      <c r="K134" s="51">
        <v>1860574.20848416</v>
      </c>
      <c r="L134" s="31">
        <v>76252.666747557698</v>
      </c>
      <c r="M134" s="31">
        <v>475724.221522015</v>
      </c>
      <c r="N134" s="31">
        <v>183705.46333148901</v>
      </c>
      <c r="O134" s="31">
        <v>172904.056047547</v>
      </c>
      <c r="P134" s="31">
        <v>193287.93451898301</v>
      </c>
      <c r="Q134" s="31">
        <v>226830.787543855</v>
      </c>
      <c r="R134" s="31">
        <v>117012.83575734</v>
      </c>
      <c r="S134" s="31">
        <v>54133.372459568498</v>
      </c>
      <c r="T134" s="31">
        <v>38560.9164889889</v>
      </c>
      <c r="U134" s="31">
        <v>135846.516504895</v>
      </c>
      <c r="V134" s="92">
        <v>87518.202450352794</v>
      </c>
      <c r="W134" s="92">
        <v>78175.419891406302</v>
      </c>
      <c r="X134" s="92">
        <v>29545.782354298099</v>
      </c>
      <c r="Y134" s="92">
        <v>36837.002507638099</v>
      </c>
      <c r="Z134" s="92">
        <v>4411.4500678618897</v>
      </c>
      <c r="AA134" s="30">
        <v>2845020.9302533302</v>
      </c>
    </row>
    <row r="140" spans="1:27"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</row>
    <row r="141" spans="1:27"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</row>
    <row r="142" spans="1:27"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</row>
    <row r="143" spans="1:27"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</row>
  </sheetData>
  <mergeCells count="1">
    <mergeCell ref="A1:AA1"/>
  </mergeCells>
  <hyperlinks>
    <hyperlink ref="B123" r:id="rId1" display="Q@" xr:uid="{3C118FA6-616F-4E8A-ADED-B51D6A877CB9}"/>
    <hyperlink ref="B124" r:id="rId2" display="Q@" xr:uid="{291845DB-E3E5-41B1-A5CB-F693D1ADC24B}"/>
    <hyperlink ref="B125" r:id="rId3" display="Q@" xr:uid="{01273A8B-84CF-4EF3-A163-3E419736E364}"/>
  </hyperlinks>
  <pageMargins left="0.74803149606299213" right="0" top="0.62992125984251968" bottom="0.35433070866141736" header="0.51181102362204722" footer="0.19685039370078741"/>
  <pageSetup paperSize="9" scale="90" firstPageNumber="12" pageOrder="overThenDown" orientation="portrait" useFirstPageNumber="1" r:id="rId4"/>
  <headerFooter alignWithMargins="0"/>
  <rowBreaks count="1" manualBreakCount="1">
    <brk id="61" max="20" man="1"/>
  </rowBreaks>
  <colBreaks count="1" manualBreakCount="1">
    <brk id="11" max="10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08E1-6B9F-47CB-AADD-DA572DA125E3}">
  <dimension ref="A1:AA134"/>
  <sheetViews>
    <sheetView showGridLines="0" zoomScale="110" zoomScaleNormal="110" zoomScaleSheetLayoutView="80" workbookViewId="0">
      <pane xSplit="2" ySplit="5" topLeftCell="C116" activePane="bottomRight" state="frozen"/>
      <selection pane="topRight"/>
      <selection pane="bottomLeft"/>
      <selection pane="bottomRight" sqref="A1:AA1"/>
    </sheetView>
  </sheetViews>
  <sheetFormatPr defaultColWidth="9.140625" defaultRowHeight="21.75"/>
  <cols>
    <col min="1" max="1" width="9.140625" style="34"/>
    <col min="2" max="2" width="9.140625" style="35"/>
    <col min="3" max="3" width="8.140625" style="34" customWidth="1"/>
    <col min="4" max="5" width="7.85546875" style="34" customWidth="1"/>
    <col min="6" max="6" width="9" style="34" customWidth="1"/>
    <col min="7" max="10" width="7.85546875" style="34" customWidth="1"/>
    <col min="11" max="11" width="9" style="34" customWidth="1"/>
    <col min="12" max="13" width="7.85546875" style="34" customWidth="1"/>
    <col min="14" max="14" width="8.85546875" style="34" customWidth="1"/>
    <col min="15" max="15" width="10.85546875" style="34" bestFit="1" customWidth="1"/>
    <col min="16" max="20" width="8.85546875" style="34" customWidth="1"/>
    <col min="21" max="21" width="9.85546875" style="34" customWidth="1"/>
    <col min="22" max="16384" width="9.140625" style="34"/>
  </cols>
  <sheetData>
    <row r="1" spans="1:27" s="5" customFormat="1" ht="13.5" customHeight="1">
      <c r="A1" s="105" t="s">
        <v>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</row>
    <row r="2" spans="1:27" s="5" customFormat="1" ht="13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7" s="5" customFormat="1" ht="12.75">
      <c r="B3" s="6"/>
      <c r="K3" s="8"/>
      <c r="L3" s="8"/>
    </row>
    <row r="4" spans="1:27" s="5" customFormat="1" ht="12.75">
      <c r="A4" s="39"/>
      <c r="B4" s="38"/>
      <c r="C4" s="39"/>
      <c r="D4" s="39"/>
      <c r="E4" s="39"/>
      <c r="F4" s="39"/>
      <c r="G4" s="39"/>
      <c r="H4" s="39"/>
      <c r="I4" s="39"/>
      <c r="J4" s="39"/>
      <c r="K4" s="4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8" t="s">
        <v>50</v>
      </c>
    </row>
    <row r="5" spans="1:27" s="5" customFormat="1" ht="127.5">
      <c r="A5" s="57"/>
      <c r="B5" s="57"/>
      <c r="C5" s="58" t="s">
        <v>7</v>
      </c>
      <c r="D5" s="59" t="s">
        <v>8</v>
      </c>
      <c r="E5" s="58" t="s">
        <v>9</v>
      </c>
      <c r="F5" s="60" t="s">
        <v>10</v>
      </c>
      <c r="G5" s="59" t="s">
        <v>11</v>
      </c>
      <c r="H5" s="59" t="s">
        <v>12</v>
      </c>
      <c r="I5" s="59" t="s">
        <v>13</v>
      </c>
      <c r="J5" s="59" t="s">
        <v>14</v>
      </c>
      <c r="K5" s="60" t="s">
        <v>15</v>
      </c>
      <c r="L5" s="59" t="s">
        <v>16</v>
      </c>
      <c r="M5" s="59" t="s">
        <v>17</v>
      </c>
      <c r="N5" s="59" t="s">
        <v>18</v>
      </c>
      <c r="O5" s="59" t="s">
        <v>19</v>
      </c>
      <c r="P5" s="59" t="s">
        <v>20</v>
      </c>
      <c r="Q5" s="59" t="s">
        <v>21</v>
      </c>
      <c r="R5" s="59" t="s">
        <v>22</v>
      </c>
      <c r="S5" s="59" t="s">
        <v>23</v>
      </c>
      <c r="T5" s="59" t="s">
        <v>24</v>
      </c>
      <c r="U5" s="59" t="s">
        <v>25</v>
      </c>
      <c r="V5" s="59" t="s">
        <v>26</v>
      </c>
      <c r="W5" s="59" t="s">
        <v>27</v>
      </c>
      <c r="X5" s="59" t="s">
        <v>28</v>
      </c>
      <c r="Y5" s="59" t="s">
        <v>29</v>
      </c>
      <c r="Z5" s="59" t="s">
        <v>30</v>
      </c>
      <c r="AA5" s="58" t="s">
        <v>31</v>
      </c>
    </row>
    <row r="6" spans="1:27" s="5" customFormat="1" ht="12.75">
      <c r="A6" s="83">
        <v>1993</v>
      </c>
      <c r="B6" s="19" t="s">
        <v>34</v>
      </c>
      <c r="C6" s="17"/>
      <c r="D6" s="20"/>
      <c r="E6" s="1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AA6" s="17"/>
    </row>
    <row r="7" spans="1:27" s="5" customFormat="1" ht="12.75">
      <c r="A7" s="83">
        <v>1993</v>
      </c>
      <c r="B7" s="19" t="s">
        <v>35</v>
      </c>
      <c r="C7" s="61">
        <f>+ROUND('Table 6'!C7/'Table 6'!C6*100-100,1)</f>
        <v>-8</v>
      </c>
      <c r="D7" s="63">
        <f>+ROUND('Table 6'!D7/'Table 6'!D6*100-100,1)</f>
        <v>-8</v>
      </c>
      <c r="E7" s="61">
        <f>+ROUND('Table 6'!E7/'Table 6'!E6*100-100,1)</f>
        <v>2.6</v>
      </c>
      <c r="F7" s="64">
        <f>+ROUND('Table 6'!F7/'Table 6'!F6*100-100,1)</f>
        <v>3.3</v>
      </c>
      <c r="G7" s="63">
        <f>+ROUND('Table 6'!G7/'Table 6'!G6*100-100,1)</f>
        <v>6.4</v>
      </c>
      <c r="H7" s="63">
        <f>+ROUND('Table 6'!H7/'Table 6'!H6*100-100,1)</f>
        <v>3.1</v>
      </c>
      <c r="I7" s="63">
        <f>+ROUND('Table 6'!I7/'Table 6'!I6*100-100,1)</f>
        <v>4.5</v>
      </c>
      <c r="J7" s="63">
        <f>+ROUND('Table 6'!J7/'Table 6'!J6*100-100,1)</f>
        <v>3.8</v>
      </c>
      <c r="K7" s="64">
        <f>+ROUND('Table 6'!K7/'Table 6'!K6*100-100,1)</f>
        <v>1.1000000000000001</v>
      </c>
      <c r="L7" s="63">
        <f>+ROUND('Table 6'!L7/'Table 6'!L6*100-100,1)</f>
        <v>5.8</v>
      </c>
      <c r="M7" s="63">
        <f>+ROUND('Table 6'!M7/'Table 6'!M6*100-100,1)</f>
        <v>3.4</v>
      </c>
      <c r="N7" s="63">
        <f>+ROUND('Table 6'!N7/'Table 6'!N6*100-100,1)</f>
        <v>-0.1</v>
      </c>
      <c r="O7" s="63">
        <f>+ROUND('Table 6'!O7/'Table 6'!O6*100-100,1)</f>
        <v>-0.8</v>
      </c>
      <c r="P7" s="63">
        <f>+ROUND('Table 6'!P7/'Table 6'!P6*100-100,1)</f>
        <v>6.1</v>
      </c>
      <c r="Q7" s="63">
        <f>+ROUND('Table 6'!Q7/'Table 6'!Q6*100-100,1)</f>
        <v>-2.1</v>
      </c>
      <c r="R7" s="63">
        <f>+ROUND('Table 6'!R7/'Table 6'!R6*100-100,1)</f>
        <v>0.8</v>
      </c>
      <c r="S7" s="63">
        <f>+ROUND('Table 6'!S7/'Table 6'!S6*100-100,1)</f>
        <v>-33</v>
      </c>
      <c r="T7" s="63">
        <f>+ROUND('Table 6'!T7/'Table 6'!T6*100-100,1)</f>
        <v>-14.8</v>
      </c>
      <c r="U7" s="63">
        <f>+ROUND('Table 6'!U7/'Table 6'!U6*100-100,1)</f>
        <v>3.2</v>
      </c>
      <c r="V7" s="63">
        <f>+ROUND('Table 6'!V7/'Table 6'!V6*100-100,1)</f>
        <v>4.0999999999999996</v>
      </c>
      <c r="W7" s="63">
        <f>+ROUND('Table 6'!W7/'Table 6'!W6*100-100,1)</f>
        <v>-2.2000000000000002</v>
      </c>
      <c r="X7" s="63">
        <f>+ROUND('Table 6'!X7/'Table 6'!X6*100-100,1)</f>
        <v>9.6999999999999993</v>
      </c>
      <c r="Y7" s="63">
        <f>+ROUND('Table 6'!Y7/'Table 6'!Y6*100-100,1)</f>
        <v>3</v>
      </c>
      <c r="Z7" s="63">
        <f>+ROUND('Table 6'!Z7/'Table 6'!Z6*100-100,1)</f>
        <v>0.8</v>
      </c>
      <c r="AA7" s="61">
        <f>+ROUND('Table 6'!AA7/'Table 6'!AA6*100-100,1)</f>
        <v>0.7</v>
      </c>
    </row>
    <row r="8" spans="1:27" s="5" customFormat="1" ht="12.75">
      <c r="A8" s="83">
        <v>1993</v>
      </c>
      <c r="B8" s="19" t="s">
        <v>36</v>
      </c>
      <c r="C8" s="61">
        <f>+ROUND('Table 6'!C8/'Table 6'!C7*100-100,1)</f>
        <v>0.3</v>
      </c>
      <c r="D8" s="63">
        <f>+ROUND('Table 6'!D8/'Table 6'!D7*100-100,1)</f>
        <v>0.3</v>
      </c>
      <c r="E8" s="61">
        <f>+ROUND('Table 6'!E8/'Table 6'!E7*100-100,1)</f>
        <v>6.3</v>
      </c>
      <c r="F8" s="64">
        <f>+ROUND('Table 6'!F8/'Table 6'!F7*100-100,1)</f>
        <v>2.8</v>
      </c>
      <c r="G8" s="63">
        <f>+ROUND('Table 6'!G8/'Table 6'!G7*100-100,1)</f>
        <v>6.3</v>
      </c>
      <c r="H8" s="63">
        <f>+ROUND('Table 6'!H8/'Table 6'!H7*100-100,1)</f>
        <v>2.5</v>
      </c>
      <c r="I8" s="63">
        <f>+ROUND('Table 6'!I8/'Table 6'!I7*100-100,1)</f>
        <v>3.7</v>
      </c>
      <c r="J8" s="63">
        <f>+ROUND('Table 6'!J8/'Table 6'!J7*100-100,1)</f>
        <v>-4.0999999999999996</v>
      </c>
      <c r="K8" s="64">
        <f>+ROUND('Table 6'!K8/'Table 6'!K7*100-100,1)</f>
        <v>8.9</v>
      </c>
      <c r="L8" s="63">
        <f>+ROUND('Table 6'!L8/'Table 6'!L7*100-100,1)</f>
        <v>4.0999999999999996</v>
      </c>
      <c r="M8" s="63">
        <f>+ROUND('Table 6'!M8/'Table 6'!M7*100-100,1)</f>
        <v>18.8</v>
      </c>
      <c r="N8" s="63">
        <f>+ROUND('Table 6'!N8/'Table 6'!N7*100-100,1)</f>
        <v>2.6</v>
      </c>
      <c r="O8" s="63">
        <f>+ROUND('Table 6'!O8/'Table 6'!O7*100-100,1)</f>
        <v>3.6</v>
      </c>
      <c r="P8" s="63">
        <f>+ROUND('Table 6'!P8/'Table 6'!P7*100-100,1)</f>
        <v>3.7</v>
      </c>
      <c r="Q8" s="63">
        <f>+ROUND('Table 6'!Q8/'Table 6'!Q7*100-100,1)</f>
        <v>9.3000000000000007</v>
      </c>
      <c r="R8" s="63">
        <f>+ROUND('Table 6'!R8/'Table 6'!R7*100-100,1)</f>
        <v>-7.8</v>
      </c>
      <c r="S8" s="63">
        <f>+ROUND('Table 6'!S8/'Table 6'!S7*100-100,1)</f>
        <v>24.9</v>
      </c>
      <c r="T8" s="63">
        <f>+ROUND('Table 6'!T8/'Table 6'!T7*100-100,1)</f>
        <v>14.7</v>
      </c>
      <c r="U8" s="63">
        <f>+ROUND('Table 6'!U8/'Table 6'!U7*100-100,1)</f>
        <v>3.1</v>
      </c>
      <c r="V8" s="63">
        <f>+ROUND('Table 6'!V8/'Table 6'!V7*100-100,1)</f>
        <v>2.6</v>
      </c>
      <c r="W8" s="63">
        <f>+ROUND('Table 6'!W8/'Table 6'!W7*100-100,1)</f>
        <v>1.5</v>
      </c>
      <c r="X8" s="63">
        <f>+ROUND('Table 6'!X8/'Table 6'!X7*100-100,1)</f>
        <v>6.7</v>
      </c>
      <c r="Y8" s="63">
        <f>+ROUND('Table 6'!Y8/'Table 6'!Y7*100-100,1)</f>
        <v>14.3</v>
      </c>
      <c r="Z8" s="63">
        <f>+ROUND('Table 6'!Z8/'Table 6'!Z7*100-100,1)</f>
        <v>2.2999999999999998</v>
      </c>
      <c r="AA8" s="61">
        <f>+ROUND('Table 6'!AA8/'Table 6'!AA7*100-100,1)</f>
        <v>6.3</v>
      </c>
    </row>
    <row r="9" spans="1:27" s="5" customFormat="1" ht="12.75">
      <c r="A9" s="83">
        <v>1993</v>
      </c>
      <c r="B9" s="19" t="s">
        <v>37</v>
      </c>
      <c r="C9" s="61">
        <f>+ROUND('Table 6'!C9/'Table 6'!C8*100-100,1)</f>
        <v>2.7</v>
      </c>
      <c r="D9" s="63">
        <f>+ROUND('Table 6'!D9/'Table 6'!D8*100-100,1)</f>
        <v>2.7</v>
      </c>
      <c r="E9" s="61">
        <f>+ROUND('Table 6'!E9/'Table 6'!E8*100-100,1)</f>
        <v>0.8</v>
      </c>
      <c r="F9" s="64">
        <f>+ROUND('Table 6'!F9/'Table 6'!F8*100-100,1)</f>
        <v>-1.8</v>
      </c>
      <c r="G9" s="63">
        <f>+ROUND('Table 6'!G9/'Table 6'!G8*100-100,1)</f>
        <v>-10</v>
      </c>
      <c r="H9" s="63">
        <f>+ROUND('Table 6'!H9/'Table 6'!H8*100-100,1)</f>
        <v>-1.4</v>
      </c>
      <c r="I9" s="63">
        <f>+ROUND('Table 6'!I9/'Table 6'!I8*100-100,1)</f>
        <v>-0.2</v>
      </c>
      <c r="J9" s="63">
        <f>+ROUND('Table 6'!J9/'Table 6'!J8*100-100,1)</f>
        <v>0</v>
      </c>
      <c r="K9" s="64">
        <f>+ROUND('Table 6'!K9/'Table 6'!K8*100-100,1)</f>
        <v>1.5</v>
      </c>
      <c r="L9" s="63">
        <f>+ROUND('Table 6'!L9/'Table 6'!L8*100-100,1)</f>
        <v>-8.8000000000000007</v>
      </c>
      <c r="M9" s="63">
        <f>+ROUND('Table 6'!M9/'Table 6'!M8*100-100,1)</f>
        <v>-1.6</v>
      </c>
      <c r="N9" s="63">
        <f>+ROUND('Table 6'!N9/'Table 6'!N8*100-100,1)</f>
        <v>0.3</v>
      </c>
      <c r="O9" s="63">
        <f>+ROUND('Table 6'!O9/'Table 6'!O8*100-100,1)</f>
        <v>-0.8</v>
      </c>
      <c r="P9" s="63">
        <f>+ROUND('Table 6'!P9/'Table 6'!P8*100-100,1)</f>
        <v>11.5</v>
      </c>
      <c r="Q9" s="63">
        <f>+ROUND('Table 6'!Q9/'Table 6'!Q8*100-100,1)</f>
        <v>-0.4</v>
      </c>
      <c r="R9" s="63">
        <f>+ROUND('Table 6'!R9/'Table 6'!R8*100-100,1)</f>
        <v>0.5</v>
      </c>
      <c r="S9" s="63">
        <f>+ROUND('Table 6'!S9/'Table 6'!S8*100-100,1)</f>
        <v>3.3</v>
      </c>
      <c r="T9" s="63">
        <f>+ROUND('Table 6'!T9/'Table 6'!T8*100-100,1)</f>
        <v>25.7</v>
      </c>
      <c r="U9" s="63">
        <f>+ROUND('Table 6'!U9/'Table 6'!U8*100-100,1)</f>
        <v>12.4</v>
      </c>
      <c r="V9" s="63">
        <f>+ROUND('Table 6'!V9/'Table 6'!V8*100-100,1)</f>
        <v>3.4</v>
      </c>
      <c r="W9" s="63">
        <f>+ROUND('Table 6'!W9/'Table 6'!W8*100-100,1)</f>
        <v>6.8</v>
      </c>
      <c r="X9" s="63">
        <f>+ROUND('Table 6'!X9/'Table 6'!X8*100-100,1)</f>
        <v>5.3</v>
      </c>
      <c r="Y9" s="63">
        <f>+ROUND('Table 6'!Y9/'Table 6'!Y8*100-100,1)</f>
        <v>4.3</v>
      </c>
      <c r="Z9" s="63">
        <f>+ROUND('Table 6'!Z9/'Table 6'!Z8*100-100,1)</f>
        <v>2.4</v>
      </c>
      <c r="AA9" s="61">
        <f>+ROUND('Table 6'!AA9/'Table 6'!AA8*100-100,1)</f>
        <v>1</v>
      </c>
    </row>
    <row r="10" spans="1:27" s="5" customFormat="1" ht="12.75">
      <c r="A10" s="83">
        <v>1994</v>
      </c>
      <c r="B10" s="19" t="s">
        <v>34</v>
      </c>
      <c r="C10" s="61">
        <f>+ROUND('Table 6'!C10/'Table 6'!C9*100-100,1)</f>
        <v>6.4</v>
      </c>
      <c r="D10" s="63">
        <f>+ROUND('Table 6'!D10/'Table 6'!D9*100-100,1)</f>
        <v>6.4</v>
      </c>
      <c r="E10" s="61">
        <f>+ROUND('Table 6'!E10/'Table 6'!E9*100-100,1)</f>
        <v>1.7</v>
      </c>
      <c r="F10" s="64">
        <f>+ROUND('Table 6'!F10/'Table 6'!F9*100-100,1)</f>
        <v>8</v>
      </c>
      <c r="G10" s="63">
        <f>+ROUND('Table 6'!G10/'Table 6'!G9*100-100,1)</f>
        <v>11.1</v>
      </c>
      <c r="H10" s="63">
        <f>+ROUND('Table 6'!H10/'Table 6'!H9*100-100,1)</f>
        <v>8.1999999999999993</v>
      </c>
      <c r="I10" s="63">
        <f>+ROUND('Table 6'!I10/'Table 6'!I9*100-100,1)</f>
        <v>2.9</v>
      </c>
      <c r="J10" s="63">
        <f>+ROUND('Table 6'!J10/'Table 6'!J9*100-100,1)</f>
        <v>-0.1</v>
      </c>
      <c r="K10" s="64">
        <f>+ROUND('Table 6'!K10/'Table 6'!K9*100-100,1)</f>
        <v>-0.1</v>
      </c>
      <c r="L10" s="63">
        <f>+ROUND('Table 6'!L10/'Table 6'!L9*100-100,1)</f>
        <v>13.5</v>
      </c>
      <c r="M10" s="63">
        <f>+ROUND('Table 6'!M10/'Table 6'!M9*100-100,1)</f>
        <v>-2.8</v>
      </c>
      <c r="N10" s="63">
        <f>+ROUND('Table 6'!N10/'Table 6'!N9*100-100,1)</f>
        <v>2.8</v>
      </c>
      <c r="O10" s="63">
        <f>+ROUND('Table 6'!O10/'Table 6'!O9*100-100,1)</f>
        <v>-2.8</v>
      </c>
      <c r="P10" s="63">
        <f>+ROUND('Table 6'!P10/'Table 6'!P9*100-100,1)</f>
        <v>-2.1</v>
      </c>
      <c r="Q10" s="63">
        <f>+ROUND('Table 6'!Q10/'Table 6'!Q9*100-100,1)</f>
        <v>9.3000000000000007</v>
      </c>
      <c r="R10" s="63">
        <f>+ROUND('Table 6'!R10/'Table 6'!R9*100-100,1)</f>
        <v>-7</v>
      </c>
      <c r="S10" s="63">
        <f>+ROUND('Table 6'!S10/'Table 6'!S9*100-100,1)</f>
        <v>-4.0999999999999996</v>
      </c>
      <c r="T10" s="63">
        <f>+ROUND('Table 6'!T10/'Table 6'!T9*100-100,1)</f>
        <v>-9</v>
      </c>
      <c r="U10" s="63">
        <f>+ROUND('Table 6'!U10/'Table 6'!U9*100-100,1)</f>
        <v>1.5</v>
      </c>
      <c r="V10" s="63">
        <f>+ROUND('Table 6'!V10/'Table 6'!V9*100-100,1)</f>
        <v>-1.2</v>
      </c>
      <c r="W10" s="63">
        <f>+ROUND('Table 6'!W10/'Table 6'!W9*100-100,1)</f>
        <v>-2.2999999999999998</v>
      </c>
      <c r="X10" s="63">
        <f>+ROUND('Table 6'!X10/'Table 6'!X9*100-100,1)</f>
        <v>-0.4</v>
      </c>
      <c r="Y10" s="63">
        <f>+ROUND('Table 6'!Y10/'Table 6'!Y9*100-100,1)</f>
        <v>-5.7</v>
      </c>
      <c r="Z10" s="63">
        <f>+ROUND('Table 6'!Z10/'Table 6'!Z9*100-100,1)</f>
        <v>-7</v>
      </c>
      <c r="AA10" s="61">
        <f>+ROUND('Table 6'!AA10/'Table 6'!AA9*100-100,1)</f>
        <v>2.4</v>
      </c>
    </row>
    <row r="11" spans="1:27" s="5" customFormat="1" ht="12.75">
      <c r="A11" s="83">
        <v>1994</v>
      </c>
      <c r="B11" s="19" t="s">
        <v>35</v>
      </c>
      <c r="C11" s="61">
        <f>+ROUND('Table 6'!C11/'Table 6'!C10*100-100,1)</f>
        <v>-3.5</v>
      </c>
      <c r="D11" s="63">
        <f>+ROUND('Table 6'!D11/'Table 6'!D10*100-100,1)</f>
        <v>-3.5</v>
      </c>
      <c r="E11" s="61">
        <f>+ROUND('Table 6'!E11/'Table 6'!E10*100-100,1)</f>
        <v>1.1000000000000001</v>
      </c>
      <c r="F11" s="64">
        <f>+ROUND('Table 6'!F11/'Table 6'!F10*100-100,1)</f>
        <v>-2.4</v>
      </c>
      <c r="G11" s="63">
        <f>+ROUND('Table 6'!G11/'Table 6'!G10*100-100,1)</f>
        <v>-1</v>
      </c>
      <c r="H11" s="63">
        <f>+ROUND('Table 6'!H11/'Table 6'!H10*100-100,1)</f>
        <v>-2.9</v>
      </c>
      <c r="I11" s="63">
        <f>+ROUND('Table 6'!I11/'Table 6'!I10*100-100,1)</f>
        <v>4</v>
      </c>
      <c r="J11" s="63">
        <f>+ROUND('Table 6'!J11/'Table 6'!J10*100-100,1)</f>
        <v>0.7</v>
      </c>
      <c r="K11" s="64">
        <f>+ROUND('Table 6'!K11/'Table 6'!K10*100-100,1)</f>
        <v>1.5</v>
      </c>
      <c r="L11" s="63">
        <f>+ROUND('Table 6'!L11/'Table 6'!L10*100-100,1)</f>
        <v>1.6</v>
      </c>
      <c r="M11" s="63">
        <f>+ROUND('Table 6'!M11/'Table 6'!M10*100-100,1)</f>
        <v>0.8</v>
      </c>
      <c r="N11" s="63">
        <f>+ROUND('Table 6'!N11/'Table 6'!N10*100-100,1)</f>
        <v>3.3</v>
      </c>
      <c r="O11" s="63">
        <f>+ROUND('Table 6'!O11/'Table 6'!O10*100-100,1)</f>
        <v>-0.9</v>
      </c>
      <c r="P11" s="63">
        <f>+ROUND('Table 6'!P11/'Table 6'!P10*100-100,1)</f>
        <v>1.1000000000000001</v>
      </c>
      <c r="Q11" s="63">
        <f>+ROUND('Table 6'!Q11/'Table 6'!Q10*100-100,1)</f>
        <v>2.9</v>
      </c>
      <c r="R11" s="63">
        <f>+ROUND('Table 6'!R11/'Table 6'!R10*100-100,1)</f>
        <v>4.8</v>
      </c>
      <c r="S11" s="63">
        <f>+ROUND('Table 6'!S11/'Table 6'!S10*100-100,1)</f>
        <v>7</v>
      </c>
      <c r="T11" s="63">
        <f>+ROUND('Table 6'!T11/'Table 6'!T10*100-100,1)</f>
        <v>-6.1</v>
      </c>
      <c r="U11" s="63">
        <f>+ROUND('Table 6'!U11/'Table 6'!U10*100-100,1)</f>
        <v>-2.1</v>
      </c>
      <c r="V11" s="63">
        <f>+ROUND('Table 6'!V11/'Table 6'!V10*100-100,1)</f>
        <v>1.5</v>
      </c>
      <c r="W11" s="63">
        <f>+ROUND('Table 6'!W11/'Table 6'!W10*100-100,1)</f>
        <v>3.1</v>
      </c>
      <c r="X11" s="63">
        <f>+ROUND('Table 6'!X11/'Table 6'!X10*100-100,1)</f>
        <v>0.3</v>
      </c>
      <c r="Y11" s="63">
        <f>+ROUND('Table 6'!Y11/'Table 6'!Y10*100-100,1)</f>
        <v>1</v>
      </c>
      <c r="Z11" s="63">
        <f>+ROUND('Table 6'!Z11/'Table 6'!Z10*100-100,1)</f>
        <v>1.3</v>
      </c>
      <c r="AA11" s="61">
        <f>+ROUND('Table 6'!AA11/'Table 6'!AA10*100-100,1)</f>
        <v>0.4</v>
      </c>
    </row>
    <row r="12" spans="1:27" s="5" customFormat="1" ht="12.75">
      <c r="A12" s="83">
        <v>1994</v>
      </c>
      <c r="B12" s="19" t="s">
        <v>36</v>
      </c>
      <c r="C12" s="61">
        <f>+ROUND('Table 6'!C12/'Table 6'!C11*100-100,1)</f>
        <v>7.6</v>
      </c>
      <c r="D12" s="63">
        <f>+ROUND('Table 6'!D12/'Table 6'!D11*100-100,1)</f>
        <v>7.6</v>
      </c>
      <c r="E12" s="61">
        <f>+ROUND('Table 6'!E12/'Table 6'!E11*100-100,1)</f>
        <v>-0.1</v>
      </c>
      <c r="F12" s="64">
        <f>+ROUND('Table 6'!F12/'Table 6'!F11*100-100,1)</f>
        <v>1.1000000000000001</v>
      </c>
      <c r="G12" s="63">
        <f>+ROUND('Table 6'!G12/'Table 6'!G11*100-100,1)</f>
        <v>2.5</v>
      </c>
      <c r="H12" s="63">
        <f>+ROUND('Table 6'!H12/'Table 6'!H11*100-100,1)</f>
        <v>0.5</v>
      </c>
      <c r="I12" s="63">
        <f>+ROUND('Table 6'!I12/'Table 6'!I11*100-100,1)</f>
        <v>5.2</v>
      </c>
      <c r="J12" s="63">
        <f>+ROUND('Table 6'!J12/'Table 6'!J11*100-100,1)</f>
        <v>7.1</v>
      </c>
      <c r="K12" s="64">
        <f>+ROUND('Table 6'!K12/'Table 6'!K11*100-100,1)</f>
        <v>0.3</v>
      </c>
      <c r="L12" s="63">
        <f>+ROUND('Table 6'!L12/'Table 6'!L11*100-100,1)</f>
        <v>-0.2</v>
      </c>
      <c r="M12" s="63">
        <f>+ROUND('Table 6'!M12/'Table 6'!M11*100-100,1)</f>
        <v>4.0999999999999996</v>
      </c>
      <c r="N12" s="63">
        <f>+ROUND('Table 6'!N12/'Table 6'!N11*100-100,1)</f>
        <v>1.6</v>
      </c>
      <c r="O12" s="63">
        <f>+ROUND('Table 6'!O12/'Table 6'!O11*100-100,1)</f>
        <v>-1</v>
      </c>
      <c r="P12" s="63">
        <f>+ROUND('Table 6'!P12/'Table 6'!P11*100-100,1)</f>
        <v>2.1</v>
      </c>
      <c r="Q12" s="63">
        <f>+ROUND('Table 6'!Q12/'Table 6'!Q11*100-100,1)</f>
        <v>-4.9000000000000004</v>
      </c>
      <c r="R12" s="63">
        <f>+ROUND('Table 6'!R12/'Table 6'!R11*100-100,1)</f>
        <v>3.8</v>
      </c>
      <c r="S12" s="63">
        <f>+ROUND('Table 6'!S12/'Table 6'!S11*100-100,1)</f>
        <v>5.9</v>
      </c>
      <c r="T12" s="63">
        <f>+ROUND('Table 6'!T12/'Table 6'!T11*100-100,1)</f>
        <v>-11.4</v>
      </c>
      <c r="U12" s="63">
        <f>+ROUND('Table 6'!U12/'Table 6'!U11*100-100,1)</f>
        <v>-6.3</v>
      </c>
      <c r="V12" s="63">
        <f>+ROUND('Table 6'!V12/'Table 6'!V11*100-100,1)</f>
        <v>3.2</v>
      </c>
      <c r="W12" s="63">
        <f>+ROUND('Table 6'!W12/'Table 6'!W11*100-100,1)</f>
        <v>-0.6</v>
      </c>
      <c r="X12" s="63">
        <f>+ROUND('Table 6'!X12/'Table 6'!X11*100-100,1)</f>
        <v>1.1000000000000001</v>
      </c>
      <c r="Y12" s="63">
        <f>+ROUND('Table 6'!Y12/'Table 6'!Y11*100-100,1)</f>
        <v>-10.4</v>
      </c>
      <c r="Z12" s="63">
        <f>+ROUND('Table 6'!Z12/'Table 6'!Z11*100-100,1)</f>
        <v>2</v>
      </c>
      <c r="AA12" s="61">
        <f>+ROUND('Table 6'!AA12/'Table 6'!AA11*100-100,1)</f>
        <v>0.7</v>
      </c>
    </row>
    <row r="13" spans="1:27" s="5" customFormat="1" ht="12.75">
      <c r="A13" s="83">
        <v>1994</v>
      </c>
      <c r="B13" s="19" t="s">
        <v>37</v>
      </c>
      <c r="C13" s="61">
        <f>+ROUND('Table 6'!C13/'Table 6'!C12*100-100,1)</f>
        <v>-2.2000000000000002</v>
      </c>
      <c r="D13" s="63">
        <f>+ROUND('Table 6'!D13/'Table 6'!D12*100-100,1)</f>
        <v>-2.2000000000000002</v>
      </c>
      <c r="E13" s="61">
        <f>+ROUND('Table 6'!E13/'Table 6'!E12*100-100,1)</f>
        <v>4.2</v>
      </c>
      <c r="F13" s="64">
        <f>+ROUND('Table 6'!F13/'Table 6'!F12*100-100,1)</f>
        <v>4</v>
      </c>
      <c r="G13" s="63">
        <f>+ROUND('Table 6'!G13/'Table 6'!G12*100-100,1)</f>
        <v>3.5</v>
      </c>
      <c r="H13" s="63">
        <f>+ROUND('Table 6'!H13/'Table 6'!H12*100-100,1)</f>
        <v>4</v>
      </c>
      <c r="I13" s="63">
        <f>+ROUND('Table 6'!I13/'Table 6'!I12*100-100,1)</f>
        <v>4</v>
      </c>
      <c r="J13" s="63">
        <f>+ROUND('Table 6'!J13/'Table 6'!J12*100-100,1)</f>
        <v>2.2000000000000002</v>
      </c>
      <c r="K13" s="64">
        <f>+ROUND('Table 6'!K13/'Table 6'!K12*100-100,1)</f>
        <v>3.4</v>
      </c>
      <c r="L13" s="63">
        <f>+ROUND('Table 6'!L13/'Table 6'!L12*100-100,1)</f>
        <v>12.2</v>
      </c>
      <c r="M13" s="63">
        <f>+ROUND('Table 6'!M13/'Table 6'!M12*100-100,1)</f>
        <v>6.2</v>
      </c>
      <c r="N13" s="63">
        <f>+ROUND('Table 6'!N13/'Table 6'!N12*100-100,1)</f>
        <v>3.2</v>
      </c>
      <c r="O13" s="63">
        <f>+ROUND('Table 6'!O13/'Table 6'!O12*100-100,1)</f>
        <v>1.6</v>
      </c>
      <c r="P13" s="63">
        <f>+ROUND('Table 6'!P13/'Table 6'!P12*100-100,1)</f>
        <v>2.9</v>
      </c>
      <c r="Q13" s="63">
        <f>+ROUND('Table 6'!Q13/'Table 6'!Q12*100-100,1)</f>
        <v>3.8</v>
      </c>
      <c r="R13" s="63">
        <f>+ROUND('Table 6'!R13/'Table 6'!R12*100-100,1)</f>
        <v>6</v>
      </c>
      <c r="S13" s="63">
        <f>+ROUND('Table 6'!S13/'Table 6'!S12*100-100,1)</f>
        <v>9.6999999999999993</v>
      </c>
      <c r="T13" s="63">
        <f>+ROUND('Table 6'!T13/'Table 6'!T12*100-100,1)</f>
        <v>-2.7</v>
      </c>
      <c r="U13" s="63">
        <f>+ROUND('Table 6'!U13/'Table 6'!U12*100-100,1)</f>
        <v>-13</v>
      </c>
      <c r="V13" s="63">
        <f>+ROUND('Table 6'!V13/'Table 6'!V12*100-100,1)</f>
        <v>-12.2</v>
      </c>
      <c r="W13" s="63">
        <f>+ROUND('Table 6'!W13/'Table 6'!W12*100-100,1)</f>
        <v>-3.1</v>
      </c>
      <c r="X13" s="63">
        <f>+ROUND('Table 6'!X13/'Table 6'!X12*100-100,1)</f>
        <v>-0.6</v>
      </c>
      <c r="Y13" s="63">
        <f>+ROUND('Table 6'!Y13/'Table 6'!Y12*100-100,1)</f>
        <v>2.9</v>
      </c>
      <c r="Z13" s="63">
        <f>+ROUND('Table 6'!Z13/'Table 6'!Z12*100-100,1)</f>
        <v>1.3</v>
      </c>
      <c r="AA13" s="61">
        <f>+ROUND('Table 6'!AA13/'Table 6'!AA12*100-100,1)</f>
        <v>3.2</v>
      </c>
    </row>
    <row r="14" spans="1:27" s="5" customFormat="1" ht="12.75">
      <c r="A14" s="83">
        <v>1995</v>
      </c>
      <c r="B14" s="19" t="s">
        <v>34</v>
      </c>
      <c r="C14" s="61">
        <f>+ROUND('Table 6'!C14/'Table 6'!C13*100-100,1)</f>
        <v>-5.8</v>
      </c>
      <c r="D14" s="63">
        <f>+ROUND('Table 6'!D14/'Table 6'!D13*100-100,1)</f>
        <v>-5.8</v>
      </c>
      <c r="E14" s="61">
        <f>+ROUND('Table 6'!E14/'Table 6'!E13*100-100,1)</f>
        <v>3.3</v>
      </c>
      <c r="F14" s="64">
        <f>+ROUND('Table 6'!F14/'Table 6'!F13*100-100,1)</f>
        <v>3.9</v>
      </c>
      <c r="G14" s="63">
        <f>+ROUND('Table 6'!G14/'Table 6'!G13*100-100,1)</f>
        <v>-1.3</v>
      </c>
      <c r="H14" s="63">
        <f>+ROUND('Table 6'!H14/'Table 6'!H13*100-100,1)</f>
        <v>4.2</v>
      </c>
      <c r="I14" s="63">
        <f>+ROUND('Table 6'!I14/'Table 6'!I13*100-100,1)</f>
        <v>2.5</v>
      </c>
      <c r="J14" s="63">
        <f>+ROUND('Table 6'!J14/'Table 6'!J13*100-100,1)</f>
        <v>4.4000000000000004</v>
      </c>
      <c r="K14" s="64">
        <f>+ROUND('Table 6'!K14/'Table 6'!K13*100-100,1)</f>
        <v>4.4000000000000004</v>
      </c>
      <c r="L14" s="63">
        <f>+ROUND('Table 6'!L14/'Table 6'!L13*100-100,1)</f>
        <v>-2.4</v>
      </c>
      <c r="M14" s="63">
        <f>+ROUND('Table 6'!M14/'Table 6'!M13*100-100,1)</f>
        <v>4.5999999999999996</v>
      </c>
      <c r="N14" s="63">
        <f>+ROUND('Table 6'!N14/'Table 6'!N13*100-100,1)</f>
        <v>2.1</v>
      </c>
      <c r="O14" s="63">
        <f>+ROUND('Table 6'!O14/'Table 6'!O13*100-100,1)</f>
        <v>1.3</v>
      </c>
      <c r="P14" s="63">
        <f>+ROUND('Table 6'!P14/'Table 6'!P13*100-100,1)</f>
        <v>11.2</v>
      </c>
      <c r="Q14" s="63">
        <f>+ROUND('Table 6'!Q14/'Table 6'!Q13*100-100,1)</f>
        <v>-2.2000000000000002</v>
      </c>
      <c r="R14" s="63">
        <f>+ROUND('Table 6'!R14/'Table 6'!R13*100-100,1)</f>
        <v>6.2</v>
      </c>
      <c r="S14" s="63">
        <f>+ROUND('Table 6'!S14/'Table 6'!S13*100-100,1)</f>
        <v>-1.3</v>
      </c>
      <c r="T14" s="63">
        <f>+ROUND('Table 6'!T14/'Table 6'!T13*100-100,1)</f>
        <v>5.0999999999999996</v>
      </c>
      <c r="U14" s="63">
        <f>+ROUND('Table 6'!U14/'Table 6'!U13*100-100,1)</f>
        <v>36.5</v>
      </c>
      <c r="V14" s="63">
        <f>+ROUND('Table 6'!V14/'Table 6'!V13*100-100,1)</f>
        <v>18.7</v>
      </c>
      <c r="W14" s="63">
        <f>+ROUND('Table 6'!W14/'Table 6'!W13*100-100,1)</f>
        <v>12.3</v>
      </c>
      <c r="X14" s="63">
        <f>+ROUND('Table 6'!X14/'Table 6'!X13*100-100,1)</f>
        <v>19.899999999999999</v>
      </c>
      <c r="Y14" s="63">
        <f>+ROUND('Table 6'!Y14/'Table 6'!Y13*100-100,1)</f>
        <v>3.1</v>
      </c>
      <c r="Z14" s="63">
        <f>+ROUND('Table 6'!Z14/'Table 6'!Z13*100-100,1)</f>
        <v>-0.8</v>
      </c>
      <c r="AA14" s="61">
        <f>+ROUND('Table 6'!AA14/'Table 6'!AA13*100-100,1)</f>
        <v>3</v>
      </c>
    </row>
    <row r="15" spans="1:27" s="5" customFormat="1" ht="12.75">
      <c r="A15" s="83">
        <v>1995</v>
      </c>
      <c r="B15" s="19" t="s">
        <v>35</v>
      </c>
      <c r="C15" s="61">
        <f>+ROUND('Table 6'!C15/'Table 6'!C14*100-100,1)</f>
        <v>9.3000000000000007</v>
      </c>
      <c r="D15" s="63">
        <f>+ROUND('Table 6'!D15/'Table 6'!D14*100-100,1)</f>
        <v>9.3000000000000007</v>
      </c>
      <c r="E15" s="61">
        <f>+ROUND('Table 6'!E15/'Table 6'!E14*100-100,1)</f>
        <v>2</v>
      </c>
      <c r="F15" s="64">
        <f>+ROUND('Table 6'!F15/'Table 6'!F14*100-100,1)</f>
        <v>3.5</v>
      </c>
      <c r="G15" s="63">
        <f>+ROUND('Table 6'!G15/'Table 6'!G14*100-100,1)</f>
        <v>5.3</v>
      </c>
      <c r="H15" s="63">
        <f>+ROUND('Table 6'!H15/'Table 6'!H14*100-100,1)</f>
        <v>3.4</v>
      </c>
      <c r="I15" s="63">
        <f>+ROUND('Table 6'!I15/'Table 6'!I14*100-100,1)</f>
        <v>4.4000000000000004</v>
      </c>
      <c r="J15" s="63">
        <f>+ROUND('Table 6'!J15/'Table 6'!J14*100-100,1)</f>
        <v>1.5</v>
      </c>
      <c r="K15" s="64">
        <f>+ROUND('Table 6'!K15/'Table 6'!K14*100-100,1)</f>
        <v>-0.1</v>
      </c>
      <c r="L15" s="63">
        <f>+ROUND('Table 6'!L15/'Table 6'!L14*100-100,1)</f>
        <v>3.1</v>
      </c>
      <c r="M15" s="63">
        <f>+ROUND('Table 6'!M15/'Table 6'!M14*100-100,1)</f>
        <v>-1.4</v>
      </c>
      <c r="N15" s="63">
        <f>+ROUND('Table 6'!N15/'Table 6'!N14*100-100,1)</f>
        <v>-1.2</v>
      </c>
      <c r="O15" s="63">
        <f>+ROUND('Table 6'!O15/'Table 6'!O14*100-100,1)</f>
        <v>1.1000000000000001</v>
      </c>
      <c r="P15" s="63">
        <f>+ROUND('Table 6'!P15/'Table 6'!P14*100-100,1)</f>
        <v>4.5</v>
      </c>
      <c r="Q15" s="63">
        <f>+ROUND('Table 6'!Q15/'Table 6'!Q14*100-100,1)</f>
        <v>1.6</v>
      </c>
      <c r="R15" s="63">
        <f>+ROUND('Table 6'!R15/'Table 6'!R14*100-100,1)</f>
        <v>-0.4</v>
      </c>
      <c r="S15" s="63">
        <f>+ROUND('Table 6'!S15/'Table 6'!S14*100-100,1)</f>
        <v>3.1</v>
      </c>
      <c r="T15" s="63">
        <f>+ROUND('Table 6'!T15/'Table 6'!T14*100-100,1)</f>
        <v>8.6</v>
      </c>
      <c r="U15" s="63">
        <f>+ROUND('Table 6'!U15/'Table 6'!U14*100-100,1)</f>
        <v>-2.7</v>
      </c>
      <c r="V15" s="63">
        <f>+ROUND('Table 6'!V15/'Table 6'!V14*100-100,1)</f>
        <v>-8</v>
      </c>
      <c r="W15" s="63">
        <f>+ROUND('Table 6'!W15/'Table 6'!W14*100-100,1)</f>
        <v>-3</v>
      </c>
      <c r="X15" s="63">
        <f>+ROUND('Table 6'!X15/'Table 6'!X14*100-100,1)</f>
        <v>-7.6</v>
      </c>
      <c r="Y15" s="63">
        <f>+ROUND('Table 6'!Y15/'Table 6'!Y14*100-100,1)</f>
        <v>7.6</v>
      </c>
      <c r="Z15" s="63">
        <f>+ROUND('Table 6'!Z15/'Table 6'!Z14*100-100,1)</f>
        <v>-2.2999999999999998</v>
      </c>
      <c r="AA15" s="61">
        <f>+ROUND('Table 6'!AA15/'Table 6'!AA14*100-100,1)</f>
        <v>2.4</v>
      </c>
    </row>
    <row r="16" spans="1:27" s="5" customFormat="1" ht="12.75">
      <c r="A16" s="83">
        <v>1995</v>
      </c>
      <c r="B16" s="19" t="s">
        <v>36</v>
      </c>
      <c r="C16" s="61">
        <f>+ROUND('Table 6'!C16/'Table 6'!C15*100-100,1)</f>
        <v>-3.4</v>
      </c>
      <c r="D16" s="63">
        <f>+ROUND('Table 6'!D16/'Table 6'!D15*100-100,1)</f>
        <v>-3.4</v>
      </c>
      <c r="E16" s="61">
        <f>+ROUND('Table 6'!E16/'Table 6'!E15*100-100,1)</f>
        <v>-0.3</v>
      </c>
      <c r="F16" s="64">
        <f>+ROUND('Table 6'!F16/'Table 6'!F15*100-100,1)</f>
        <v>2.2999999999999998</v>
      </c>
      <c r="G16" s="63">
        <f>+ROUND('Table 6'!G16/'Table 6'!G15*100-100,1)</f>
        <v>-0.8</v>
      </c>
      <c r="H16" s="63">
        <f>+ROUND('Table 6'!H16/'Table 6'!H15*100-100,1)</f>
        <v>2.7</v>
      </c>
      <c r="I16" s="63">
        <f>+ROUND('Table 6'!I16/'Table 6'!I15*100-100,1)</f>
        <v>-0.9</v>
      </c>
      <c r="J16" s="63">
        <f>+ROUND('Table 6'!J16/'Table 6'!J15*100-100,1)</f>
        <v>0.6</v>
      </c>
      <c r="K16" s="64">
        <f>+ROUND('Table 6'!K16/'Table 6'!K15*100-100,1)</f>
        <v>-0.7</v>
      </c>
      <c r="L16" s="63">
        <f>+ROUND('Table 6'!L16/'Table 6'!L15*100-100,1)</f>
        <v>-5.0999999999999996</v>
      </c>
      <c r="M16" s="63">
        <f>+ROUND('Table 6'!M16/'Table 6'!M15*100-100,1)</f>
        <v>-1.4</v>
      </c>
      <c r="N16" s="63">
        <f>+ROUND('Table 6'!N16/'Table 6'!N15*100-100,1)</f>
        <v>-1.1000000000000001</v>
      </c>
      <c r="O16" s="63">
        <f>+ROUND('Table 6'!O16/'Table 6'!O15*100-100,1)</f>
        <v>0.9</v>
      </c>
      <c r="P16" s="63">
        <f>+ROUND('Table 6'!P16/'Table 6'!P15*100-100,1)</f>
        <v>-3</v>
      </c>
      <c r="Q16" s="63">
        <f>+ROUND('Table 6'!Q16/'Table 6'!Q15*100-100,1)</f>
        <v>-5.6</v>
      </c>
      <c r="R16" s="63">
        <f>+ROUND('Table 6'!R16/'Table 6'!R15*100-100,1)</f>
        <v>3.5</v>
      </c>
      <c r="S16" s="63">
        <f>+ROUND('Table 6'!S16/'Table 6'!S15*100-100,1)</f>
        <v>-0.4</v>
      </c>
      <c r="T16" s="63">
        <f>+ROUND('Table 6'!T16/'Table 6'!T15*100-100,1)</f>
        <v>7.6</v>
      </c>
      <c r="U16" s="63">
        <f>+ROUND('Table 6'!U16/'Table 6'!U15*100-100,1)</f>
        <v>4.3</v>
      </c>
      <c r="V16" s="63">
        <f>+ROUND('Table 6'!V16/'Table 6'!V15*100-100,1)</f>
        <v>2.1</v>
      </c>
      <c r="W16" s="63">
        <f>+ROUND('Table 6'!W16/'Table 6'!W15*100-100,1)</f>
        <v>-0.7</v>
      </c>
      <c r="X16" s="63">
        <f>+ROUND('Table 6'!X16/'Table 6'!X15*100-100,1)</f>
        <v>6.3</v>
      </c>
      <c r="Y16" s="63">
        <f>+ROUND('Table 6'!Y16/'Table 6'!Y15*100-100,1)</f>
        <v>-1</v>
      </c>
      <c r="Z16" s="63">
        <f>+ROUND('Table 6'!Z16/'Table 6'!Z15*100-100,1)</f>
        <v>-2.6</v>
      </c>
      <c r="AA16" s="61">
        <f>+ROUND('Table 6'!AA16/'Table 6'!AA15*100-100,1)</f>
        <v>-0.4</v>
      </c>
    </row>
    <row r="17" spans="1:27" s="5" customFormat="1" ht="12.75">
      <c r="A17" s="83">
        <v>1995</v>
      </c>
      <c r="B17" s="19" t="s">
        <v>37</v>
      </c>
      <c r="C17" s="61">
        <f>+ROUND('Table 6'!C17/'Table 6'!C16*100-100,1)</f>
        <v>4.8</v>
      </c>
      <c r="D17" s="63">
        <f>+ROUND('Table 6'!D17/'Table 6'!D16*100-100,1)</f>
        <v>4.8</v>
      </c>
      <c r="E17" s="61">
        <f>+ROUND('Table 6'!E17/'Table 6'!E16*100-100,1)</f>
        <v>1.8</v>
      </c>
      <c r="F17" s="64">
        <f>+ROUND('Table 6'!F17/'Table 6'!F16*100-100,1)</f>
        <v>1</v>
      </c>
      <c r="G17" s="63">
        <f>+ROUND('Table 6'!G17/'Table 6'!G16*100-100,1)</f>
        <v>-1.1000000000000001</v>
      </c>
      <c r="H17" s="63">
        <f>+ROUND('Table 6'!H17/'Table 6'!H16*100-100,1)</f>
        <v>0.6</v>
      </c>
      <c r="I17" s="63">
        <f>+ROUND('Table 6'!I17/'Table 6'!I16*100-100,1)</f>
        <v>6.8</v>
      </c>
      <c r="J17" s="63">
        <f>+ROUND('Table 6'!J17/'Table 6'!J16*100-100,1)</f>
        <v>1.4</v>
      </c>
      <c r="K17" s="64">
        <f>+ROUND('Table 6'!K17/'Table 6'!K16*100-100,1)</f>
        <v>1.5</v>
      </c>
      <c r="L17" s="63">
        <f>+ROUND('Table 6'!L17/'Table 6'!L16*100-100,1)</f>
        <v>7.7</v>
      </c>
      <c r="M17" s="63">
        <f>+ROUND('Table 6'!M17/'Table 6'!M16*100-100,1)</f>
        <v>0.2</v>
      </c>
      <c r="N17" s="63">
        <f>+ROUND('Table 6'!N17/'Table 6'!N16*100-100,1)</f>
        <v>4</v>
      </c>
      <c r="O17" s="63">
        <f>+ROUND('Table 6'!O17/'Table 6'!O16*100-100,1)</f>
        <v>0.9</v>
      </c>
      <c r="P17" s="63">
        <f>+ROUND('Table 6'!P17/'Table 6'!P16*100-100,1)</f>
        <v>6.3</v>
      </c>
      <c r="Q17" s="63">
        <f>+ROUND('Table 6'!Q17/'Table 6'!Q16*100-100,1)</f>
        <v>4.3</v>
      </c>
      <c r="R17" s="63">
        <f>+ROUND('Table 6'!R17/'Table 6'!R16*100-100,1)</f>
        <v>3.1</v>
      </c>
      <c r="S17" s="63">
        <f>+ROUND('Table 6'!S17/'Table 6'!S16*100-100,1)</f>
        <v>-4.0999999999999996</v>
      </c>
      <c r="T17" s="63">
        <f>+ROUND('Table 6'!T17/'Table 6'!T16*100-100,1)</f>
        <v>-6.1</v>
      </c>
      <c r="U17" s="63">
        <f>+ROUND('Table 6'!U17/'Table 6'!U16*100-100,1)</f>
        <v>0.7</v>
      </c>
      <c r="V17" s="63">
        <f>+ROUND('Table 6'!V17/'Table 6'!V16*100-100,1)</f>
        <v>0</v>
      </c>
      <c r="W17" s="63">
        <f>+ROUND('Table 6'!W17/'Table 6'!W16*100-100,1)</f>
        <v>-2.5</v>
      </c>
      <c r="X17" s="63">
        <f>+ROUND('Table 6'!X17/'Table 6'!X16*100-100,1)</f>
        <v>1.4</v>
      </c>
      <c r="Y17" s="63">
        <f>+ROUND('Table 6'!Y17/'Table 6'!Y16*100-100,1)</f>
        <v>-1.7</v>
      </c>
      <c r="Z17" s="63">
        <f>+ROUND('Table 6'!Z17/'Table 6'!Z16*100-100,1)</f>
        <v>-2</v>
      </c>
      <c r="AA17" s="61">
        <f>+ROUND('Table 6'!AA17/'Table 6'!AA16*100-100,1)</f>
        <v>1.7</v>
      </c>
    </row>
    <row r="18" spans="1:27" s="5" customFormat="1" ht="12.75">
      <c r="A18" s="83">
        <v>1996</v>
      </c>
      <c r="B18" s="19" t="s">
        <v>34</v>
      </c>
      <c r="C18" s="61">
        <f>+ROUND('Table 6'!C18/'Table 6'!C17*100-100,1)</f>
        <v>-2</v>
      </c>
      <c r="D18" s="63">
        <f>+ROUND('Table 6'!D18/'Table 6'!D17*100-100,1)</f>
        <v>-2</v>
      </c>
      <c r="E18" s="61">
        <f>+ROUND('Table 6'!E18/'Table 6'!E17*100-100,1)</f>
        <v>0.1</v>
      </c>
      <c r="F18" s="64">
        <f>+ROUND('Table 6'!F18/'Table 6'!F17*100-100,1)</f>
        <v>1.3</v>
      </c>
      <c r="G18" s="63">
        <f>+ROUND('Table 6'!G18/'Table 6'!G17*100-100,1)</f>
        <v>12.2</v>
      </c>
      <c r="H18" s="63">
        <f>+ROUND('Table 6'!H18/'Table 6'!H17*100-100,1)</f>
        <v>0.8</v>
      </c>
      <c r="I18" s="63">
        <f>+ROUND('Table 6'!I18/'Table 6'!I17*100-100,1)</f>
        <v>0.2</v>
      </c>
      <c r="J18" s="63">
        <f>+ROUND('Table 6'!J18/'Table 6'!J17*100-100,1)</f>
        <v>4.3</v>
      </c>
      <c r="K18" s="64">
        <f>+ROUND('Table 6'!K18/'Table 6'!K17*100-100,1)</f>
        <v>0.7</v>
      </c>
      <c r="L18" s="63">
        <f>+ROUND('Table 6'!L18/'Table 6'!L17*100-100,1)</f>
        <v>7.5</v>
      </c>
      <c r="M18" s="63">
        <f>+ROUND('Table 6'!M18/'Table 6'!M17*100-100,1)</f>
        <v>-1.7</v>
      </c>
      <c r="N18" s="63">
        <f>+ROUND('Table 6'!N18/'Table 6'!N17*100-100,1)</f>
        <v>-3.7</v>
      </c>
      <c r="O18" s="63">
        <f>+ROUND('Table 6'!O18/'Table 6'!O17*100-100,1)</f>
        <v>-4.5999999999999996</v>
      </c>
      <c r="P18" s="63">
        <f>+ROUND('Table 6'!P18/'Table 6'!P17*100-100,1)</f>
        <v>4.8</v>
      </c>
      <c r="Q18" s="63">
        <f>+ROUND('Table 6'!Q18/'Table 6'!Q17*100-100,1)</f>
        <v>0.8</v>
      </c>
      <c r="R18" s="63">
        <f>+ROUND('Table 6'!R18/'Table 6'!R17*100-100,1)</f>
        <v>3</v>
      </c>
      <c r="S18" s="63">
        <f>+ROUND('Table 6'!S18/'Table 6'!S17*100-100,1)</f>
        <v>1.2</v>
      </c>
      <c r="T18" s="63">
        <f>+ROUND('Table 6'!T18/'Table 6'!T17*100-100,1)</f>
        <v>1.7</v>
      </c>
      <c r="U18" s="63">
        <f>+ROUND('Table 6'!U18/'Table 6'!U17*100-100,1)</f>
        <v>1</v>
      </c>
      <c r="V18" s="63">
        <f>+ROUND('Table 6'!V18/'Table 6'!V17*100-100,1)</f>
        <v>3</v>
      </c>
      <c r="W18" s="63">
        <f>+ROUND('Table 6'!W18/'Table 6'!W17*100-100,1)</f>
        <v>8.1</v>
      </c>
      <c r="X18" s="63">
        <f>+ROUND('Table 6'!X18/'Table 6'!X17*100-100,1)</f>
        <v>8.4</v>
      </c>
      <c r="Y18" s="63">
        <f>+ROUND('Table 6'!Y18/'Table 6'!Y17*100-100,1)</f>
        <v>3.8</v>
      </c>
      <c r="Z18" s="63">
        <f>+ROUND('Table 6'!Z18/'Table 6'!Z17*100-100,1)</f>
        <v>0.5</v>
      </c>
      <c r="AA18" s="61">
        <f>+ROUND('Table 6'!AA18/'Table 6'!AA17*100-100,1)</f>
        <v>0.2</v>
      </c>
    </row>
    <row r="19" spans="1:27" s="5" customFormat="1" ht="12.75">
      <c r="A19" s="83">
        <v>1996</v>
      </c>
      <c r="B19" s="19" t="s">
        <v>35</v>
      </c>
      <c r="C19" s="61">
        <f>+ROUND('Table 6'!C19/'Table 6'!C18*100-100,1)</f>
        <v>5.7</v>
      </c>
      <c r="D19" s="63">
        <f>+ROUND('Table 6'!D19/'Table 6'!D18*100-100,1)</f>
        <v>5.7</v>
      </c>
      <c r="E19" s="61">
        <f>+ROUND('Table 6'!E19/'Table 6'!E18*100-100,1)</f>
        <v>5.2</v>
      </c>
      <c r="F19" s="64">
        <f>+ROUND('Table 6'!F19/'Table 6'!F18*100-100,1)</f>
        <v>1.8</v>
      </c>
      <c r="G19" s="63">
        <f>+ROUND('Table 6'!G19/'Table 6'!G18*100-100,1)</f>
        <v>2.4</v>
      </c>
      <c r="H19" s="63">
        <f>+ROUND('Table 6'!H19/'Table 6'!H18*100-100,1)</f>
        <v>2.2000000000000002</v>
      </c>
      <c r="I19" s="63">
        <f>+ROUND('Table 6'!I19/'Table 6'!I18*100-100,1)</f>
        <v>-2.6</v>
      </c>
      <c r="J19" s="63">
        <f>+ROUND('Table 6'!J19/'Table 6'!J18*100-100,1)</f>
        <v>4</v>
      </c>
      <c r="K19" s="64">
        <f>+ROUND('Table 6'!K19/'Table 6'!K18*100-100,1)</f>
        <v>5.3</v>
      </c>
      <c r="L19" s="63">
        <f>+ROUND('Table 6'!L19/'Table 6'!L18*100-100,1)</f>
        <v>-2.2000000000000002</v>
      </c>
      <c r="M19" s="63">
        <f>+ROUND('Table 6'!M19/'Table 6'!M18*100-100,1)</f>
        <v>8.9</v>
      </c>
      <c r="N19" s="63">
        <f>+ROUND('Table 6'!N19/'Table 6'!N18*100-100,1)</f>
        <v>11.3</v>
      </c>
      <c r="O19" s="63">
        <f>+ROUND('Table 6'!O19/'Table 6'!O18*100-100,1)</f>
        <v>9.3000000000000007</v>
      </c>
      <c r="P19" s="63">
        <f>+ROUND('Table 6'!P19/'Table 6'!P18*100-100,1)</f>
        <v>1.1000000000000001</v>
      </c>
      <c r="Q19" s="63">
        <f>+ROUND('Table 6'!Q19/'Table 6'!Q18*100-100,1)</f>
        <v>1.4</v>
      </c>
      <c r="R19" s="63">
        <f>+ROUND('Table 6'!R19/'Table 6'!R18*100-100,1)</f>
        <v>1.4</v>
      </c>
      <c r="S19" s="63">
        <f>+ROUND('Table 6'!S19/'Table 6'!S18*100-100,1)</f>
        <v>23</v>
      </c>
      <c r="T19" s="63">
        <f>+ROUND('Table 6'!T19/'Table 6'!T18*100-100,1)</f>
        <v>21.1</v>
      </c>
      <c r="U19" s="63">
        <f>+ROUND('Table 6'!U19/'Table 6'!U18*100-100,1)</f>
        <v>1.8</v>
      </c>
      <c r="V19" s="63">
        <f>+ROUND('Table 6'!V19/'Table 6'!V18*100-100,1)</f>
        <v>1.8</v>
      </c>
      <c r="W19" s="63">
        <f>+ROUND('Table 6'!W19/'Table 6'!W18*100-100,1)</f>
        <v>3.6</v>
      </c>
      <c r="X19" s="63">
        <f>+ROUND('Table 6'!X19/'Table 6'!X18*100-100,1)</f>
        <v>11.2</v>
      </c>
      <c r="Y19" s="63">
        <f>+ROUND('Table 6'!Y19/'Table 6'!Y18*100-100,1)</f>
        <v>2.8</v>
      </c>
      <c r="Z19" s="63">
        <f>+ROUND('Table 6'!Z19/'Table 6'!Z18*100-100,1)</f>
        <v>1.4</v>
      </c>
      <c r="AA19" s="61">
        <f>+ROUND('Table 6'!AA19/'Table 6'!AA18*100-100,1)</f>
        <v>5.0999999999999996</v>
      </c>
    </row>
    <row r="20" spans="1:27" s="5" customFormat="1" ht="12.75">
      <c r="A20" s="83">
        <v>1996</v>
      </c>
      <c r="B20" s="19" t="s">
        <v>36</v>
      </c>
      <c r="C20" s="61">
        <f>+ROUND('Table 6'!C20/'Table 6'!C19*100-100,1)</f>
        <v>-0.7</v>
      </c>
      <c r="D20" s="63">
        <f>+ROUND('Table 6'!D20/'Table 6'!D19*100-100,1)</f>
        <v>-0.7</v>
      </c>
      <c r="E20" s="61">
        <f>+ROUND('Table 6'!E20/'Table 6'!E19*100-100,1)</f>
        <v>0.4</v>
      </c>
      <c r="F20" s="64">
        <f>+ROUND('Table 6'!F20/'Table 6'!F19*100-100,1)</f>
        <v>1.5</v>
      </c>
      <c r="G20" s="63">
        <f>+ROUND('Table 6'!G20/'Table 6'!G19*100-100,1)</f>
        <v>1</v>
      </c>
      <c r="H20" s="63">
        <f>+ROUND('Table 6'!H20/'Table 6'!H19*100-100,1)</f>
        <v>1.3</v>
      </c>
      <c r="I20" s="63">
        <f>+ROUND('Table 6'!I20/'Table 6'!I19*100-100,1)</f>
        <v>3</v>
      </c>
      <c r="J20" s="63">
        <f>+ROUND('Table 6'!J20/'Table 6'!J19*100-100,1)</f>
        <v>0.2</v>
      </c>
      <c r="K20" s="64">
        <f>+ROUND('Table 6'!K20/'Table 6'!K19*100-100,1)</f>
        <v>0.6</v>
      </c>
      <c r="L20" s="63">
        <f>+ROUND('Table 6'!L20/'Table 6'!L19*100-100,1)</f>
        <v>-7.8</v>
      </c>
      <c r="M20" s="63">
        <f>+ROUND('Table 6'!M20/'Table 6'!M19*100-100,1)</f>
        <v>-1.9</v>
      </c>
      <c r="N20" s="63">
        <f>+ROUND('Table 6'!N20/'Table 6'!N19*100-100,1)</f>
        <v>5.0999999999999996</v>
      </c>
      <c r="O20" s="63">
        <f>+ROUND('Table 6'!O20/'Table 6'!O19*100-100,1)</f>
        <v>-4.2</v>
      </c>
      <c r="P20" s="63">
        <f>+ROUND('Table 6'!P20/'Table 6'!P19*100-100,1)</f>
        <v>1.5</v>
      </c>
      <c r="Q20" s="63">
        <f>+ROUND('Table 6'!Q20/'Table 6'!Q19*100-100,1)</f>
        <v>3.6</v>
      </c>
      <c r="R20" s="63">
        <f>+ROUND('Table 6'!R20/'Table 6'!R19*100-100,1)</f>
        <v>6.9</v>
      </c>
      <c r="S20" s="63">
        <f>+ROUND('Table 6'!S20/'Table 6'!S19*100-100,1)</f>
        <v>-10.4</v>
      </c>
      <c r="T20" s="63">
        <f>+ROUND('Table 6'!T20/'Table 6'!T19*100-100,1)</f>
        <v>-5</v>
      </c>
      <c r="U20" s="63">
        <f>+ROUND('Table 6'!U20/'Table 6'!U19*100-100,1)</f>
        <v>3.9</v>
      </c>
      <c r="V20" s="63">
        <f>+ROUND('Table 6'!V20/'Table 6'!V19*100-100,1)</f>
        <v>0.9</v>
      </c>
      <c r="W20" s="63">
        <f>+ROUND('Table 6'!W20/'Table 6'!W19*100-100,1)</f>
        <v>3</v>
      </c>
      <c r="X20" s="63">
        <f>+ROUND('Table 6'!X20/'Table 6'!X19*100-100,1)</f>
        <v>-1.5</v>
      </c>
      <c r="Y20" s="63">
        <f>+ROUND('Table 6'!Y20/'Table 6'!Y19*100-100,1)</f>
        <v>-1.8</v>
      </c>
      <c r="Z20" s="63">
        <f>+ROUND('Table 6'!Z20/'Table 6'!Z19*100-100,1)</f>
        <v>0.5</v>
      </c>
      <c r="AA20" s="61">
        <f>+ROUND('Table 6'!AA20/'Table 6'!AA19*100-100,1)</f>
        <v>0.2</v>
      </c>
    </row>
    <row r="21" spans="1:27" s="5" customFormat="1" ht="12.75">
      <c r="A21" s="83">
        <v>1996</v>
      </c>
      <c r="B21" s="19" t="s">
        <v>37</v>
      </c>
      <c r="C21" s="61">
        <f>+ROUND('Table 6'!C21/'Table 6'!C20*100-100,1)</f>
        <v>-0.6</v>
      </c>
      <c r="D21" s="63">
        <f>+ROUND('Table 6'!D21/'Table 6'!D20*100-100,1)</f>
        <v>-0.6</v>
      </c>
      <c r="E21" s="61">
        <f>+ROUND('Table 6'!E21/'Table 6'!E20*100-100,1)</f>
        <v>-0.8</v>
      </c>
      <c r="F21" s="64">
        <f>+ROUND('Table 6'!F21/'Table 6'!F20*100-100,1)</f>
        <v>0.5</v>
      </c>
      <c r="G21" s="63">
        <f>+ROUND('Table 6'!G21/'Table 6'!G20*100-100,1)</f>
        <v>7</v>
      </c>
      <c r="H21" s="63">
        <f>+ROUND('Table 6'!H21/'Table 6'!H20*100-100,1)</f>
        <v>0</v>
      </c>
      <c r="I21" s="63">
        <f>+ROUND('Table 6'!I21/'Table 6'!I20*100-100,1)</f>
        <v>2.5</v>
      </c>
      <c r="J21" s="63">
        <f>+ROUND('Table 6'!J21/'Table 6'!J20*100-100,1)</f>
        <v>10.1</v>
      </c>
      <c r="K21" s="64">
        <f>+ROUND('Table 6'!K21/'Table 6'!K20*100-100,1)</f>
        <v>-1.9</v>
      </c>
      <c r="L21" s="63">
        <f>+ROUND('Table 6'!L21/'Table 6'!L20*100-100,1)</f>
        <v>10.1</v>
      </c>
      <c r="M21" s="63">
        <f>+ROUND('Table 6'!M21/'Table 6'!M20*100-100,1)</f>
        <v>-2.2999999999999998</v>
      </c>
      <c r="N21" s="63">
        <f>+ROUND('Table 6'!N21/'Table 6'!N20*100-100,1)</f>
        <v>-0.8</v>
      </c>
      <c r="O21" s="63">
        <f>+ROUND('Table 6'!O21/'Table 6'!O20*100-100,1)</f>
        <v>1.2</v>
      </c>
      <c r="P21" s="63">
        <f>+ROUND('Table 6'!P21/'Table 6'!P20*100-100,1)</f>
        <v>-5.7</v>
      </c>
      <c r="Q21" s="63">
        <f>+ROUND('Table 6'!Q21/'Table 6'!Q20*100-100,1)</f>
        <v>-6.3</v>
      </c>
      <c r="R21" s="63">
        <f>+ROUND('Table 6'!R21/'Table 6'!R20*100-100,1)</f>
        <v>3</v>
      </c>
      <c r="S21" s="63">
        <f>+ROUND('Table 6'!S21/'Table 6'!S20*100-100,1)</f>
        <v>-7.4</v>
      </c>
      <c r="T21" s="63">
        <f>+ROUND('Table 6'!T21/'Table 6'!T20*100-100,1)</f>
        <v>-4.7</v>
      </c>
      <c r="U21" s="63">
        <f>+ROUND('Table 6'!U21/'Table 6'!U20*100-100,1)</f>
        <v>1.6</v>
      </c>
      <c r="V21" s="63">
        <f>+ROUND('Table 6'!V21/'Table 6'!V20*100-100,1)</f>
        <v>1.3</v>
      </c>
      <c r="W21" s="63">
        <f>+ROUND('Table 6'!W21/'Table 6'!W20*100-100,1)</f>
        <v>-1.6</v>
      </c>
      <c r="X21" s="63">
        <f>+ROUND('Table 6'!X21/'Table 6'!X20*100-100,1)</f>
        <v>-0.5</v>
      </c>
      <c r="Y21" s="63">
        <f>+ROUND('Table 6'!Y21/'Table 6'!Y20*100-100,1)</f>
        <v>-5.7</v>
      </c>
      <c r="Z21" s="63">
        <f>+ROUND('Table 6'!Z21/'Table 6'!Z20*100-100,1)</f>
        <v>1</v>
      </c>
      <c r="AA21" s="61">
        <f>+ROUND('Table 6'!AA21/'Table 6'!AA20*100-100,1)</f>
        <v>-0.6</v>
      </c>
    </row>
    <row r="22" spans="1:27" s="5" customFormat="1" ht="12.75">
      <c r="A22" s="83">
        <v>1997</v>
      </c>
      <c r="B22" s="19" t="s">
        <v>34</v>
      </c>
      <c r="C22" s="61">
        <f>+ROUND('Table 6'!C22/'Table 6'!C21*100-100,1)</f>
        <v>0.6</v>
      </c>
      <c r="D22" s="63">
        <f>+ROUND('Table 6'!D22/'Table 6'!D21*100-100,1)</f>
        <v>0.6</v>
      </c>
      <c r="E22" s="61">
        <f>+ROUND('Table 6'!E22/'Table 6'!E21*100-100,1)</f>
        <v>-4.5999999999999996</v>
      </c>
      <c r="F22" s="64">
        <f>+ROUND('Table 6'!F22/'Table 6'!F21*100-100,1)</f>
        <v>0.8</v>
      </c>
      <c r="G22" s="63">
        <f>+ROUND('Table 6'!G22/'Table 6'!G21*100-100,1)</f>
        <v>-1.5</v>
      </c>
      <c r="H22" s="63">
        <f>+ROUND('Table 6'!H22/'Table 6'!H21*100-100,1)</f>
        <v>1.1000000000000001</v>
      </c>
      <c r="I22" s="63">
        <f>+ROUND('Table 6'!I22/'Table 6'!I21*100-100,1)</f>
        <v>-0.3</v>
      </c>
      <c r="J22" s="63">
        <f>+ROUND('Table 6'!J22/'Table 6'!J21*100-100,1)</f>
        <v>-4.3</v>
      </c>
      <c r="K22" s="64">
        <f>+ROUND('Table 6'!K22/'Table 6'!K21*100-100,1)</f>
        <v>-6.2</v>
      </c>
      <c r="L22" s="63">
        <f>+ROUND('Table 6'!L22/'Table 6'!L21*100-100,1)</f>
        <v>-31.3</v>
      </c>
      <c r="M22" s="63">
        <f>+ROUND('Table 6'!M22/'Table 6'!M21*100-100,1)</f>
        <v>-1.6</v>
      </c>
      <c r="N22" s="63">
        <f>+ROUND('Table 6'!N22/'Table 6'!N21*100-100,1)</f>
        <v>1.2</v>
      </c>
      <c r="O22" s="63">
        <f>+ROUND('Table 6'!O22/'Table 6'!O21*100-100,1)</f>
        <v>-0.4</v>
      </c>
      <c r="P22" s="63">
        <f>+ROUND('Table 6'!P22/'Table 6'!P21*100-100,1)</f>
        <v>-1.3</v>
      </c>
      <c r="Q22" s="63">
        <f>+ROUND('Table 6'!Q22/'Table 6'!Q21*100-100,1)</f>
        <v>-16.5</v>
      </c>
      <c r="R22" s="63">
        <f>+ROUND('Table 6'!R22/'Table 6'!R21*100-100,1)</f>
        <v>2.2000000000000002</v>
      </c>
      <c r="S22" s="63">
        <f>+ROUND('Table 6'!S22/'Table 6'!S21*100-100,1)</f>
        <v>-6.3</v>
      </c>
      <c r="T22" s="63">
        <f>+ROUND('Table 6'!T22/'Table 6'!T21*100-100,1)</f>
        <v>-1.9</v>
      </c>
      <c r="U22" s="63">
        <f>+ROUND('Table 6'!U22/'Table 6'!U21*100-100,1)</f>
        <v>1.2</v>
      </c>
      <c r="V22" s="63">
        <f>+ROUND('Table 6'!V22/'Table 6'!V21*100-100,1)</f>
        <v>0.4</v>
      </c>
      <c r="W22" s="63">
        <f>+ROUND('Table 6'!W22/'Table 6'!W21*100-100,1)</f>
        <v>-3.1</v>
      </c>
      <c r="X22" s="63">
        <f>+ROUND('Table 6'!X22/'Table 6'!X21*100-100,1)</f>
        <v>-3.9</v>
      </c>
      <c r="Y22" s="63">
        <f>+ROUND('Table 6'!Y22/'Table 6'!Y21*100-100,1)</f>
        <v>-3.1</v>
      </c>
      <c r="Z22" s="63">
        <f>+ROUND('Table 6'!Z22/'Table 6'!Z21*100-100,1)</f>
        <v>0.7</v>
      </c>
      <c r="AA22" s="61">
        <f>+ROUND('Table 6'!AA22/'Table 6'!AA21*100-100,1)</f>
        <v>-4.0999999999999996</v>
      </c>
    </row>
    <row r="23" spans="1:27" s="5" customFormat="1" ht="12.75">
      <c r="A23" s="83">
        <v>1997</v>
      </c>
      <c r="B23" s="19" t="s">
        <v>35</v>
      </c>
      <c r="C23" s="61">
        <f>+ROUND('Table 6'!C23/'Table 6'!C22*100-100,1)</f>
        <v>0.2</v>
      </c>
      <c r="D23" s="63">
        <f>+ROUND('Table 6'!D23/'Table 6'!D22*100-100,1)</f>
        <v>0.2</v>
      </c>
      <c r="E23" s="61">
        <f>+ROUND('Table 6'!E23/'Table 6'!E22*100-100,1)</f>
        <v>3.4</v>
      </c>
      <c r="F23" s="64">
        <f>+ROUND('Table 6'!F23/'Table 6'!F22*100-100,1)</f>
        <v>0.6</v>
      </c>
      <c r="G23" s="63">
        <f>+ROUND('Table 6'!G23/'Table 6'!G22*100-100,1)</f>
        <v>0.6</v>
      </c>
      <c r="H23" s="63">
        <f>+ROUND('Table 6'!H23/'Table 6'!H22*100-100,1)</f>
        <v>0.4</v>
      </c>
      <c r="I23" s="63">
        <f>+ROUND('Table 6'!I23/'Table 6'!I22*100-100,1)</f>
        <v>4.3</v>
      </c>
      <c r="J23" s="63">
        <f>+ROUND('Table 6'!J23/'Table 6'!J22*100-100,1)</f>
        <v>2.2000000000000002</v>
      </c>
      <c r="K23" s="64">
        <f>+ROUND('Table 6'!K23/'Table 6'!K22*100-100,1)</f>
        <v>3.9</v>
      </c>
      <c r="L23" s="63">
        <f>+ROUND('Table 6'!L23/'Table 6'!L22*100-100,1)</f>
        <v>10.3</v>
      </c>
      <c r="M23" s="63">
        <f>+ROUND('Table 6'!M23/'Table 6'!M22*100-100,1)</f>
        <v>1.6</v>
      </c>
      <c r="N23" s="63">
        <f>+ROUND('Table 6'!N23/'Table 6'!N22*100-100,1)</f>
        <v>0.8</v>
      </c>
      <c r="O23" s="63">
        <f>+ROUND('Table 6'!O23/'Table 6'!O22*100-100,1)</f>
        <v>3.7</v>
      </c>
      <c r="P23" s="63">
        <f>+ROUND('Table 6'!P23/'Table 6'!P22*100-100,1)</f>
        <v>9.9</v>
      </c>
      <c r="Q23" s="63">
        <f>+ROUND('Table 6'!Q23/'Table 6'!Q22*100-100,1)</f>
        <v>4.4000000000000004</v>
      </c>
      <c r="R23" s="63">
        <f>+ROUND('Table 6'!R23/'Table 6'!R22*100-100,1)</f>
        <v>3.9</v>
      </c>
      <c r="S23" s="63">
        <f>+ROUND('Table 6'!S23/'Table 6'!S22*100-100,1)</f>
        <v>8.3000000000000007</v>
      </c>
      <c r="T23" s="63">
        <f>+ROUND('Table 6'!T23/'Table 6'!T22*100-100,1)</f>
        <v>-1</v>
      </c>
      <c r="U23" s="63">
        <f>+ROUND('Table 6'!U23/'Table 6'!U22*100-100,1)</f>
        <v>2.2999999999999998</v>
      </c>
      <c r="V23" s="63">
        <f>+ROUND('Table 6'!V23/'Table 6'!V22*100-100,1)</f>
        <v>4.0999999999999996</v>
      </c>
      <c r="W23" s="63">
        <f>+ROUND('Table 6'!W23/'Table 6'!W22*100-100,1)</f>
        <v>5.9</v>
      </c>
      <c r="X23" s="63">
        <f>+ROUND('Table 6'!X23/'Table 6'!X22*100-100,1)</f>
        <v>3.2</v>
      </c>
      <c r="Y23" s="63">
        <f>+ROUND('Table 6'!Y23/'Table 6'!Y22*100-100,1)</f>
        <v>3.1</v>
      </c>
      <c r="Z23" s="63">
        <f>+ROUND('Table 6'!Z23/'Table 6'!Z22*100-100,1)</f>
        <v>-0.3</v>
      </c>
      <c r="AA23" s="61">
        <f>+ROUND('Table 6'!AA23/'Table 6'!AA22*100-100,1)</f>
        <v>2.9</v>
      </c>
    </row>
    <row r="24" spans="1:27" s="5" customFormat="1" ht="12.75">
      <c r="A24" s="83">
        <v>1997</v>
      </c>
      <c r="B24" s="19" t="s">
        <v>36</v>
      </c>
      <c r="C24" s="61">
        <f>+ROUND('Table 6'!C24/'Table 6'!C23*100-100,1)</f>
        <v>-1.6</v>
      </c>
      <c r="D24" s="63">
        <f>+ROUND('Table 6'!D24/'Table 6'!D23*100-100,1)</f>
        <v>-1.6</v>
      </c>
      <c r="E24" s="61">
        <f>+ROUND('Table 6'!E24/'Table 6'!E23*100-100,1)</f>
        <v>-1.1000000000000001</v>
      </c>
      <c r="F24" s="64">
        <f>+ROUND('Table 6'!F24/'Table 6'!F23*100-100,1)</f>
        <v>1.1000000000000001</v>
      </c>
      <c r="G24" s="63">
        <f>+ROUND('Table 6'!G24/'Table 6'!G23*100-100,1)</f>
        <v>5.3</v>
      </c>
      <c r="H24" s="63">
        <f>+ROUND('Table 6'!H24/'Table 6'!H23*100-100,1)</f>
        <v>0.4</v>
      </c>
      <c r="I24" s="63">
        <f>+ROUND('Table 6'!I24/'Table 6'!I23*100-100,1)</f>
        <v>4.0999999999999996</v>
      </c>
      <c r="J24" s="63">
        <f>+ROUND('Table 6'!J24/'Table 6'!J23*100-100,1)</f>
        <v>3.6</v>
      </c>
      <c r="K24" s="64">
        <f>+ROUND('Table 6'!K24/'Table 6'!K23*100-100,1)</f>
        <v>-2.2000000000000002</v>
      </c>
      <c r="L24" s="63">
        <f>+ROUND('Table 6'!L24/'Table 6'!L23*100-100,1)</f>
        <v>-3.2</v>
      </c>
      <c r="M24" s="63">
        <f>+ROUND('Table 6'!M24/'Table 6'!M23*100-100,1)</f>
        <v>-1.5</v>
      </c>
      <c r="N24" s="63">
        <f>+ROUND('Table 6'!N24/'Table 6'!N23*100-100,1)</f>
        <v>-4.4000000000000004</v>
      </c>
      <c r="O24" s="63">
        <f>+ROUND('Table 6'!O24/'Table 6'!O23*100-100,1)</f>
        <v>-7</v>
      </c>
      <c r="P24" s="63">
        <f>+ROUND('Table 6'!P24/'Table 6'!P23*100-100,1)</f>
        <v>10.7</v>
      </c>
      <c r="Q24" s="63">
        <f>+ROUND('Table 6'!Q24/'Table 6'!Q23*100-100,1)</f>
        <v>-18.5</v>
      </c>
      <c r="R24" s="63">
        <f>+ROUND('Table 6'!R24/'Table 6'!R23*100-100,1)</f>
        <v>1.3</v>
      </c>
      <c r="S24" s="63">
        <f>+ROUND('Table 6'!S24/'Table 6'!S23*100-100,1)</f>
        <v>7.5</v>
      </c>
      <c r="T24" s="63">
        <f>+ROUND('Table 6'!T24/'Table 6'!T23*100-100,1)</f>
        <v>1.7</v>
      </c>
      <c r="U24" s="63">
        <f>+ROUND('Table 6'!U24/'Table 6'!U23*100-100,1)</f>
        <v>1.4</v>
      </c>
      <c r="V24" s="63">
        <f>+ROUND('Table 6'!V24/'Table 6'!V23*100-100,1)</f>
        <v>0.7</v>
      </c>
      <c r="W24" s="63">
        <f>+ROUND('Table 6'!W24/'Table 6'!W23*100-100,1)</f>
        <v>-1.7</v>
      </c>
      <c r="X24" s="63">
        <f>+ROUND('Table 6'!X24/'Table 6'!X23*100-100,1)</f>
        <v>-1.7</v>
      </c>
      <c r="Y24" s="63">
        <f>+ROUND('Table 6'!Y24/'Table 6'!Y23*100-100,1)</f>
        <v>7.7</v>
      </c>
      <c r="Z24" s="63">
        <f>+ROUND('Table 6'!Z24/'Table 6'!Z23*100-100,1)</f>
        <v>-2</v>
      </c>
      <c r="AA24" s="61">
        <f>+ROUND('Table 6'!AA24/'Table 6'!AA23*100-100,1)</f>
        <v>-1.2</v>
      </c>
    </row>
    <row r="25" spans="1:27" s="5" customFormat="1" ht="12.75">
      <c r="A25" s="83">
        <v>1997</v>
      </c>
      <c r="B25" s="19" t="s">
        <v>37</v>
      </c>
      <c r="C25" s="61">
        <f>+ROUND('Table 6'!C25/'Table 6'!C24*100-100,1)</f>
        <v>-2.8</v>
      </c>
      <c r="D25" s="63">
        <f>+ROUND('Table 6'!D25/'Table 6'!D24*100-100,1)</f>
        <v>-2.8</v>
      </c>
      <c r="E25" s="61">
        <f>+ROUND('Table 6'!E25/'Table 6'!E24*100-100,1)</f>
        <v>-4.3</v>
      </c>
      <c r="F25" s="64">
        <f>+ROUND('Table 6'!F25/'Table 6'!F24*100-100,1)</f>
        <v>-6.8</v>
      </c>
      <c r="G25" s="63">
        <f>+ROUND('Table 6'!G25/'Table 6'!G24*100-100,1)</f>
        <v>-6.7</v>
      </c>
      <c r="H25" s="63">
        <f>+ROUND('Table 6'!H25/'Table 6'!H24*100-100,1)</f>
        <v>-7.2</v>
      </c>
      <c r="I25" s="63">
        <f>+ROUND('Table 6'!I25/'Table 6'!I24*100-100,1)</f>
        <v>-2.1</v>
      </c>
      <c r="J25" s="63">
        <f>+ROUND('Table 6'!J25/'Table 6'!J24*100-100,1)</f>
        <v>-2.2999999999999998</v>
      </c>
      <c r="K25" s="64">
        <f>+ROUND('Table 6'!K25/'Table 6'!K24*100-100,1)</f>
        <v>-3</v>
      </c>
      <c r="L25" s="63">
        <f>+ROUND('Table 6'!L25/'Table 6'!L24*100-100,1)</f>
        <v>-13.4</v>
      </c>
      <c r="M25" s="63">
        <f>+ROUND('Table 6'!M25/'Table 6'!M24*100-100,1)</f>
        <v>-2.5</v>
      </c>
      <c r="N25" s="63">
        <f>+ROUND('Table 6'!N25/'Table 6'!N24*100-100,1)</f>
        <v>-4.5</v>
      </c>
      <c r="O25" s="63">
        <f>+ROUND('Table 6'!O25/'Table 6'!O24*100-100,1)</f>
        <v>-2.6</v>
      </c>
      <c r="P25" s="63">
        <f>+ROUND('Table 6'!P25/'Table 6'!P24*100-100,1)</f>
        <v>-6.7</v>
      </c>
      <c r="Q25" s="63">
        <f>+ROUND('Table 6'!Q25/'Table 6'!Q24*100-100,1)</f>
        <v>8.1</v>
      </c>
      <c r="R25" s="63">
        <f>+ROUND('Table 6'!R25/'Table 6'!R24*100-100,1)</f>
        <v>0.8</v>
      </c>
      <c r="S25" s="63">
        <f>+ROUND('Table 6'!S25/'Table 6'!S24*100-100,1)</f>
        <v>11.3</v>
      </c>
      <c r="T25" s="63">
        <f>+ROUND('Table 6'!T25/'Table 6'!T24*100-100,1)</f>
        <v>-4.3</v>
      </c>
      <c r="U25" s="63">
        <f>+ROUND('Table 6'!U25/'Table 6'!U24*100-100,1)</f>
        <v>2</v>
      </c>
      <c r="V25" s="63">
        <f>+ROUND('Table 6'!V25/'Table 6'!V24*100-100,1)</f>
        <v>1.1000000000000001</v>
      </c>
      <c r="W25" s="63">
        <f>+ROUND('Table 6'!W25/'Table 6'!W24*100-100,1)</f>
        <v>-0.2</v>
      </c>
      <c r="X25" s="63">
        <f>+ROUND('Table 6'!X25/'Table 6'!X24*100-100,1)</f>
        <v>-3.6</v>
      </c>
      <c r="Y25" s="63">
        <f>+ROUND('Table 6'!Y25/'Table 6'!Y24*100-100,1)</f>
        <v>0.3</v>
      </c>
      <c r="Z25" s="63">
        <f>+ROUND('Table 6'!Z25/'Table 6'!Z24*100-100,1)</f>
        <v>-0.4</v>
      </c>
      <c r="AA25" s="61">
        <f>+ROUND('Table 6'!AA25/'Table 6'!AA24*100-100,1)</f>
        <v>-4</v>
      </c>
    </row>
    <row r="26" spans="1:27" s="5" customFormat="1" ht="12.75">
      <c r="A26" s="83">
        <v>1998</v>
      </c>
      <c r="B26" s="19" t="s">
        <v>34</v>
      </c>
      <c r="C26" s="61">
        <f>+ROUND('Table 6'!C26/'Table 6'!C25*100-100,1)</f>
        <v>0.1</v>
      </c>
      <c r="D26" s="63">
        <f>+ROUND('Table 6'!D26/'Table 6'!D25*100-100,1)</f>
        <v>0.1</v>
      </c>
      <c r="E26" s="61">
        <f>+ROUND('Table 6'!E26/'Table 6'!E25*100-100,1)</f>
        <v>-4</v>
      </c>
      <c r="F26" s="64">
        <f>+ROUND('Table 6'!F26/'Table 6'!F25*100-100,1)</f>
        <v>-2.4</v>
      </c>
      <c r="G26" s="63">
        <f>+ROUND('Table 6'!G26/'Table 6'!G25*100-100,1)</f>
        <v>-5.2</v>
      </c>
      <c r="H26" s="63">
        <f>+ROUND('Table 6'!H26/'Table 6'!H25*100-100,1)</f>
        <v>-2.9</v>
      </c>
      <c r="I26" s="63">
        <f>+ROUND('Table 6'!I26/'Table 6'!I25*100-100,1)</f>
        <v>3.1</v>
      </c>
      <c r="J26" s="63">
        <f>+ROUND('Table 6'!J26/'Table 6'!J25*100-100,1)</f>
        <v>15</v>
      </c>
      <c r="K26" s="64">
        <f>+ROUND('Table 6'!K26/'Table 6'!K25*100-100,1)</f>
        <v>-4.0999999999999996</v>
      </c>
      <c r="L26" s="63">
        <f>+ROUND('Table 6'!L26/'Table 6'!L25*100-100,1)</f>
        <v>-16.3</v>
      </c>
      <c r="M26" s="63">
        <f>+ROUND('Table 6'!M26/'Table 6'!M25*100-100,1)</f>
        <v>-6.3</v>
      </c>
      <c r="N26" s="63">
        <f>+ROUND('Table 6'!N26/'Table 6'!N25*100-100,1)</f>
        <v>1.9</v>
      </c>
      <c r="O26" s="63">
        <f>+ROUND('Table 6'!O26/'Table 6'!O25*100-100,1)</f>
        <v>4.9000000000000004</v>
      </c>
      <c r="P26" s="63">
        <f>+ROUND('Table 6'!P26/'Table 6'!P25*100-100,1)</f>
        <v>-3.4</v>
      </c>
      <c r="Q26" s="63">
        <f>+ROUND('Table 6'!Q26/'Table 6'!Q25*100-100,1)</f>
        <v>-20.5</v>
      </c>
      <c r="R26" s="63">
        <f>+ROUND('Table 6'!R26/'Table 6'!R25*100-100,1)</f>
        <v>6.3</v>
      </c>
      <c r="S26" s="63">
        <f>+ROUND('Table 6'!S26/'Table 6'!S25*100-100,1)</f>
        <v>1.2</v>
      </c>
      <c r="T26" s="63">
        <f>+ROUND('Table 6'!T26/'Table 6'!T25*100-100,1)</f>
        <v>-12.6</v>
      </c>
      <c r="U26" s="63">
        <f>+ROUND('Table 6'!U26/'Table 6'!U25*100-100,1)</f>
        <v>2.4</v>
      </c>
      <c r="V26" s="63">
        <f>+ROUND('Table 6'!V26/'Table 6'!V25*100-100,1)</f>
        <v>3.4</v>
      </c>
      <c r="W26" s="63">
        <f>+ROUND('Table 6'!W26/'Table 6'!W25*100-100,1)</f>
        <v>-1.6</v>
      </c>
      <c r="X26" s="63">
        <f>+ROUND('Table 6'!X26/'Table 6'!X25*100-100,1)</f>
        <v>-2.8</v>
      </c>
      <c r="Y26" s="63">
        <f>+ROUND('Table 6'!Y26/'Table 6'!Y25*100-100,1)</f>
        <v>-2.4</v>
      </c>
      <c r="Z26" s="63">
        <f>+ROUND('Table 6'!Z26/'Table 6'!Z25*100-100,1)</f>
        <v>1.9</v>
      </c>
      <c r="AA26" s="61">
        <f>+ROUND('Table 6'!AA26/'Table 6'!AA25*100-100,1)</f>
        <v>-3.6</v>
      </c>
    </row>
    <row r="27" spans="1:27" s="5" customFormat="1" ht="12.75">
      <c r="A27" s="83">
        <v>1998</v>
      </c>
      <c r="B27" s="19" t="s">
        <v>35</v>
      </c>
      <c r="C27" s="61">
        <f>+ROUND('Table 6'!C27/'Table 6'!C26*100-100,1)</f>
        <v>-6.1</v>
      </c>
      <c r="D27" s="63">
        <f>+ROUND('Table 6'!D27/'Table 6'!D26*100-100,1)</f>
        <v>-6.1</v>
      </c>
      <c r="E27" s="61">
        <f>+ROUND('Table 6'!E27/'Table 6'!E26*100-100,1)</f>
        <v>-3.6</v>
      </c>
      <c r="F27" s="64">
        <f>+ROUND('Table 6'!F27/'Table 6'!F26*100-100,1)</f>
        <v>-2.6</v>
      </c>
      <c r="G27" s="63">
        <f>+ROUND('Table 6'!G27/'Table 6'!G26*100-100,1)</f>
        <v>-1.1000000000000001</v>
      </c>
      <c r="H27" s="63">
        <f>+ROUND('Table 6'!H27/'Table 6'!H26*100-100,1)</f>
        <v>-3</v>
      </c>
      <c r="I27" s="63">
        <f>+ROUND('Table 6'!I27/'Table 6'!I26*100-100,1)</f>
        <v>-0.5</v>
      </c>
      <c r="J27" s="63">
        <f>+ROUND('Table 6'!J27/'Table 6'!J26*100-100,1)</f>
        <v>-7.2</v>
      </c>
      <c r="K27" s="64">
        <f>+ROUND('Table 6'!K27/'Table 6'!K26*100-100,1)</f>
        <v>-4.4000000000000004</v>
      </c>
      <c r="L27" s="63">
        <f>+ROUND('Table 6'!L27/'Table 6'!L26*100-100,1)</f>
        <v>-13.6</v>
      </c>
      <c r="M27" s="63">
        <f>+ROUND('Table 6'!M27/'Table 6'!M26*100-100,1)</f>
        <v>-4</v>
      </c>
      <c r="N27" s="63">
        <f>+ROUND('Table 6'!N27/'Table 6'!N26*100-100,1)</f>
        <v>-6.1</v>
      </c>
      <c r="O27" s="63">
        <f>+ROUND('Table 6'!O27/'Table 6'!O26*100-100,1)</f>
        <v>1.8</v>
      </c>
      <c r="P27" s="63">
        <f>+ROUND('Table 6'!P27/'Table 6'!P26*100-100,1)</f>
        <v>-1.2</v>
      </c>
      <c r="Q27" s="63">
        <f>+ROUND('Table 6'!Q27/'Table 6'!Q26*100-100,1)</f>
        <v>-14.5</v>
      </c>
      <c r="R27" s="63">
        <f>+ROUND('Table 6'!R27/'Table 6'!R26*100-100,1)</f>
        <v>7.9</v>
      </c>
      <c r="S27" s="63">
        <f>+ROUND('Table 6'!S27/'Table 6'!S26*100-100,1)</f>
        <v>-24.6</v>
      </c>
      <c r="T27" s="63">
        <f>+ROUND('Table 6'!T27/'Table 6'!T26*100-100,1)</f>
        <v>-14</v>
      </c>
      <c r="U27" s="63">
        <f>+ROUND('Table 6'!U27/'Table 6'!U26*100-100,1)</f>
        <v>1.7</v>
      </c>
      <c r="V27" s="63">
        <f>+ROUND('Table 6'!V27/'Table 6'!V26*100-100,1)</f>
        <v>-0.8</v>
      </c>
      <c r="W27" s="63">
        <f>+ROUND('Table 6'!W27/'Table 6'!W26*100-100,1)</f>
        <v>3.3</v>
      </c>
      <c r="X27" s="63">
        <f>+ROUND('Table 6'!X27/'Table 6'!X26*100-100,1)</f>
        <v>-9.1999999999999993</v>
      </c>
      <c r="Y27" s="63">
        <f>+ROUND('Table 6'!Y27/'Table 6'!Y26*100-100,1)</f>
        <v>-16.100000000000001</v>
      </c>
      <c r="Z27" s="63">
        <f>+ROUND('Table 6'!Z27/'Table 6'!Z26*100-100,1)</f>
        <v>1.7</v>
      </c>
      <c r="AA27" s="61">
        <f>+ROUND('Table 6'!AA27/'Table 6'!AA26*100-100,1)</f>
        <v>-4.0999999999999996</v>
      </c>
    </row>
    <row r="28" spans="1:27" s="5" customFormat="1" ht="12.75">
      <c r="A28" s="83">
        <v>1998</v>
      </c>
      <c r="B28" s="19" t="s">
        <v>36</v>
      </c>
      <c r="C28" s="61">
        <f>+ROUND('Table 6'!C28/'Table 6'!C27*100-100,1)</f>
        <v>5.8</v>
      </c>
      <c r="D28" s="63">
        <f>+ROUND('Table 6'!D28/'Table 6'!D27*100-100,1)</f>
        <v>5.8</v>
      </c>
      <c r="E28" s="61">
        <f>+ROUND('Table 6'!E28/'Table 6'!E27*100-100,1)</f>
        <v>0.9</v>
      </c>
      <c r="F28" s="64">
        <f>+ROUND('Table 6'!F28/'Table 6'!F27*100-100,1)</f>
        <v>0.4</v>
      </c>
      <c r="G28" s="63">
        <f>+ROUND('Table 6'!G28/'Table 6'!G27*100-100,1)</f>
        <v>3.1</v>
      </c>
      <c r="H28" s="63">
        <f>+ROUND('Table 6'!H28/'Table 6'!H27*100-100,1)</f>
        <v>0.9</v>
      </c>
      <c r="I28" s="63">
        <f>+ROUND('Table 6'!I28/'Table 6'!I27*100-100,1)</f>
        <v>-6.2</v>
      </c>
      <c r="J28" s="63">
        <f>+ROUND('Table 6'!J28/'Table 6'!J27*100-100,1)</f>
        <v>-2.5</v>
      </c>
      <c r="K28" s="64">
        <f>+ROUND('Table 6'!K28/'Table 6'!K27*100-100,1)</f>
        <v>0.9</v>
      </c>
      <c r="L28" s="63">
        <f>+ROUND('Table 6'!L28/'Table 6'!L27*100-100,1)</f>
        <v>-1.1000000000000001</v>
      </c>
      <c r="M28" s="63">
        <f>+ROUND('Table 6'!M28/'Table 6'!M27*100-100,1)</f>
        <v>-0.6</v>
      </c>
      <c r="N28" s="63">
        <f>+ROUND('Table 6'!N28/'Table 6'!N27*100-100,1)</f>
        <v>6.7</v>
      </c>
      <c r="O28" s="63">
        <f>+ROUND('Table 6'!O28/'Table 6'!O27*100-100,1)</f>
        <v>1.4</v>
      </c>
      <c r="P28" s="63">
        <f>+ROUND('Table 6'!P28/'Table 6'!P27*100-100,1)</f>
        <v>15.6</v>
      </c>
      <c r="Q28" s="63">
        <f>+ROUND('Table 6'!Q28/'Table 6'!Q27*100-100,1)</f>
        <v>-3.8</v>
      </c>
      <c r="R28" s="63">
        <f>+ROUND('Table 6'!R28/'Table 6'!R27*100-100,1)</f>
        <v>2</v>
      </c>
      <c r="S28" s="63">
        <f>+ROUND('Table 6'!S28/'Table 6'!S27*100-100,1)</f>
        <v>-12</v>
      </c>
      <c r="T28" s="63">
        <f>+ROUND('Table 6'!T28/'Table 6'!T27*100-100,1)</f>
        <v>-0.5</v>
      </c>
      <c r="U28" s="63">
        <f>+ROUND('Table 6'!U28/'Table 6'!U27*100-100,1)</f>
        <v>3.6</v>
      </c>
      <c r="V28" s="63">
        <f>+ROUND('Table 6'!V28/'Table 6'!V27*100-100,1)</f>
        <v>2.4</v>
      </c>
      <c r="W28" s="63">
        <f>+ROUND('Table 6'!W28/'Table 6'!W27*100-100,1)</f>
        <v>2.2000000000000002</v>
      </c>
      <c r="X28" s="63">
        <f>+ROUND('Table 6'!X28/'Table 6'!X27*100-100,1)</f>
        <v>-3.3</v>
      </c>
      <c r="Y28" s="63">
        <f>+ROUND('Table 6'!Y28/'Table 6'!Y27*100-100,1)</f>
        <v>-6.9</v>
      </c>
      <c r="Z28" s="63">
        <f>+ROUND('Table 6'!Z28/'Table 6'!Z27*100-100,1)</f>
        <v>0.4</v>
      </c>
      <c r="AA28" s="61">
        <f>+ROUND('Table 6'!AA28/'Table 6'!AA27*100-100,1)</f>
        <v>1.3</v>
      </c>
    </row>
    <row r="29" spans="1:27" s="5" customFormat="1" ht="12.75">
      <c r="A29" s="83">
        <v>1998</v>
      </c>
      <c r="B29" s="19" t="s">
        <v>37</v>
      </c>
      <c r="C29" s="61">
        <f>+ROUND('Table 6'!C29/'Table 6'!C28*100-100,1)</f>
        <v>15.1</v>
      </c>
      <c r="D29" s="63">
        <f>+ROUND('Table 6'!D29/'Table 6'!D28*100-100,1)</f>
        <v>15.1</v>
      </c>
      <c r="E29" s="61">
        <f>+ROUND('Table 6'!E29/'Table 6'!E28*100-100,1)</f>
        <v>2.2000000000000002</v>
      </c>
      <c r="F29" s="64">
        <f>+ROUND('Table 6'!F29/'Table 6'!F28*100-100,1)</f>
        <v>4.5999999999999996</v>
      </c>
      <c r="G29" s="63">
        <f>+ROUND('Table 6'!G29/'Table 6'!G28*100-100,1)</f>
        <v>1.8</v>
      </c>
      <c r="H29" s="63">
        <f>+ROUND('Table 6'!H29/'Table 6'!H28*100-100,1)</f>
        <v>5.6</v>
      </c>
      <c r="I29" s="63">
        <f>+ROUND('Table 6'!I29/'Table 6'!I28*100-100,1)</f>
        <v>-0.5</v>
      </c>
      <c r="J29" s="63">
        <f>+ROUND('Table 6'!J29/'Table 6'!J28*100-100,1)</f>
        <v>-5.7</v>
      </c>
      <c r="K29" s="64">
        <f>+ROUND('Table 6'!K29/'Table 6'!K28*100-100,1)</f>
        <v>0.8</v>
      </c>
      <c r="L29" s="63">
        <f>+ROUND('Table 6'!L29/'Table 6'!L28*100-100,1)</f>
        <v>-2.7</v>
      </c>
      <c r="M29" s="63">
        <f>+ROUND('Table 6'!M29/'Table 6'!M28*100-100,1)</f>
        <v>0.3</v>
      </c>
      <c r="N29" s="63">
        <f>+ROUND('Table 6'!N29/'Table 6'!N28*100-100,1)</f>
        <v>8.6</v>
      </c>
      <c r="O29" s="63">
        <f>+ROUND('Table 6'!O29/'Table 6'!O28*100-100,1)</f>
        <v>0.3</v>
      </c>
      <c r="P29" s="63">
        <f>+ROUND('Table 6'!P29/'Table 6'!P28*100-100,1)</f>
        <v>-13.3</v>
      </c>
      <c r="Q29" s="63">
        <f>+ROUND('Table 6'!Q29/'Table 6'!Q28*100-100,1)</f>
        <v>-10.9</v>
      </c>
      <c r="R29" s="63">
        <f>+ROUND('Table 6'!R29/'Table 6'!R28*100-100,1)</f>
        <v>6.7</v>
      </c>
      <c r="S29" s="63">
        <f>+ROUND('Table 6'!S29/'Table 6'!S28*100-100,1)</f>
        <v>6.3</v>
      </c>
      <c r="T29" s="63">
        <f>+ROUND('Table 6'!T29/'Table 6'!T28*100-100,1)</f>
        <v>21.6</v>
      </c>
      <c r="U29" s="63">
        <f>+ROUND('Table 6'!U29/'Table 6'!U28*100-100,1)</f>
        <v>2.9</v>
      </c>
      <c r="V29" s="63">
        <f>+ROUND('Table 6'!V29/'Table 6'!V28*100-100,1)</f>
        <v>9</v>
      </c>
      <c r="W29" s="63">
        <f>+ROUND('Table 6'!W29/'Table 6'!W28*100-100,1)</f>
        <v>2.9</v>
      </c>
      <c r="X29" s="63">
        <f>+ROUND('Table 6'!X29/'Table 6'!X28*100-100,1)</f>
        <v>1.4</v>
      </c>
      <c r="Y29" s="63">
        <f>+ROUND('Table 6'!Y29/'Table 6'!Y28*100-100,1)</f>
        <v>1.6</v>
      </c>
      <c r="Z29" s="63">
        <f>+ROUND('Table 6'!Z29/'Table 6'!Z28*100-100,1)</f>
        <v>-0.7</v>
      </c>
      <c r="AA29" s="61">
        <f>+ROUND('Table 6'!AA29/'Table 6'!AA28*100-100,1)</f>
        <v>4.0999999999999996</v>
      </c>
    </row>
    <row r="30" spans="1:27" s="5" customFormat="1" ht="12.75">
      <c r="A30" s="83">
        <v>1999</v>
      </c>
      <c r="B30" s="19" t="s">
        <v>34</v>
      </c>
      <c r="C30" s="61">
        <f>+ROUND('Table 6'!C30/'Table 6'!C29*100-100,1)</f>
        <v>-5.0999999999999996</v>
      </c>
      <c r="D30" s="63">
        <f>+ROUND('Table 6'!D30/'Table 6'!D29*100-100,1)</f>
        <v>-5.0999999999999996</v>
      </c>
      <c r="E30" s="61">
        <f>+ROUND('Table 6'!E30/'Table 6'!E29*100-100,1)</f>
        <v>0.7</v>
      </c>
      <c r="F30" s="64">
        <f>+ROUND('Table 6'!F30/'Table 6'!F29*100-100,1)</f>
        <v>2.5</v>
      </c>
      <c r="G30" s="63">
        <f>+ROUND('Table 6'!G30/'Table 6'!G29*100-100,1)</f>
        <v>-1.4</v>
      </c>
      <c r="H30" s="63">
        <f>+ROUND('Table 6'!H30/'Table 6'!H29*100-100,1)</f>
        <v>2.8</v>
      </c>
      <c r="I30" s="63">
        <f>+ROUND('Table 6'!I30/'Table 6'!I29*100-100,1)</f>
        <v>2.4</v>
      </c>
      <c r="J30" s="63">
        <f>+ROUND('Table 6'!J30/'Table 6'!J29*100-100,1)</f>
        <v>-0.2</v>
      </c>
      <c r="K30" s="64">
        <f>+ROUND('Table 6'!K30/'Table 6'!K29*100-100,1)</f>
        <v>0.2</v>
      </c>
      <c r="L30" s="63">
        <f>+ROUND('Table 6'!L30/'Table 6'!L29*100-100,1)</f>
        <v>-16.100000000000001</v>
      </c>
      <c r="M30" s="63">
        <f>+ROUND('Table 6'!M30/'Table 6'!M29*100-100,1)</f>
        <v>4.7</v>
      </c>
      <c r="N30" s="63">
        <f>+ROUND('Table 6'!N30/'Table 6'!N29*100-100,1)</f>
        <v>-1.9</v>
      </c>
      <c r="O30" s="63">
        <f>+ROUND('Table 6'!O30/'Table 6'!O29*100-100,1)</f>
        <v>-2</v>
      </c>
      <c r="P30" s="63">
        <f>+ROUND('Table 6'!P30/'Table 6'!P29*100-100,1)</f>
        <v>9.5</v>
      </c>
      <c r="Q30" s="63">
        <f>+ROUND('Table 6'!Q30/'Table 6'!Q29*100-100,1)</f>
        <v>-8.9</v>
      </c>
      <c r="R30" s="63">
        <f>+ROUND('Table 6'!R30/'Table 6'!R29*100-100,1)</f>
        <v>1.6</v>
      </c>
      <c r="S30" s="63">
        <f>+ROUND('Table 6'!S30/'Table 6'!S29*100-100,1)</f>
        <v>13.4</v>
      </c>
      <c r="T30" s="63">
        <f>+ROUND('Table 6'!T30/'Table 6'!T29*100-100,1)</f>
        <v>11</v>
      </c>
      <c r="U30" s="63">
        <f>+ROUND('Table 6'!U30/'Table 6'!U29*100-100,1)</f>
        <v>-0.9</v>
      </c>
      <c r="V30" s="63">
        <f>+ROUND('Table 6'!V30/'Table 6'!V29*100-100,1)</f>
        <v>-9.6</v>
      </c>
      <c r="W30" s="63">
        <f>+ROUND('Table 6'!W30/'Table 6'!W29*100-100,1)</f>
        <v>0.4</v>
      </c>
      <c r="X30" s="63">
        <f>+ROUND('Table 6'!X30/'Table 6'!X29*100-100,1)</f>
        <v>6.3</v>
      </c>
      <c r="Y30" s="63">
        <f>+ROUND('Table 6'!Y30/'Table 6'!Y29*100-100,1)</f>
        <v>5</v>
      </c>
      <c r="Z30" s="63">
        <f>+ROUND('Table 6'!Z30/'Table 6'!Z29*100-100,1)</f>
        <v>-1.7</v>
      </c>
      <c r="AA30" s="61">
        <f>+ROUND('Table 6'!AA30/'Table 6'!AA29*100-100,1)</f>
        <v>-0.2</v>
      </c>
    </row>
    <row r="31" spans="1:27" s="5" customFormat="1" ht="12.75">
      <c r="A31" s="83">
        <v>1999</v>
      </c>
      <c r="B31" s="19" t="s">
        <v>35</v>
      </c>
      <c r="C31" s="61">
        <f>+ROUND('Table 6'!C31/'Table 6'!C30*100-100,1)</f>
        <v>-2.1</v>
      </c>
      <c r="D31" s="63">
        <f>+ROUND('Table 6'!D31/'Table 6'!D30*100-100,1)</f>
        <v>-2.1</v>
      </c>
      <c r="E31" s="61">
        <f>+ROUND('Table 6'!E31/'Table 6'!E30*100-100,1)</f>
        <v>1.1000000000000001</v>
      </c>
      <c r="F31" s="64">
        <f>+ROUND('Table 6'!F31/'Table 6'!F30*100-100,1)</f>
        <v>0.5</v>
      </c>
      <c r="G31" s="63">
        <f>+ROUND('Table 6'!G31/'Table 6'!G30*100-100,1)</f>
        <v>3.7</v>
      </c>
      <c r="H31" s="63">
        <f>+ROUND('Table 6'!H31/'Table 6'!H30*100-100,1)</f>
        <v>0.7</v>
      </c>
      <c r="I31" s="63">
        <f>+ROUND('Table 6'!I31/'Table 6'!I30*100-100,1)</f>
        <v>-3.8</v>
      </c>
      <c r="J31" s="63">
        <f>+ROUND('Table 6'!J31/'Table 6'!J30*100-100,1)</f>
        <v>2.1</v>
      </c>
      <c r="K31" s="64">
        <f>+ROUND('Table 6'!K31/'Table 6'!K30*100-100,1)</f>
        <v>1.3</v>
      </c>
      <c r="L31" s="63">
        <f>+ROUND('Table 6'!L31/'Table 6'!L30*100-100,1)</f>
        <v>24.6</v>
      </c>
      <c r="M31" s="63">
        <f>+ROUND('Table 6'!M31/'Table 6'!M30*100-100,1)</f>
        <v>-5.9</v>
      </c>
      <c r="N31" s="63">
        <f>+ROUND('Table 6'!N31/'Table 6'!N30*100-100,1)</f>
        <v>0.9</v>
      </c>
      <c r="O31" s="63">
        <f>+ROUND('Table 6'!O31/'Table 6'!O30*100-100,1)</f>
        <v>0.1</v>
      </c>
      <c r="P31" s="63">
        <f>+ROUND('Table 6'!P31/'Table 6'!P30*100-100,1)</f>
        <v>4</v>
      </c>
      <c r="Q31" s="63">
        <f>+ROUND('Table 6'!Q31/'Table 6'!Q30*100-100,1)</f>
        <v>0.3</v>
      </c>
      <c r="R31" s="63">
        <f>+ROUND('Table 6'!R31/'Table 6'!R30*100-100,1)</f>
        <v>4.7</v>
      </c>
      <c r="S31" s="63">
        <f>+ROUND('Table 6'!S31/'Table 6'!S30*100-100,1)</f>
        <v>9.4</v>
      </c>
      <c r="T31" s="63">
        <f>+ROUND('Table 6'!T31/'Table 6'!T30*100-100,1)</f>
        <v>-7.5</v>
      </c>
      <c r="U31" s="63">
        <f>+ROUND('Table 6'!U31/'Table 6'!U30*100-100,1)</f>
        <v>4.3</v>
      </c>
      <c r="V31" s="63">
        <f>+ROUND('Table 6'!V31/'Table 6'!V30*100-100,1)</f>
        <v>3.9</v>
      </c>
      <c r="W31" s="63">
        <f>+ROUND('Table 6'!W31/'Table 6'!W30*100-100,1)</f>
        <v>0.2</v>
      </c>
      <c r="X31" s="63">
        <f>+ROUND('Table 6'!X31/'Table 6'!X30*100-100,1)</f>
        <v>4.4000000000000004</v>
      </c>
      <c r="Y31" s="63">
        <f>+ROUND('Table 6'!Y31/'Table 6'!Y30*100-100,1)</f>
        <v>2.6</v>
      </c>
      <c r="Z31" s="63">
        <f>+ROUND('Table 6'!Z31/'Table 6'!Z30*100-100,1)</f>
        <v>0.3</v>
      </c>
      <c r="AA31" s="61">
        <f>+ROUND('Table 6'!AA31/'Table 6'!AA30*100-100,1)</f>
        <v>0.4</v>
      </c>
    </row>
    <row r="32" spans="1:27" s="5" customFormat="1" ht="12.75">
      <c r="A32" s="83">
        <v>1999</v>
      </c>
      <c r="B32" s="19" t="s">
        <v>36</v>
      </c>
      <c r="C32" s="61">
        <f>+ROUND('Table 6'!C32/'Table 6'!C31*100-100,1)</f>
        <v>2.2999999999999998</v>
      </c>
      <c r="D32" s="63">
        <f>+ROUND('Table 6'!D32/'Table 6'!D31*100-100,1)</f>
        <v>2.2999999999999998</v>
      </c>
      <c r="E32" s="61">
        <f>+ROUND('Table 6'!E32/'Table 6'!E31*100-100,1)</f>
        <v>3.6</v>
      </c>
      <c r="F32" s="64">
        <f>+ROUND('Table 6'!F32/'Table 6'!F31*100-100,1)</f>
        <v>5.3</v>
      </c>
      <c r="G32" s="63">
        <f>+ROUND('Table 6'!G32/'Table 6'!G31*100-100,1)</f>
        <v>3.9</v>
      </c>
      <c r="H32" s="63">
        <f>+ROUND('Table 6'!H32/'Table 6'!H31*100-100,1)</f>
        <v>4.9000000000000004</v>
      </c>
      <c r="I32" s="63">
        <f>+ROUND('Table 6'!I32/'Table 6'!I31*100-100,1)</f>
        <v>11.3</v>
      </c>
      <c r="J32" s="63">
        <f>+ROUND('Table 6'!J32/'Table 6'!J31*100-100,1)</f>
        <v>4.4000000000000004</v>
      </c>
      <c r="K32" s="64">
        <f>+ROUND('Table 6'!K32/'Table 6'!K31*100-100,1)</f>
        <v>2.2000000000000002</v>
      </c>
      <c r="L32" s="63">
        <f>+ROUND('Table 6'!L32/'Table 6'!L31*100-100,1)</f>
        <v>-3.8</v>
      </c>
      <c r="M32" s="63">
        <f>+ROUND('Table 6'!M32/'Table 6'!M31*100-100,1)</f>
        <v>3.5</v>
      </c>
      <c r="N32" s="63">
        <f>+ROUND('Table 6'!N32/'Table 6'!N31*100-100,1)</f>
        <v>3.1</v>
      </c>
      <c r="O32" s="63">
        <f>+ROUND('Table 6'!O32/'Table 6'!O31*100-100,1)</f>
        <v>4.0999999999999996</v>
      </c>
      <c r="P32" s="63">
        <f>+ROUND('Table 6'!P32/'Table 6'!P31*100-100,1)</f>
        <v>3.8</v>
      </c>
      <c r="Q32" s="63">
        <f>+ROUND('Table 6'!Q32/'Table 6'!Q31*100-100,1)</f>
        <v>3.4</v>
      </c>
      <c r="R32" s="63">
        <f>+ROUND('Table 6'!R32/'Table 6'!R31*100-100,1)</f>
        <v>9.8000000000000007</v>
      </c>
      <c r="S32" s="63">
        <f>+ROUND('Table 6'!S32/'Table 6'!S31*100-100,1)</f>
        <v>4.4000000000000004</v>
      </c>
      <c r="T32" s="63">
        <f>+ROUND('Table 6'!T32/'Table 6'!T31*100-100,1)</f>
        <v>-2</v>
      </c>
      <c r="U32" s="63">
        <f>+ROUND('Table 6'!U32/'Table 6'!U31*100-100,1)</f>
        <v>-1.2</v>
      </c>
      <c r="V32" s="63">
        <f>+ROUND('Table 6'!V32/'Table 6'!V31*100-100,1)</f>
        <v>0</v>
      </c>
      <c r="W32" s="63">
        <f>+ROUND('Table 6'!W32/'Table 6'!W31*100-100,1)</f>
        <v>2.7</v>
      </c>
      <c r="X32" s="63">
        <f>+ROUND('Table 6'!X32/'Table 6'!X31*100-100,1)</f>
        <v>3</v>
      </c>
      <c r="Y32" s="63">
        <f>+ROUND('Table 6'!Y32/'Table 6'!Y31*100-100,1)</f>
        <v>5.2</v>
      </c>
      <c r="Z32" s="63">
        <f>+ROUND('Table 6'!Z32/'Table 6'!Z31*100-100,1)</f>
        <v>0.5</v>
      </c>
      <c r="AA32" s="61">
        <f>+ROUND('Table 6'!AA32/'Table 6'!AA31*100-100,1)</f>
        <v>3.4</v>
      </c>
    </row>
    <row r="33" spans="1:27" s="5" customFormat="1" ht="12.75">
      <c r="A33" s="83">
        <v>1999</v>
      </c>
      <c r="B33" s="19" t="s">
        <v>37</v>
      </c>
      <c r="C33" s="61">
        <f>+ROUND('Table 6'!C33/'Table 6'!C32*100-100,1)</f>
        <v>-0.1</v>
      </c>
      <c r="D33" s="63">
        <f>+ROUND('Table 6'!D33/'Table 6'!D32*100-100,1)</f>
        <v>-0.1</v>
      </c>
      <c r="E33" s="61">
        <f>+ROUND('Table 6'!E33/'Table 6'!E32*100-100,1)</f>
        <v>0.1</v>
      </c>
      <c r="F33" s="64">
        <f>+ROUND('Table 6'!F33/'Table 6'!F32*100-100,1)</f>
        <v>0.1</v>
      </c>
      <c r="G33" s="63">
        <f>+ROUND('Table 6'!G33/'Table 6'!G32*100-100,1)</f>
        <v>3.7</v>
      </c>
      <c r="H33" s="63">
        <f>+ROUND('Table 6'!H33/'Table 6'!H32*100-100,1)</f>
        <v>0</v>
      </c>
      <c r="I33" s="63">
        <f>+ROUND('Table 6'!I33/'Table 6'!I32*100-100,1)</f>
        <v>-1.8</v>
      </c>
      <c r="J33" s="63">
        <f>+ROUND('Table 6'!J33/'Table 6'!J32*100-100,1)</f>
        <v>-0.1</v>
      </c>
      <c r="K33" s="64">
        <f>+ROUND('Table 6'!K33/'Table 6'!K32*100-100,1)</f>
        <v>0.1</v>
      </c>
      <c r="L33" s="63">
        <f>+ROUND('Table 6'!L33/'Table 6'!L32*100-100,1)</f>
        <v>-4.3</v>
      </c>
      <c r="M33" s="63">
        <f>+ROUND('Table 6'!M33/'Table 6'!M32*100-100,1)</f>
        <v>0.6</v>
      </c>
      <c r="N33" s="63">
        <f>+ROUND('Table 6'!N33/'Table 6'!N32*100-100,1)</f>
        <v>0</v>
      </c>
      <c r="O33" s="63">
        <f>+ROUND('Table 6'!O33/'Table 6'!O32*100-100,1)</f>
        <v>2.5</v>
      </c>
      <c r="P33" s="63">
        <f>+ROUND('Table 6'!P33/'Table 6'!P32*100-100,1)</f>
        <v>14</v>
      </c>
      <c r="Q33" s="63">
        <f>+ROUND('Table 6'!Q33/'Table 6'!Q32*100-100,1)</f>
        <v>5.4</v>
      </c>
      <c r="R33" s="63">
        <f>+ROUND('Table 6'!R33/'Table 6'!R32*100-100,1)</f>
        <v>0.9</v>
      </c>
      <c r="S33" s="63">
        <f>+ROUND('Table 6'!S33/'Table 6'!S32*100-100,1)</f>
        <v>-7.4</v>
      </c>
      <c r="T33" s="63">
        <f>+ROUND('Table 6'!T33/'Table 6'!T32*100-100,1)</f>
        <v>-1.7</v>
      </c>
      <c r="U33" s="63">
        <f>+ROUND('Table 6'!U33/'Table 6'!U32*100-100,1)</f>
        <v>0</v>
      </c>
      <c r="V33" s="63">
        <f>+ROUND('Table 6'!V33/'Table 6'!V32*100-100,1)</f>
        <v>-1.4</v>
      </c>
      <c r="W33" s="63">
        <f>+ROUND('Table 6'!W33/'Table 6'!W32*100-100,1)</f>
        <v>-0.7</v>
      </c>
      <c r="X33" s="63">
        <f>+ROUND('Table 6'!X33/'Table 6'!X32*100-100,1)</f>
        <v>0.8</v>
      </c>
      <c r="Y33" s="63">
        <f>+ROUND('Table 6'!Y33/'Table 6'!Y32*100-100,1)</f>
        <v>1</v>
      </c>
      <c r="Z33" s="63">
        <f>+ROUND('Table 6'!Z33/'Table 6'!Z32*100-100,1)</f>
        <v>0.9</v>
      </c>
      <c r="AA33" s="61">
        <f>+ROUND('Table 6'!AA33/'Table 6'!AA32*100-100,1)</f>
        <v>0.6</v>
      </c>
    </row>
    <row r="34" spans="1:27" s="5" customFormat="1" ht="12.75">
      <c r="A34" s="83">
        <v>2000</v>
      </c>
      <c r="B34" s="19" t="s">
        <v>34</v>
      </c>
      <c r="C34" s="61">
        <f>+ROUND('Table 6'!C34/'Table 6'!C33*100-100,1)</f>
        <v>10.9</v>
      </c>
      <c r="D34" s="63">
        <f>+ROUND('Table 6'!D34/'Table 6'!D33*100-100,1)</f>
        <v>10.9</v>
      </c>
      <c r="E34" s="61">
        <f>+ROUND('Table 6'!E34/'Table 6'!E33*100-100,1)</f>
        <v>1.5</v>
      </c>
      <c r="F34" s="64">
        <f>+ROUND('Table 6'!F34/'Table 6'!F33*100-100,1)</f>
        <v>0.2</v>
      </c>
      <c r="G34" s="63">
        <f>+ROUND('Table 6'!G34/'Table 6'!G33*100-100,1)</f>
        <v>2.9</v>
      </c>
      <c r="H34" s="63">
        <f>+ROUND('Table 6'!H34/'Table 6'!H33*100-100,1)</f>
        <v>-0.1</v>
      </c>
      <c r="I34" s="63">
        <f>+ROUND('Table 6'!I34/'Table 6'!I33*100-100,1)</f>
        <v>0.8</v>
      </c>
      <c r="J34" s="63">
        <f>+ROUND('Table 6'!J34/'Table 6'!J33*100-100,1)</f>
        <v>1.3</v>
      </c>
      <c r="K34" s="64">
        <f>+ROUND('Table 6'!K34/'Table 6'!K33*100-100,1)</f>
        <v>2.5</v>
      </c>
      <c r="L34" s="63">
        <f>+ROUND('Table 6'!L34/'Table 6'!L33*100-100,1)</f>
        <v>-2.7</v>
      </c>
      <c r="M34" s="63">
        <f>+ROUND('Table 6'!M34/'Table 6'!M33*100-100,1)</f>
        <v>0.8</v>
      </c>
      <c r="N34" s="63">
        <f>+ROUND('Table 6'!N34/'Table 6'!N33*100-100,1)</f>
        <v>1.6</v>
      </c>
      <c r="O34" s="63">
        <f>+ROUND('Table 6'!O34/'Table 6'!O33*100-100,1)</f>
        <v>1.1000000000000001</v>
      </c>
      <c r="P34" s="63">
        <f>+ROUND('Table 6'!P34/'Table 6'!P33*100-100,1)</f>
        <v>-4</v>
      </c>
      <c r="Q34" s="63">
        <f>+ROUND('Table 6'!Q34/'Table 6'!Q33*100-100,1)</f>
        <v>20.100000000000001</v>
      </c>
      <c r="R34" s="63">
        <f>+ROUND('Table 6'!R34/'Table 6'!R33*100-100,1)</f>
        <v>0.1</v>
      </c>
      <c r="S34" s="63">
        <f>+ROUND('Table 6'!S34/'Table 6'!S33*100-100,1)</f>
        <v>16.100000000000001</v>
      </c>
      <c r="T34" s="63">
        <f>+ROUND('Table 6'!T34/'Table 6'!T33*100-100,1)</f>
        <v>14</v>
      </c>
      <c r="U34" s="63">
        <f>+ROUND('Table 6'!U34/'Table 6'!U33*100-100,1)</f>
        <v>-0.1</v>
      </c>
      <c r="V34" s="63">
        <f>+ROUND('Table 6'!V34/'Table 6'!V33*100-100,1)</f>
        <v>0.9</v>
      </c>
      <c r="W34" s="63">
        <f>+ROUND('Table 6'!W34/'Table 6'!W33*100-100,1)</f>
        <v>0.8</v>
      </c>
      <c r="X34" s="63">
        <f>+ROUND('Table 6'!X34/'Table 6'!X33*100-100,1)</f>
        <v>-1.8</v>
      </c>
      <c r="Y34" s="63">
        <f>+ROUND('Table 6'!Y34/'Table 6'!Y33*100-100,1)</f>
        <v>-6.7</v>
      </c>
      <c r="Z34" s="63">
        <f>+ROUND('Table 6'!Z34/'Table 6'!Z33*100-100,1)</f>
        <v>-1</v>
      </c>
      <c r="AA34" s="61">
        <f>+ROUND('Table 6'!AA34/'Table 6'!AA33*100-100,1)</f>
        <v>2</v>
      </c>
    </row>
    <row r="35" spans="1:27" s="5" customFormat="1" ht="12.75">
      <c r="A35" s="83">
        <v>2000</v>
      </c>
      <c r="B35" s="19" t="s">
        <v>35</v>
      </c>
      <c r="C35" s="61">
        <f>+ROUND('Table 6'!C35/'Table 6'!C34*100-100,1)</f>
        <v>2.2999999999999998</v>
      </c>
      <c r="D35" s="63">
        <f>+ROUND('Table 6'!D35/'Table 6'!D34*100-100,1)</f>
        <v>2.2999999999999998</v>
      </c>
      <c r="E35" s="61">
        <f>+ROUND('Table 6'!E35/'Table 6'!E34*100-100,1)</f>
        <v>-0.4</v>
      </c>
      <c r="F35" s="64">
        <f>+ROUND('Table 6'!F35/'Table 6'!F34*100-100,1)</f>
        <v>0.6</v>
      </c>
      <c r="G35" s="63">
        <f>+ROUND('Table 6'!G35/'Table 6'!G34*100-100,1)</f>
        <v>-3.4</v>
      </c>
      <c r="H35" s="63">
        <f>+ROUND('Table 6'!H35/'Table 6'!H34*100-100,1)</f>
        <v>0.7</v>
      </c>
      <c r="I35" s="63">
        <f>+ROUND('Table 6'!I35/'Table 6'!I34*100-100,1)</f>
        <v>4</v>
      </c>
      <c r="J35" s="63">
        <f>+ROUND('Table 6'!J35/'Table 6'!J34*100-100,1)</f>
        <v>3.5</v>
      </c>
      <c r="K35" s="64">
        <f>+ROUND('Table 6'!K35/'Table 6'!K34*100-100,1)</f>
        <v>-1.1000000000000001</v>
      </c>
      <c r="L35" s="63">
        <f>+ROUND('Table 6'!L35/'Table 6'!L34*100-100,1)</f>
        <v>-6</v>
      </c>
      <c r="M35" s="63">
        <f>+ROUND('Table 6'!M35/'Table 6'!M34*100-100,1)</f>
        <v>-0.3</v>
      </c>
      <c r="N35" s="63">
        <f>+ROUND('Table 6'!N35/'Table 6'!N34*100-100,1)</f>
        <v>1.6</v>
      </c>
      <c r="O35" s="63">
        <f>+ROUND('Table 6'!O35/'Table 6'!O34*100-100,1)</f>
        <v>1.3</v>
      </c>
      <c r="P35" s="63">
        <f>+ROUND('Table 6'!P35/'Table 6'!P34*100-100,1)</f>
        <v>2.1</v>
      </c>
      <c r="Q35" s="63">
        <f>+ROUND('Table 6'!Q35/'Table 6'!Q34*100-100,1)</f>
        <v>-18.100000000000001</v>
      </c>
      <c r="R35" s="63">
        <f>+ROUND('Table 6'!R35/'Table 6'!R34*100-100,1)</f>
        <v>-3</v>
      </c>
      <c r="S35" s="63">
        <f>+ROUND('Table 6'!S35/'Table 6'!S34*100-100,1)</f>
        <v>6.4</v>
      </c>
      <c r="T35" s="63">
        <f>+ROUND('Table 6'!T35/'Table 6'!T34*100-100,1)</f>
        <v>12.4</v>
      </c>
      <c r="U35" s="63">
        <f>+ROUND('Table 6'!U35/'Table 6'!U34*100-100,1)</f>
        <v>1.3</v>
      </c>
      <c r="V35" s="63">
        <f>+ROUND('Table 6'!V35/'Table 6'!V34*100-100,1)</f>
        <v>-0.6</v>
      </c>
      <c r="W35" s="63">
        <f>+ROUND('Table 6'!W35/'Table 6'!W34*100-100,1)</f>
        <v>-2.2999999999999998</v>
      </c>
      <c r="X35" s="63">
        <f>+ROUND('Table 6'!X35/'Table 6'!X34*100-100,1)</f>
        <v>1.7</v>
      </c>
      <c r="Y35" s="63">
        <f>+ROUND('Table 6'!Y35/'Table 6'!Y34*100-100,1)</f>
        <v>0.2</v>
      </c>
      <c r="Z35" s="63">
        <f>+ROUND('Table 6'!Z35/'Table 6'!Z34*100-100,1)</f>
        <v>0.5</v>
      </c>
      <c r="AA35" s="61">
        <f>+ROUND('Table 6'!AA35/'Table 6'!AA34*100-100,1)</f>
        <v>-0.2</v>
      </c>
    </row>
    <row r="36" spans="1:27" s="5" customFormat="1" ht="12.75">
      <c r="A36" s="83">
        <v>2000</v>
      </c>
      <c r="B36" s="19" t="s">
        <v>36</v>
      </c>
      <c r="C36" s="61">
        <f>+ROUND('Table 6'!C36/'Table 6'!C35*100-100,1)</f>
        <v>-5.2</v>
      </c>
      <c r="D36" s="63">
        <f>+ROUND('Table 6'!D36/'Table 6'!D35*100-100,1)</f>
        <v>-5.2</v>
      </c>
      <c r="E36" s="61">
        <f>+ROUND('Table 6'!E36/'Table 6'!E35*100-100,1)</f>
        <v>0.7</v>
      </c>
      <c r="F36" s="64">
        <f>+ROUND('Table 6'!F36/'Table 6'!F35*100-100,1)</f>
        <v>0.3</v>
      </c>
      <c r="G36" s="63">
        <f>+ROUND('Table 6'!G36/'Table 6'!G35*100-100,1)</f>
        <v>-2.1</v>
      </c>
      <c r="H36" s="63">
        <f>+ROUND('Table 6'!H36/'Table 6'!H35*100-100,1)</f>
        <v>0.1</v>
      </c>
      <c r="I36" s="63">
        <f>+ROUND('Table 6'!I36/'Table 6'!I35*100-100,1)</f>
        <v>4.9000000000000004</v>
      </c>
      <c r="J36" s="63">
        <f>+ROUND('Table 6'!J36/'Table 6'!J35*100-100,1)</f>
        <v>2.7</v>
      </c>
      <c r="K36" s="64">
        <f>+ROUND('Table 6'!K36/'Table 6'!K35*100-100,1)</f>
        <v>0.9</v>
      </c>
      <c r="L36" s="63">
        <f>+ROUND('Table 6'!L36/'Table 6'!L35*100-100,1)</f>
        <v>-4.9000000000000004</v>
      </c>
      <c r="M36" s="63">
        <f>+ROUND('Table 6'!M36/'Table 6'!M35*100-100,1)</f>
        <v>0.7</v>
      </c>
      <c r="N36" s="63">
        <f>+ROUND('Table 6'!N36/'Table 6'!N35*100-100,1)</f>
        <v>1.4</v>
      </c>
      <c r="O36" s="63">
        <f>+ROUND('Table 6'!O36/'Table 6'!O35*100-100,1)</f>
        <v>0.9</v>
      </c>
      <c r="P36" s="63">
        <f>+ROUND('Table 6'!P36/'Table 6'!P35*100-100,1)</f>
        <v>4.9000000000000004</v>
      </c>
      <c r="Q36" s="63">
        <f>+ROUND('Table 6'!Q36/'Table 6'!Q35*100-100,1)</f>
        <v>-0.1</v>
      </c>
      <c r="R36" s="63">
        <f>+ROUND('Table 6'!R36/'Table 6'!R35*100-100,1)</f>
        <v>-2.7</v>
      </c>
      <c r="S36" s="63">
        <f>+ROUND('Table 6'!S36/'Table 6'!S35*100-100,1)</f>
        <v>12.7</v>
      </c>
      <c r="T36" s="63">
        <f>+ROUND('Table 6'!T36/'Table 6'!T35*100-100,1)</f>
        <v>6</v>
      </c>
      <c r="U36" s="63">
        <f>+ROUND('Table 6'!U36/'Table 6'!U35*100-100,1)</f>
        <v>2</v>
      </c>
      <c r="V36" s="63">
        <f>+ROUND('Table 6'!V36/'Table 6'!V35*100-100,1)</f>
        <v>0.6</v>
      </c>
      <c r="W36" s="63">
        <f>+ROUND('Table 6'!W36/'Table 6'!W35*100-100,1)</f>
        <v>5.5</v>
      </c>
      <c r="X36" s="63">
        <f>+ROUND('Table 6'!X36/'Table 6'!X35*100-100,1)</f>
        <v>1.4</v>
      </c>
      <c r="Y36" s="63">
        <f>+ROUND('Table 6'!Y36/'Table 6'!Y35*100-100,1)</f>
        <v>4.2</v>
      </c>
      <c r="Z36" s="63">
        <f>+ROUND('Table 6'!Z36/'Table 6'!Z35*100-100,1)</f>
        <v>-0.2</v>
      </c>
      <c r="AA36" s="61">
        <f>+ROUND('Table 6'!AA36/'Table 6'!AA35*100-100,1)</f>
        <v>0.1</v>
      </c>
    </row>
    <row r="37" spans="1:27" s="5" customFormat="1" ht="12.75">
      <c r="A37" s="83">
        <v>2000</v>
      </c>
      <c r="B37" s="19" t="s">
        <v>37</v>
      </c>
      <c r="C37" s="61">
        <f>+ROUND('Table 6'!C37/'Table 6'!C36*100-100,1)</f>
        <v>-10.6</v>
      </c>
      <c r="D37" s="63">
        <f>+ROUND('Table 6'!D37/'Table 6'!D36*100-100,1)</f>
        <v>-10.6</v>
      </c>
      <c r="E37" s="61">
        <f>+ROUND('Table 6'!E37/'Table 6'!E36*100-100,1)</f>
        <v>2.2000000000000002</v>
      </c>
      <c r="F37" s="64">
        <f>+ROUND('Table 6'!F37/'Table 6'!F36*100-100,1)</f>
        <v>1.3</v>
      </c>
      <c r="G37" s="63">
        <f>+ROUND('Table 6'!G37/'Table 6'!G36*100-100,1)</f>
        <v>0.8</v>
      </c>
      <c r="H37" s="63">
        <f>+ROUND('Table 6'!H37/'Table 6'!H36*100-100,1)</f>
        <v>0.8</v>
      </c>
      <c r="I37" s="63">
        <f>+ROUND('Table 6'!I37/'Table 6'!I36*100-100,1)</f>
        <v>5.4</v>
      </c>
      <c r="J37" s="63">
        <f>+ROUND('Table 6'!J37/'Table 6'!J36*100-100,1)</f>
        <v>4.7</v>
      </c>
      <c r="K37" s="64">
        <f>+ROUND('Table 6'!K37/'Table 6'!K36*100-100,1)</f>
        <v>2.5</v>
      </c>
      <c r="L37" s="63">
        <f>+ROUND('Table 6'!L37/'Table 6'!L36*100-100,1)</f>
        <v>-3.9</v>
      </c>
      <c r="M37" s="63">
        <f>+ROUND('Table 6'!M37/'Table 6'!M36*100-100,1)</f>
        <v>2</v>
      </c>
      <c r="N37" s="63">
        <f>+ROUND('Table 6'!N37/'Table 6'!N36*100-100,1)</f>
        <v>1.5</v>
      </c>
      <c r="O37" s="63">
        <f>+ROUND('Table 6'!O37/'Table 6'!O36*100-100,1)</f>
        <v>1.2</v>
      </c>
      <c r="P37" s="63">
        <f>+ROUND('Table 6'!P37/'Table 6'!P36*100-100,1)</f>
        <v>6.4</v>
      </c>
      <c r="Q37" s="63">
        <f>+ROUND('Table 6'!Q37/'Table 6'!Q36*100-100,1)</f>
        <v>1.4</v>
      </c>
      <c r="R37" s="63">
        <f>+ROUND('Table 6'!R37/'Table 6'!R36*100-100,1)</f>
        <v>1.5</v>
      </c>
      <c r="S37" s="63">
        <f>+ROUND('Table 6'!S37/'Table 6'!S36*100-100,1)</f>
        <v>33.6</v>
      </c>
      <c r="T37" s="63">
        <f>+ROUND('Table 6'!T37/'Table 6'!T36*100-100,1)</f>
        <v>7</v>
      </c>
      <c r="U37" s="63">
        <f>+ROUND('Table 6'!U37/'Table 6'!U36*100-100,1)</f>
        <v>2.4</v>
      </c>
      <c r="V37" s="63">
        <f>+ROUND('Table 6'!V37/'Table 6'!V36*100-100,1)</f>
        <v>1.7</v>
      </c>
      <c r="W37" s="63">
        <f>+ROUND('Table 6'!W37/'Table 6'!W36*100-100,1)</f>
        <v>1.2</v>
      </c>
      <c r="X37" s="63">
        <f>+ROUND('Table 6'!X37/'Table 6'!X36*100-100,1)</f>
        <v>-1.6</v>
      </c>
      <c r="Y37" s="63">
        <f>+ROUND('Table 6'!Y37/'Table 6'!Y36*100-100,1)</f>
        <v>-1.1000000000000001</v>
      </c>
      <c r="Z37" s="63">
        <f>+ROUND('Table 6'!Z37/'Table 6'!Z36*100-100,1)</f>
        <v>-0.5</v>
      </c>
      <c r="AA37" s="61">
        <f>+ROUND('Table 6'!AA37/'Table 6'!AA36*100-100,1)</f>
        <v>0.8</v>
      </c>
    </row>
    <row r="38" spans="1:27" s="5" customFormat="1" ht="12.75">
      <c r="A38" s="83">
        <v>2001</v>
      </c>
      <c r="B38" s="19" t="s">
        <v>34</v>
      </c>
      <c r="C38" s="61">
        <f>+ROUND('Table 6'!C38/'Table 6'!C37*100-100,1)</f>
        <v>11.3</v>
      </c>
      <c r="D38" s="63">
        <f>+ROUND('Table 6'!D38/'Table 6'!D37*100-100,1)</f>
        <v>11.3</v>
      </c>
      <c r="E38" s="61">
        <f>+ROUND('Table 6'!E38/'Table 6'!E37*100-100,1)</f>
        <v>0.4</v>
      </c>
      <c r="F38" s="64">
        <f>+ROUND('Table 6'!F38/'Table 6'!F37*100-100,1)</f>
        <v>-0.2</v>
      </c>
      <c r="G38" s="63">
        <f>+ROUND('Table 6'!G38/'Table 6'!G37*100-100,1)</f>
        <v>-1.9</v>
      </c>
      <c r="H38" s="63">
        <f>+ROUND('Table 6'!H38/'Table 6'!H37*100-100,1)</f>
        <v>-0.2</v>
      </c>
      <c r="I38" s="63">
        <f>+ROUND('Table 6'!I38/'Table 6'!I37*100-100,1)</f>
        <v>0.3</v>
      </c>
      <c r="J38" s="63">
        <f>+ROUND('Table 6'!J38/'Table 6'!J37*100-100,1)</f>
        <v>2.1</v>
      </c>
      <c r="K38" s="64">
        <f>+ROUND('Table 6'!K38/'Table 6'!K37*100-100,1)</f>
        <v>1</v>
      </c>
      <c r="L38" s="63">
        <f>+ROUND('Table 6'!L38/'Table 6'!L37*100-100,1)</f>
        <v>7.8</v>
      </c>
      <c r="M38" s="63">
        <f>+ROUND('Table 6'!M38/'Table 6'!M37*100-100,1)</f>
        <v>1.6</v>
      </c>
      <c r="N38" s="63">
        <f>+ROUND('Table 6'!N38/'Table 6'!N37*100-100,1)</f>
        <v>0.6</v>
      </c>
      <c r="O38" s="63">
        <f>+ROUND('Table 6'!O38/'Table 6'!O37*100-100,1)</f>
        <v>3.5</v>
      </c>
      <c r="P38" s="63">
        <f>+ROUND('Table 6'!P38/'Table 6'!P37*100-100,1)</f>
        <v>6.9</v>
      </c>
      <c r="Q38" s="63">
        <f>+ROUND('Table 6'!Q38/'Table 6'!Q37*100-100,1)</f>
        <v>15</v>
      </c>
      <c r="R38" s="63">
        <f>+ROUND('Table 6'!R38/'Table 6'!R37*100-100,1)</f>
        <v>-1.2</v>
      </c>
      <c r="S38" s="63">
        <f>+ROUND('Table 6'!S38/'Table 6'!S37*100-100,1)</f>
        <v>-29.2</v>
      </c>
      <c r="T38" s="63">
        <f>+ROUND('Table 6'!T38/'Table 6'!T37*100-100,1)</f>
        <v>0.4</v>
      </c>
      <c r="U38" s="63">
        <f>+ROUND('Table 6'!U38/'Table 6'!U37*100-100,1)</f>
        <v>-2.9</v>
      </c>
      <c r="V38" s="63">
        <f>+ROUND('Table 6'!V38/'Table 6'!V37*100-100,1)</f>
        <v>-2.7</v>
      </c>
      <c r="W38" s="63">
        <f>+ROUND('Table 6'!W38/'Table 6'!W37*100-100,1)</f>
        <v>0.4</v>
      </c>
      <c r="X38" s="63">
        <f>+ROUND('Table 6'!X38/'Table 6'!X37*100-100,1)</f>
        <v>-1.9</v>
      </c>
      <c r="Y38" s="63">
        <f>+ROUND('Table 6'!Y38/'Table 6'!Y37*100-100,1)</f>
        <v>3.1</v>
      </c>
      <c r="Z38" s="63">
        <f>+ROUND('Table 6'!Z38/'Table 6'!Z37*100-100,1)</f>
        <v>2.9</v>
      </c>
      <c r="AA38" s="61">
        <f>+ROUND('Table 6'!AA38/'Table 6'!AA37*100-100,1)</f>
        <v>1.4</v>
      </c>
    </row>
    <row r="39" spans="1:27" s="5" customFormat="1" ht="12.75">
      <c r="A39" s="83">
        <v>2001</v>
      </c>
      <c r="B39" s="19" t="s">
        <v>35</v>
      </c>
      <c r="C39" s="61">
        <f>+ROUND('Table 6'!C39/'Table 6'!C38*100-100,1)</f>
        <v>1.7</v>
      </c>
      <c r="D39" s="63">
        <f>+ROUND('Table 6'!D39/'Table 6'!D38*100-100,1)</f>
        <v>1.7</v>
      </c>
      <c r="E39" s="61">
        <f>+ROUND('Table 6'!E39/'Table 6'!E38*100-100,1)</f>
        <v>1</v>
      </c>
      <c r="F39" s="64">
        <f>+ROUND('Table 6'!F39/'Table 6'!F38*100-100,1)</f>
        <v>1</v>
      </c>
      <c r="G39" s="63">
        <f>+ROUND('Table 6'!G39/'Table 6'!G38*100-100,1)</f>
        <v>5.7</v>
      </c>
      <c r="H39" s="63">
        <f>+ROUND('Table 6'!H39/'Table 6'!H38*100-100,1)</f>
        <v>0.7</v>
      </c>
      <c r="I39" s="63">
        <f>+ROUND('Table 6'!I39/'Table 6'!I38*100-100,1)</f>
        <v>0.6</v>
      </c>
      <c r="J39" s="63">
        <f>+ROUND('Table 6'!J39/'Table 6'!J38*100-100,1)</f>
        <v>-2.6</v>
      </c>
      <c r="K39" s="64">
        <f>+ROUND('Table 6'!K39/'Table 6'!K38*100-100,1)</f>
        <v>0.6</v>
      </c>
      <c r="L39" s="63">
        <f>+ROUND('Table 6'!L39/'Table 6'!L38*100-100,1)</f>
        <v>-6.5</v>
      </c>
      <c r="M39" s="63">
        <f>+ROUND('Table 6'!M39/'Table 6'!M38*100-100,1)</f>
        <v>-0.4</v>
      </c>
      <c r="N39" s="63">
        <f>+ROUND('Table 6'!N39/'Table 6'!N38*100-100,1)</f>
        <v>2.4</v>
      </c>
      <c r="O39" s="63">
        <f>+ROUND('Table 6'!O39/'Table 6'!O38*100-100,1)</f>
        <v>0.6</v>
      </c>
      <c r="P39" s="63">
        <f>+ROUND('Table 6'!P39/'Table 6'!P38*100-100,1)</f>
        <v>6.9</v>
      </c>
      <c r="Q39" s="63">
        <f>+ROUND('Table 6'!Q39/'Table 6'!Q38*100-100,1)</f>
        <v>0.5</v>
      </c>
      <c r="R39" s="63">
        <f>+ROUND('Table 6'!R39/'Table 6'!R38*100-100,1)</f>
        <v>-0.7</v>
      </c>
      <c r="S39" s="63">
        <f>+ROUND('Table 6'!S39/'Table 6'!S38*100-100,1)</f>
        <v>7.4</v>
      </c>
      <c r="T39" s="63">
        <f>+ROUND('Table 6'!T39/'Table 6'!T38*100-100,1)</f>
        <v>8.8000000000000007</v>
      </c>
      <c r="U39" s="63">
        <f>+ROUND('Table 6'!U39/'Table 6'!U38*100-100,1)</f>
        <v>0.2</v>
      </c>
      <c r="V39" s="63">
        <f>+ROUND('Table 6'!V39/'Table 6'!V38*100-100,1)</f>
        <v>1</v>
      </c>
      <c r="W39" s="63">
        <f>+ROUND('Table 6'!W39/'Table 6'!W38*100-100,1)</f>
        <v>0.8</v>
      </c>
      <c r="X39" s="63">
        <f>+ROUND('Table 6'!X39/'Table 6'!X38*100-100,1)</f>
        <v>0.1</v>
      </c>
      <c r="Y39" s="63">
        <f>+ROUND('Table 6'!Y39/'Table 6'!Y38*100-100,1)</f>
        <v>1.6</v>
      </c>
      <c r="Z39" s="63">
        <f>+ROUND('Table 6'!Z39/'Table 6'!Z38*100-100,1)</f>
        <v>0</v>
      </c>
      <c r="AA39" s="61">
        <f>+ROUND('Table 6'!AA39/'Table 6'!AA38*100-100,1)</f>
        <v>1.2</v>
      </c>
    </row>
    <row r="40" spans="1:27" s="5" customFormat="1" ht="12.75">
      <c r="A40" s="83">
        <v>2001</v>
      </c>
      <c r="B40" s="19" t="s">
        <v>36</v>
      </c>
      <c r="C40" s="61">
        <f>+ROUND('Table 6'!C40/'Table 6'!C39*100-100,1)</f>
        <v>0</v>
      </c>
      <c r="D40" s="63">
        <f>+ROUND('Table 6'!D40/'Table 6'!D39*100-100,1)</f>
        <v>0</v>
      </c>
      <c r="E40" s="61">
        <f>+ROUND('Table 6'!E40/'Table 6'!E39*100-100,1)</f>
        <v>0.4</v>
      </c>
      <c r="F40" s="64">
        <f>+ROUND('Table 6'!F40/'Table 6'!F39*100-100,1)</f>
        <v>1.1000000000000001</v>
      </c>
      <c r="G40" s="63">
        <f>+ROUND('Table 6'!G40/'Table 6'!G39*100-100,1)</f>
        <v>-2</v>
      </c>
      <c r="H40" s="63">
        <f>+ROUND('Table 6'!H40/'Table 6'!H39*100-100,1)</f>
        <v>1</v>
      </c>
      <c r="I40" s="63">
        <f>+ROUND('Table 6'!I40/'Table 6'!I39*100-100,1)</f>
        <v>3.8</v>
      </c>
      <c r="J40" s="63">
        <f>+ROUND('Table 6'!J40/'Table 6'!J39*100-100,1)</f>
        <v>5.9</v>
      </c>
      <c r="K40" s="64">
        <f>+ROUND('Table 6'!K40/'Table 6'!K39*100-100,1)</f>
        <v>0.3</v>
      </c>
      <c r="L40" s="63">
        <f>+ROUND('Table 6'!L40/'Table 6'!L39*100-100,1)</f>
        <v>10.9</v>
      </c>
      <c r="M40" s="63">
        <f>+ROUND('Table 6'!M40/'Table 6'!M39*100-100,1)</f>
        <v>-1</v>
      </c>
      <c r="N40" s="63">
        <f>+ROUND('Table 6'!N40/'Table 6'!N39*100-100,1)</f>
        <v>-1.6</v>
      </c>
      <c r="O40" s="63">
        <f>+ROUND('Table 6'!O40/'Table 6'!O39*100-100,1)</f>
        <v>-1.2</v>
      </c>
      <c r="P40" s="63">
        <f>+ROUND('Table 6'!P40/'Table 6'!P39*100-100,1)</f>
        <v>5.6</v>
      </c>
      <c r="Q40" s="63">
        <f>+ROUND('Table 6'!Q40/'Table 6'!Q39*100-100,1)</f>
        <v>-11.9</v>
      </c>
      <c r="R40" s="63">
        <f>+ROUND('Table 6'!R40/'Table 6'!R39*100-100,1)</f>
        <v>1.7</v>
      </c>
      <c r="S40" s="63">
        <f>+ROUND('Table 6'!S40/'Table 6'!S39*100-100,1)</f>
        <v>-0.7</v>
      </c>
      <c r="T40" s="63">
        <f>+ROUND('Table 6'!T40/'Table 6'!T39*100-100,1)</f>
        <v>1.2</v>
      </c>
      <c r="U40" s="63">
        <f>+ROUND('Table 6'!U40/'Table 6'!U39*100-100,1)</f>
        <v>4.7</v>
      </c>
      <c r="V40" s="63">
        <f>+ROUND('Table 6'!V40/'Table 6'!V39*100-100,1)</f>
        <v>2.6</v>
      </c>
      <c r="W40" s="63">
        <f>+ROUND('Table 6'!W40/'Table 6'!W39*100-100,1)</f>
        <v>3.8</v>
      </c>
      <c r="X40" s="63">
        <f>+ROUND('Table 6'!X40/'Table 6'!X39*100-100,1)</f>
        <v>-2.7</v>
      </c>
      <c r="Y40" s="63">
        <f>+ROUND('Table 6'!Y40/'Table 6'!Y39*100-100,1)</f>
        <v>-1.7</v>
      </c>
      <c r="Z40" s="63">
        <f>+ROUND('Table 6'!Z40/'Table 6'!Z39*100-100,1)</f>
        <v>-0.7</v>
      </c>
      <c r="AA40" s="61">
        <f>+ROUND('Table 6'!AA40/'Table 6'!AA39*100-100,1)</f>
        <v>0.3</v>
      </c>
    </row>
    <row r="41" spans="1:27" s="5" customFormat="1" ht="12.75">
      <c r="A41" s="83">
        <v>2001</v>
      </c>
      <c r="B41" s="19" t="s">
        <v>37</v>
      </c>
      <c r="C41" s="61">
        <f>+ROUND('Table 6'!C41/'Table 6'!C40*100-100,1)</f>
        <v>2.6</v>
      </c>
      <c r="D41" s="63">
        <f>+ROUND('Table 6'!D41/'Table 6'!D40*100-100,1)</f>
        <v>2.6</v>
      </c>
      <c r="E41" s="61">
        <f>+ROUND('Table 6'!E41/'Table 6'!E40*100-100,1)</f>
        <v>1.2</v>
      </c>
      <c r="F41" s="64">
        <f>+ROUND('Table 6'!F41/'Table 6'!F40*100-100,1)</f>
        <v>1.1000000000000001</v>
      </c>
      <c r="G41" s="63">
        <f>+ROUND('Table 6'!G41/'Table 6'!G40*100-100,1)</f>
        <v>0.5</v>
      </c>
      <c r="H41" s="63">
        <f>+ROUND('Table 6'!H41/'Table 6'!H40*100-100,1)</f>
        <v>1.3</v>
      </c>
      <c r="I41" s="63">
        <f>+ROUND('Table 6'!I41/'Table 6'!I40*100-100,1)</f>
        <v>0.1</v>
      </c>
      <c r="J41" s="63">
        <f>+ROUND('Table 6'!J41/'Table 6'!J40*100-100,1)</f>
        <v>-3.8</v>
      </c>
      <c r="K41" s="64">
        <f>+ROUND('Table 6'!K41/'Table 6'!K40*100-100,1)</f>
        <v>1.2</v>
      </c>
      <c r="L41" s="63">
        <f>+ROUND('Table 6'!L41/'Table 6'!L40*100-100,1)</f>
        <v>-1.1000000000000001</v>
      </c>
      <c r="M41" s="63">
        <f>+ROUND('Table 6'!M41/'Table 6'!M40*100-100,1)</f>
        <v>0.5</v>
      </c>
      <c r="N41" s="63">
        <f>+ROUND('Table 6'!N41/'Table 6'!N40*100-100,1)</f>
        <v>-1.6</v>
      </c>
      <c r="O41" s="63">
        <f>+ROUND('Table 6'!O41/'Table 6'!O40*100-100,1)</f>
        <v>-0.7</v>
      </c>
      <c r="P41" s="63">
        <f>+ROUND('Table 6'!P41/'Table 6'!P40*100-100,1)</f>
        <v>4</v>
      </c>
      <c r="Q41" s="63">
        <f>+ROUND('Table 6'!Q41/'Table 6'!Q40*100-100,1)</f>
        <v>16.899999999999999</v>
      </c>
      <c r="R41" s="63">
        <f>+ROUND('Table 6'!R41/'Table 6'!R40*100-100,1)</f>
        <v>3.1</v>
      </c>
      <c r="S41" s="63">
        <f>+ROUND('Table 6'!S41/'Table 6'!S40*100-100,1)</f>
        <v>-4.8</v>
      </c>
      <c r="T41" s="63">
        <f>+ROUND('Table 6'!T41/'Table 6'!T40*100-100,1)</f>
        <v>-2.6</v>
      </c>
      <c r="U41" s="63">
        <f>+ROUND('Table 6'!U41/'Table 6'!U40*100-100,1)</f>
        <v>2.5</v>
      </c>
      <c r="V41" s="63">
        <f>+ROUND('Table 6'!V41/'Table 6'!V40*100-100,1)</f>
        <v>1.2</v>
      </c>
      <c r="W41" s="63">
        <f>+ROUND('Table 6'!W41/'Table 6'!W40*100-100,1)</f>
        <v>2.7</v>
      </c>
      <c r="X41" s="63">
        <f>+ROUND('Table 6'!X41/'Table 6'!X40*100-100,1)</f>
        <v>-2.6</v>
      </c>
      <c r="Y41" s="63">
        <f>+ROUND('Table 6'!Y41/'Table 6'!Y40*100-100,1)</f>
        <v>0.4</v>
      </c>
      <c r="Z41" s="63">
        <f>+ROUND('Table 6'!Z41/'Table 6'!Z40*100-100,1)</f>
        <v>-1.1000000000000001</v>
      </c>
      <c r="AA41" s="61">
        <f>+ROUND('Table 6'!AA41/'Table 6'!AA40*100-100,1)</f>
        <v>1.2</v>
      </c>
    </row>
    <row r="42" spans="1:27" s="5" customFormat="1" ht="12.75">
      <c r="A42" s="83">
        <v>2002</v>
      </c>
      <c r="B42" s="19" t="s">
        <v>34</v>
      </c>
      <c r="C42" s="61">
        <f>+ROUND('Table 6'!C42/'Table 6'!C41*100-100,1)</f>
        <v>-4.9000000000000004</v>
      </c>
      <c r="D42" s="63">
        <f>+ROUND('Table 6'!D42/'Table 6'!D41*100-100,1)</f>
        <v>-4.9000000000000004</v>
      </c>
      <c r="E42" s="61">
        <f>+ROUND('Table 6'!E42/'Table 6'!E41*100-100,1)</f>
        <v>2.4</v>
      </c>
      <c r="F42" s="64">
        <f>+ROUND('Table 6'!F42/'Table 6'!F41*100-100,1)</f>
        <v>1.9</v>
      </c>
      <c r="G42" s="63">
        <f>+ROUND('Table 6'!G42/'Table 6'!G41*100-100,1)</f>
        <v>5.8</v>
      </c>
      <c r="H42" s="63">
        <f>+ROUND('Table 6'!H42/'Table 6'!H41*100-100,1)</f>
        <v>1.5</v>
      </c>
      <c r="I42" s="63">
        <f>+ROUND('Table 6'!I42/'Table 6'!I41*100-100,1)</f>
        <v>2.9</v>
      </c>
      <c r="J42" s="63">
        <f>+ROUND('Table 6'!J42/'Table 6'!J41*100-100,1)</f>
        <v>0.2</v>
      </c>
      <c r="K42" s="64">
        <f>+ROUND('Table 6'!K42/'Table 6'!K41*100-100,1)</f>
        <v>2.6</v>
      </c>
      <c r="L42" s="63">
        <f>+ROUND('Table 6'!L42/'Table 6'!L41*100-100,1)</f>
        <v>3.3</v>
      </c>
      <c r="M42" s="63">
        <f>+ROUND('Table 6'!M42/'Table 6'!M41*100-100,1)</f>
        <v>1.1000000000000001</v>
      </c>
      <c r="N42" s="63">
        <f>+ROUND('Table 6'!N42/'Table 6'!N41*100-100,1)</f>
        <v>6.6</v>
      </c>
      <c r="O42" s="63">
        <f>+ROUND('Table 6'!O42/'Table 6'!O41*100-100,1)</f>
        <v>2.7</v>
      </c>
      <c r="P42" s="63">
        <f>+ROUND('Table 6'!P42/'Table 6'!P41*100-100,1)</f>
        <v>-1.7</v>
      </c>
      <c r="Q42" s="63">
        <f>+ROUND('Table 6'!Q42/'Table 6'!Q41*100-100,1)</f>
        <v>4.0999999999999996</v>
      </c>
      <c r="R42" s="63">
        <f>+ROUND('Table 6'!R42/'Table 6'!R41*100-100,1)</f>
        <v>6.3</v>
      </c>
      <c r="S42" s="63">
        <f>+ROUND('Table 6'!S42/'Table 6'!S41*100-100,1)</f>
        <v>0.5</v>
      </c>
      <c r="T42" s="63">
        <f>+ROUND('Table 6'!T42/'Table 6'!T41*100-100,1)</f>
        <v>5.5</v>
      </c>
      <c r="U42" s="63">
        <f>+ROUND('Table 6'!U42/'Table 6'!U41*100-100,1)</f>
        <v>1.9</v>
      </c>
      <c r="V42" s="63">
        <f>+ROUND('Table 6'!V42/'Table 6'!V41*100-100,1)</f>
        <v>-0.8</v>
      </c>
      <c r="W42" s="63">
        <f>+ROUND('Table 6'!W42/'Table 6'!W41*100-100,1)</f>
        <v>2.1</v>
      </c>
      <c r="X42" s="63">
        <f>+ROUND('Table 6'!X42/'Table 6'!X41*100-100,1)</f>
        <v>3.3</v>
      </c>
      <c r="Y42" s="63">
        <f>+ROUND('Table 6'!Y42/'Table 6'!Y41*100-100,1)</f>
        <v>1</v>
      </c>
      <c r="Z42" s="63">
        <f>+ROUND('Table 6'!Z42/'Table 6'!Z41*100-100,1)</f>
        <v>-4.2</v>
      </c>
      <c r="AA42" s="61">
        <f>+ROUND('Table 6'!AA42/'Table 6'!AA41*100-100,1)</f>
        <v>1.7</v>
      </c>
    </row>
    <row r="43" spans="1:27" s="5" customFormat="1" ht="12.75">
      <c r="A43" s="83">
        <v>2002</v>
      </c>
      <c r="B43" s="19" t="s">
        <v>35</v>
      </c>
      <c r="C43" s="61">
        <f>+ROUND('Table 6'!C43/'Table 6'!C42*100-100,1)</f>
        <v>4.7</v>
      </c>
      <c r="D43" s="63">
        <f>+ROUND('Table 6'!D43/'Table 6'!D42*100-100,1)</f>
        <v>4.7</v>
      </c>
      <c r="E43" s="61">
        <f>+ROUND('Table 6'!E43/'Table 6'!E42*100-100,1)</f>
        <v>2.5</v>
      </c>
      <c r="F43" s="64">
        <f>+ROUND('Table 6'!F43/'Table 6'!F42*100-100,1)</f>
        <v>3.5</v>
      </c>
      <c r="G43" s="63">
        <f>+ROUND('Table 6'!G43/'Table 6'!G42*100-100,1)</f>
        <v>1.7</v>
      </c>
      <c r="H43" s="63">
        <f>+ROUND('Table 6'!H43/'Table 6'!H42*100-100,1)</f>
        <v>4.0999999999999996</v>
      </c>
      <c r="I43" s="63">
        <f>+ROUND('Table 6'!I43/'Table 6'!I42*100-100,1)</f>
        <v>-0.4</v>
      </c>
      <c r="J43" s="63">
        <f>+ROUND('Table 6'!J43/'Table 6'!J42*100-100,1)</f>
        <v>0.3</v>
      </c>
      <c r="K43" s="64">
        <f>+ROUND('Table 6'!K43/'Table 6'!K42*100-100,1)</f>
        <v>1.6</v>
      </c>
      <c r="L43" s="63">
        <f>+ROUND('Table 6'!L43/'Table 6'!L42*100-100,1)</f>
        <v>4</v>
      </c>
      <c r="M43" s="63">
        <f>+ROUND('Table 6'!M43/'Table 6'!M42*100-100,1)</f>
        <v>0</v>
      </c>
      <c r="N43" s="63">
        <f>+ROUND('Table 6'!N43/'Table 6'!N42*100-100,1)</f>
        <v>3.2</v>
      </c>
      <c r="O43" s="63">
        <f>+ROUND('Table 6'!O43/'Table 6'!O42*100-100,1)</f>
        <v>-0.9</v>
      </c>
      <c r="P43" s="63">
        <f>+ROUND('Table 6'!P43/'Table 6'!P42*100-100,1)</f>
        <v>-0.4</v>
      </c>
      <c r="Q43" s="63">
        <f>+ROUND('Table 6'!Q43/'Table 6'!Q42*100-100,1)</f>
        <v>2.6</v>
      </c>
      <c r="R43" s="63">
        <f>+ROUND('Table 6'!R43/'Table 6'!R42*100-100,1)</f>
        <v>1.7</v>
      </c>
      <c r="S43" s="63">
        <f>+ROUND('Table 6'!S43/'Table 6'!S42*100-100,1)</f>
        <v>9.9</v>
      </c>
      <c r="T43" s="63">
        <f>+ROUND('Table 6'!T43/'Table 6'!T42*100-100,1)</f>
        <v>22.2</v>
      </c>
      <c r="U43" s="63">
        <f>+ROUND('Table 6'!U43/'Table 6'!U42*100-100,1)</f>
        <v>-0.2</v>
      </c>
      <c r="V43" s="63">
        <f>+ROUND('Table 6'!V43/'Table 6'!V42*100-100,1)</f>
        <v>0.1</v>
      </c>
      <c r="W43" s="63">
        <f>+ROUND('Table 6'!W43/'Table 6'!W42*100-100,1)</f>
        <v>0.4</v>
      </c>
      <c r="X43" s="63">
        <f>+ROUND('Table 6'!X43/'Table 6'!X42*100-100,1)</f>
        <v>0</v>
      </c>
      <c r="Y43" s="63">
        <f>+ROUND('Table 6'!Y43/'Table 6'!Y42*100-100,1)</f>
        <v>-0.2</v>
      </c>
      <c r="Z43" s="63">
        <f>+ROUND('Table 6'!Z43/'Table 6'!Z42*100-100,1)</f>
        <v>-4.2</v>
      </c>
      <c r="AA43" s="61">
        <f>+ROUND('Table 6'!AA43/'Table 6'!AA42*100-100,1)</f>
        <v>2.9</v>
      </c>
    </row>
    <row r="44" spans="1:27" s="5" customFormat="1" ht="12.75">
      <c r="A44" s="83">
        <v>2002</v>
      </c>
      <c r="B44" s="19" t="s">
        <v>36</v>
      </c>
      <c r="C44" s="61">
        <f>+ROUND('Table 6'!C44/'Table 6'!C43*100-100,1)</f>
        <v>2.6</v>
      </c>
      <c r="D44" s="63">
        <f>+ROUND('Table 6'!D44/'Table 6'!D43*100-100,1)</f>
        <v>2.6</v>
      </c>
      <c r="E44" s="61">
        <f>+ROUND('Table 6'!E44/'Table 6'!E43*100-100,1)</f>
        <v>1.1000000000000001</v>
      </c>
      <c r="F44" s="64">
        <f>+ROUND('Table 6'!F44/'Table 6'!F43*100-100,1)</f>
        <v>3.3</v>
      </c>
      <c r="G44" s="63">
        <f>+ROUND('Table 6'!G44/'Table 6'!G43*100-100,1)</f>
        <v>2.2999999999999998</v>
      </c>
      <c r="H44" s="63">
        <f>+ROUND('Table 6'!H44/'Table 6'!H43*100-100,1)</f>
        <v>3.7</v>
      </c>
      <c r="I44" s="63">
        <f>+ROUND('Table 6'!I44/'Table 6'!I43*100-100,1)</f>
        <v>1</v>
      </c>
      <c r="J44" s="63">
        <f>+ROUND('Table 6'!J44/'Table 6'!J43*100-100,1)</f>
        <v>1</v>
      </c>
      <c r="K44" s="64">
        <f>+ROUND('Table 6'!K44/'Table 6'!K43*100-100,1)</f>
        <v>0.2</v>
      </c>
      <c r="L44" s="63">
        <f>+ROUND('Table 6'!L44/'Table 6'!L43*100-100,1)</f>
        <v>-6.2</v>
      </c>
      <c r="M44" s="63">
        <f>+ROUND('Table 6'!M44/'Table 6'!M43*100-100,1)</f>
        <v>0.8</v>
      </c>
      <c r="N44" s="63">
        <f>+ROUND('Table 6'!N44/'Table 6'!N43*100-100,1)</f>
        <v>1.4</v>
      </c>
      <c r="O44" s="63">
        <f>+ROUND('Table 6'!O44/'Table 6'!O43*100-100,1)</f>
        <v>-0.6</v>
      </c>
      <c r="P44" s="63">
        <f>+ROUND('Table 6'!P44/'Table 6'!P43*100-100,1)</f>
        <v>2.1</v>
      </c>
      <c r="Q44" s="63">
        <f>+ROUND('Table 6'!Q44/'Table 6'!Q43*100-100,1)</f>
        <v>0.4</v>
      </c>
      <c r="R44" s="63">
        <f>+ROUND('Table 6'!R44/'Table 6'!R43*100-100,1)</f>
        <v>1.9</v>
      </c>
      <c r="S44" s="63">
        <f>+ROUND('Table 6'!S44/'Table 6'!S43*100-100,1)</f>
        <v>2.4</v>
      </c>
      <c r="T44" s="63">
        <f>+ROUND('Table 6'!T44/'Table 6'!T43*100-100,1)</f>
        <v>-5.0999999999999996</v>
      </c>
      <c r="U44" s="63">
        <f>+ROUND('Table 6'!U44/'Table 6'!U43*100-100,1)</f>
        <v>-2.5</v>
      </c>
      <c r="V44" s="63">
        <f>+ROUND('Table 6'!V44/'Table 6'!V43*100-100,1)</f>
        <v>-1.7</v>
      </c>
      <c r="W44" s="63">
        <f>+ROUND('Table 6'!W44/'Table 6'!W43*100-100,1)</f>
        <v>-0.7</v>
      </c>
      <c r="X44" s="63">
        <f>+ROUND('Table 6'!X44/'Table 6'!X43*100-100,1)</f>
        <v>1.7</v>
      </c>
      <c r="Y44" s="63">
        <f>+ROUND('Table 6'!Y44/'Table 6'!Y43*100-100,1)</f>
        <v>5.3</v>
      </c>
      <c r="Z44" s="63">
        <f>+ROUND('Table 6'!Z44/'Table 6'!Z43*100-100,1)</f>
        <v>-0.5</v>
      </c>
      <c r="AA44" s="61">
        <f>+ROUND('Table 6'!AA44/'Table 6'!AA43*100-100,1)</f>
        <v>1.1000000000000001</v>
      </c>
    </row>
    <row r="45" spans="1:27" s="5" customFormat="1" ht="12.75">
      <c r="A45" s="83">
        <v>2002</v>
      </c>
      <c r="B45" s="19" t="s">
        <v>37</v>
      </c>
      <c r="C45" s="61">
        <f>+ROUND('Table 6'!C45/'Table 6'!C44*100-100,1)</f>
        <v>-5.9</v>
      </c>
      <c r="D45" s="63">
        <f>+ROUND('Table 6'!D45/'Table 6'!D44*100-100,1)</f>
        <v>-5.9</v>
      </c>
      <c r="E45" s="61">
        <f>+ROUND('Table 6'!E45/'Table 6'!E44*100-100,1)</f>
        <v>1.8</v>
      </c>
      <c r="F45" s="64">
        <f>+ROUND('Table 6'!F45/'Table 6'!F44*100-100,1)</f>
        <v>2.2000000000000002</v>
      </c>
      <c r="G45" s="63">
        <f>+ROUND('Table 6'!G45/'Table 6'!G44*100-100,1)</f>
        <v>-3.5</v>
      </c>
      <c r="H45" s="63">
        <f>+ROUND('Table 6'!H45/'Table 6'!H44*100-100,1)</f>
        <v>1.9</v>
      </c>
      <c r="I45" s="63">
        <f>+ROUND('Table 6'!I45/'Table 6'!I44*100-100,1)</f>
        <v>9.6</v>
      </c>
      <c r="J45" s="63">
        <f>+ROUND('Table 6'!J45/'Table 6'!J44*100-100,1)</f>
        <v>1.5</v>
      </c>
      <c r="K45" s="64">
        <f>+ROUND('Table 6'!K45/'Table 6'!K44*100-100,1)</f>
        <v>1.3</v>
      </c>
      <c r="L45" s="63">
        <f>+ROUND('Table 6'!L45/'Table 6'!L44*100-100,1)</f>
        <v>-0.3</v>
      </c>
      <c r="M45" s="63">
        <f>+ROUND('Table 6'!M45/'Table 6'!M44*100-100,1)</f>
        <v>2.7</v>
      </c>
      <c r="N45" s="63">
        <f>+ROUND('Table 6'!N45/'Table 6'!N44*100-100,1)</f>
        <v>-0.7</v>
      </c>
      <c r="O45" s="63">
        <f>+ROUND('Table 6'!O45/'Table 6'!O44*100-100,1)</f>
        <v>2.2999999999999998</v>
      </c>
      <c r="P45" s="63">
        <f>+ROUND('Table 6'!P45/'Table 6'!P44*100-100,1)</f>
        <v>9.5</v>
      </c>
      <c r="Q45" s="63">
        <f>+ROUND('Table 6'!Q45/'Table 6'!Q44*100-100,1)</f>
        <v>0.9</v>
      </c>
      <c r="R45" s="63">
        <f>+ROUND('Table 6'!R45/'Table 6'!R44*100-100,1)</f>
        <v>2.7</v>
      </c>
      <c r="S45" s="63">
        <f>+ROUND('Table 6'!S45/'Table 6'!S44*100-100,1)</f>
        <v>2.5</v>
      </c>
      <c r="T45" s="63">
        <f>+ROUND('Table 6'!T45/'Table 6'!T44*100-100,1)</f>
        <v>0.1</v>
      </c>
      <c r="U45" s="63">
        <f>+ROUND('Table 6'!U45/'Table 6'!U44*100-100,1)</f>
        <v>1.1000000000000001</v>
      </c>
      <c r="V45" s="63">
        <f>+ROUND('Table 6'!V45/'Table 6'!V44*100-100,1)</f>
        <v>-0.8</v>
      </c>
      <c r="W45" s="63">
        <f>+ROUND('Table 6'!W45/'Table 6'!W44*100-100,1)</f>
        <v>1.8</v>
      </c>
      <c r="X45" s="63">
        <f>+ROUND('Table 6'!X45/'Table 6'!X44*100-100,1)</f>
        <v>-0.7</v>
      </c>
      <c r="Y45" s="63">
        <f>+ROUND('Table 6'!Y45/'Table 6'!Y44*100-100,1)</f>
        <v>2.9</v>
      </c>
      <c r="Z45" s="63">
        <f>+ROUND('Table 6'!Z45/'Table 6'!Z44*100-100,1)</f>
        <v>0.6</v>
      </c>
      <c r="AA45" s="61">
        <f>+ROUND('Table 6'!AA45/'Table 6'!AA44*100-100,1)</f>
        <v>0.9</v>
      </c>
    </row>
    <row r="46" spans="1:27" s="5" customFormat="1" ht="12.75">
      <c r="A46" s="83">
        <v>2003</v>
      </c>
      <c r="B46" s="19" t="s">
        <v>34</v>
      </c>
      <c r="C46" s="61">
        <f>+ROUND('Table 6'!C46/'Table 6'!C45*100-100,1)</f>
        <v>9.8000000000000007</v>
      </c>
      <c r="D46" s="63">
        <f>+ROUND('Table 6'!D46/'Table 6'!D45*100-100,1)</f>
        <v>9.8000000000000007</v>
      </c>
      <c r="E46" s="61">
        <f>+ROUND('Table 6'!E46/'Table 6'!E45*100-100,1)</f>
        <v>1.7</v>
      </c>
      <c r="F46" s="64">
        <f>+ROUND('Table 6'!F46/'Table 6'!F45*100-100,1)</f>
        <v>2.9</v>
      </c>
      <c r="G46" s="63">
        <f>+ROUND('Table 6'!G46/'Table 6'!G45*100-100,1)</f>
        <v>7.5</v>
      </c>
      <c r="H46" s="63">
        <f>+ROUND('Table 6'!H46/'Table 6'!H45*100-100,1)</f>
        <v>3</v>
      </c>
      <c r="I46" s="63">
        <f>+ROUND('Table 6'!I46/'Table 6'!I45*100-100,1)</f>
        <v>-3.4</v>
      </c>
      <c r="J46" s="63">
        <f>+ROUND('Table 6'!J46/'Table 6'!J45*100-100,1)</f>
        <v>0.4</v>
      </c>
      <c r="K46" s="64">
        <f>+ROUND('Table 6'!K46/'Table 6'!K45*100-100,1)</f>
        <v>1.2</v>
      </c>
      <c r="L46" s="63">
        <f>+ROUND('Table 6'!L46/'Table 6'!L45*100-100,1)</f>
        <v>-0.3</v>
      </c>
      <c r="M46" s="63">
        <f>+ROUND('Table 6'!M46/'Table 6'!M45*100-100,1)</f>
        <v>0.5</v>
      </c>
      <c r="N46" s="63">
        <f>+ROUND('Table 6'!N46/'Table 6'!N45*100-100,1)</f>
        <v>-0.3</v>
      </c>
      <c r="O46" s="63">
        <f>+ROUND('Table 6'!O46/'Table 6'!O45*100-100,1)</f>
        <v>3</v>
      </c>
      <c r="P46" s="63">
        <f>+ROUND('Table 6'!P46/'Table 6'!P45*100-100,1)</f>
        <v>-4.4000000000000004</v>
      </c>
      <c r="Q46" s="63">
        <f>+ROUND('Table 6'!Q46/'Table 6'!Q45*100-100,1)</f>
        <v>3.5</v>
      </c>
      <c r="R46" s="63">
        <f>+ROUND('Table 6'!R46/'Table 6'!R45*100-100,1)</f>
        <v>2.7</v>
      </c>
      <c r="S46" s="63">
        <f>+ROUND('Table 6'!S46/'Table 6'!S45*100-100,1)</f>
        <v>3.3</v>
      </c>
      <c r="T46" s="63">
        <f>+ROUND('Table 6'!T46/'Table 6'!T45*100-100,1)</f>
        <v>5.3</v>
      </c>
      <c r="U46" s="63">
        <f>+ROUND('Table 6'!U46/'Table 6'!U45*100-100,1)</f>
        <v>1.7</v>
      </c>
      <c r="V46" s="63">
        <f>+ROUND('Table 6'!V46/'Table 6'!V45*100-100,1)</f>
        <v>2.4</v>
      </c>
      <c r="W46" s="63">
        <f>+ROUND('Table 6'!W46/'Table 6'!W45*100-100,1)</f>
        <v>-3.4</v>
      </c>
      <c r="X46" s="63">
        <f>+ROUND('Table 6'!X46/'Table 6'!X45*100-100,1)</f>
        <v>-1.4</v>
      </c>
      <c r="Y46" s="63">
        <f>+ROUND('Table 6'!Y46/'Table 6'!Y45*100-100,1)</f>
        <v>-1.7</v>
      </c>
      <c r="Z46" s="63">
        <f>+ROUND('Table 6'!Z46/'Table 6'!Z45*100-100,1)</f>
        <v>9.5</v>
      </c>
      <c r="AA46" s="61">
        <f>+ROUND('Table 6'!AA46/'Table 6'!AA45*100-100,1)</f>
        <v>2.5</v>
      </c>
    </row>
    <row r="47" spans="1:27" s="5" customFormat="1" ht="12.75">
      <c r="A47" s="83">
        <v>2003</v>
      </c>
      <c r="B47" s="19" t="s">
        <v>35</v>
      </c>
      <c r="C47" s="61">
        <f>+ROUND('Table 6'!C47/'Table 6'!C46*100-100,1)</f>
        <v>6.7</v>
      </c>
      <c r="D47" s="63">
        <f>+ROUND('Table 6'!D47/'Table 6'!D46*100-100,1)</f>
        <v>6.7</v>
      </c>
      <c r="E47" s="61">
        <f>+ROUND('Table 6'!E47/'Table 6'!E46*100-100,1)</f>
        <v>1</v>
      </c>
      <c r="F47" s="64">
        <f>+ROUND('Table 6'!F47/'Table 6'!F46*100-100,1)</f>
        <v>1.7</v>
      </c>
      <c r="G47" s="63">
        <f>+ROUND('Table 6'!G47/'Table 6'!G46*100-100,1)</f>
        <v>2</v>
      </c>
      <c r="H47" s="63">
        <f>+ROUND('Table 6'!H47/'Table 6'!H46*100-100,1)</f>
        <v>1.8</v>
      </c>
      <c r="I47" s="63">
        <f>+ROUND('Table 6'!I47/'Table 6'!I46*100-100,1)</f>
        <v>0.8</v>
      </c>
      <c r="J47" s="63">
        <f>+ROUND('Table 6'!J47/'Table 6'!J46*100-100,1)</f>
        <v>-0.2</v>
      </c>
      <c r="K47" s="64">
        <f>+ROUND('Table 6'!K47/'Table 6'!K46*100-100,1)</f>
        <v>0.4</v>
      </c>
      <c r="L47" s="63">
        <f>+ROUND('Table 6'!L47/'Table 6'!L46*100-100,1)</f>
        <v>5.3</v>
      </c>
      <c r="M47" s="63">
        <f>+ROUND('Table 6'!M47/'Table 6'!M46*100-100,1)</f>
        <v>1.8</v>
      </c>
      <c r="N47" s="63">
        <f>+ROUND('Table 6'!N47/'Table 6'!N46*100-100,1)</f>
        <v>-3.2</v>
      </c>
      <c r="O47" s="63">
        <f>+ROUND('Table 6'!O47/'Table 6'!O46*100-100,1)</f>
        <v>-16.100000000000001</v>
      </c>
      <c r="P47" s="63">
        <f>+ROUND('Table 6'!P47/'Table 6'!P46*100-100,1)</f>
        <v>3</v>
      </c>
      <c r="Q47" s="63">
        <f>+ROUND('Table 6'!Q47/'Table 6'!Q46*100-100,1)</f>
        <v>2.1</v>
      </c>
      <c r="R47" s="63">
        <f>+ROUND('Table 6'!R47/'Table 6'!R46*100-100,1)</f>
        <v>1.6</v>
      </c>
      <c r="S47" s="63">
        <f>+ROUND('Table 6'!S47/'Table 6'!S46*100-100,1)</f>
        <v>5.3</v>
      </c>
      <c r="T47" s="63">
        <f>+ROUND('Table 6'!T47/'Table 6'!T46*100-100,1)</f>
        <v>3.4</v>
      </c>
      <c r="U47" s="63">
        <f>+ROUND('Table 6'!U47/'Table 6'!U46*100-100,1)</f>
        <v>1.6</v>
      </c>
      <c r="V47" s="63">
        <f>+ROUND('Table 6'!V47/'Table 6'!V46*100-100,1)</f>
        <v>1</v>
      </c>
      <c r="W47" s="63">
        <f>+ROUND('Table 6'!W47/'Table 6'!W46*100-100,1)</f>
        <v>0.9</v>
      </c>
      <c r="X47" s="63">
        <f>+ROUND('Table 6'!X47/'Table 6'!X46*100-100,1)</f>
        <v>11.1</v>
      </c>
      <c r="Y47" s="63">
        <f>+ROUND('Table 6'!Y47/'Table 6'!Y46*100-100,1)</f>
        <v>0.1</v>
      </c>
      <c r="Z47" s="63">
        <f>+ROUND('Table 6'!Z47/'Table 6'!Z46*100-100,1)</f>
        <v>0.8</v>
      </c>
      <c r="AA47" s="61">
        <f>+ROUND('Table 6'!AA47/'Table 6'!AA46*100-100,1)</f>
        <v>1.6</v>
      </c>
    </row>
    <row r="48" spans="1:27" s="5" customFormat="1" ht="12.75">
      <c r="A48" s="83">
        <v>2003</v>
      </c>
      <c r="B48" s="19" t="s">
        <v>36</v>
      </c>
      <c r="C48" s="61">
        <f>+ROUND('Table 6'!C48/'Table 6'!C47*100-100,1)</f>
        <v>-1.2</v>
      </c>
      <c r="D48" s="63">
        <f>+ROUND('Table 6'!D48/'Table 6'!D47*100-100,1)</f>
        <v>-1.2</v>
      </c>
      <c r="E48" s="61">
        <f>+ROUND('Table 6'!E48/'Table 6'!E47*100-100,1)</f>
        <v>2.2000000000000002</v>
      </c>
      <c r="F48" s="64">
        <f>+ROUND('Table 6'!F48/'Table 6'!F47*100-100,1)</f>
        <v>0.3</v>
      </c>
      <c r="G48" s="63">
        <f>+ROUND('Table 6'!G48/'Table 6'!G47*100-100,1)</f>
        <v>0.8</v>
      </c>
      <c r="H48" s="63">
        <f>+ROUND('Table 6'!H48/'Table 6'!H47*100-100,1)</f>
        <v>0.8</v>
      </c>
      <c r="I48" s="63">
        <f>+ROUND('Table 6'!I48/'Table 6'!I47*100-100,1)</f>
        <v>-3</v>
      </c>
      <c r="J48" s="63">
        <f>+ROUND('Table 6'!J48/'Table 6'!J47*100-100,1)</f>
        <v>4.7</v>
      </c>
      <c r="K48" s="64">
        <f>+ROUND('Table 6'!K48/'Table 6'!K47*100-100,1)</f>
        <v>3.6</v>
      </c>
      <c r="L48" s="63">
        <f>+ROUND('Table 6'!L48/'Table 6'!L47*100-100,1)</f>
        <v>3.3</v>
      </c>
      <c r="M48" s="63">
        <f>+ROUND('Table 6'!M48/'Table 6'!M47*100-100,1)</f>
        <v>1</v>
      </c>
      <c r="N48" s="63">
        <f>+ROUND('Table 6'!N48/'Table 6'!N47*100-100,1)</f>
        <v>2.9</v>
      </c>
      <c r="O48" s="63">
        <f>+ROUND('Table 6'!O48/'Table 6'!O47*100-100,1)</f>
        <v>14.3</v>
      </c>
      <c r="P48" s="63">
        <f>+ROUND('Table 6'!P48/'Table 6'!P47*100-100,1)</f>
        <v>4.3</v>
      </c>
      <c r="Q48" s="63">
        <f>+ROUND('Table 6'!Q48/'Table 6'!Q47*100-100,1)</f>
        <v>11</v>
      </c>
      <c r="R48" s="63">
        <f>+ROUND('Table 6'!R48/'Table 6'!R47*100-100,1)</f>
        <v>1.9</v>
      </c>
      <c r="S48" s="63">
        <f>+ROUND('Table 6'!S48/'Table 6'!S47*100-100,1)</f>
        <v>-3.2</v>
      </c>
      <c r="T48" s="63">
        <f>+ROUND('Table 6'!T48/'Table 6'!T47*100-100,1)</f>
        <v>7.2</v>
      </c>
      <c r="U48" s="63">
        <f>+ROUND('Table 6'!U48/'Table 6'!U47*100-100,1)</f>
        <v>1.2</v>
      </c>
      <c r="V48" s="63">
        <f>+ROUND('Table 6'!V48/'Table 6'!V47*100-100,1)</f>
        <v>2.2999999999999998</v>
      </c>
      <c r="W48" s="63">
        <f>+ROUND('Table 6'!W48/'Table 6'!W47*100-100,1)</f>
        <v>1.9</v>
      </c>
      <c r="X48" s="63">
        <f>+ROUND('Table 6'!X48/'Table 6'!X47*100-100,1)</f>
        <v>17.8</v>
      </c>
      <c r="Y48" s="63">
        <f>+ROUND('Table 6'!Y48/'Table 6'!Y47*100-100,1)</f>
        <v>1.1000000000000001</v>
      </c>
      <c r="Z48" s="63">
        <f>+ROUND('Table 6'!Z48/'Table 6'!Z47*100-100,1)</f>
        <v>0.8</v>
      </c>
      <c r="AA48" s="61">
        <f>+ROUND('Table 6'!AA48/'Table 6'!AA47*100-100,1)</f>
        <v>1.8</v>
      </c>
    </row>
    <row r="49" spans="1:27" s="5" customFormat="1" ht="12.75">
      <c r="A49" s="83">
        <v>2003</v>
      </c>
      <c r="B49" s="19" t="s">
        <v>37</v>
      </c>
      <c r="C49" s="61">
        <f>+ROUND('Table 6'!C49/'Table 6'!C48*100-100,1)</f>
        <v>-2.1</v>
      </c>
      <c r="D49" s="63">
        <f>+ROUND('Table 6'!D49/'Table 6'!D48*100-100,1)</f>
        <v>-2.1</v>
      </c>
      <c r="E49" s="61">
        <f>+ROUND('Table 6'!E49/'Table 6'!E48*100-100,1)</f>
        <v>1.8</v>
      </c>
      <c r="F49" s="64">
        <f>+ROUND('Table 6'!F49/'Table 6'!F48*100-100,1)</f>
        <v>3.4</v>
      </c>
      <c r="G49" s="63">
        <f>+ROUND('Table 6'!G49/'Table 6'!G48*100-100,1)</f>
        <v>2.5</v>
      </c>
      <c r="H49" s="63">
        <f>+ROUND('Table 6'!H49/'Table 6'!H48*100-100,1)</f>
        <v>3</v>
      </c>
      <c r="I49" s="63">
        <f>+ROUND('Table 6'!I49/'Table 6'!I48*100-100,1)</f>
        <v>5.8</v>
      </c>
      <c r="J49" s="63">
        <f>+ROUND('Table 6'!J49/'Table 6'!J48*100-100,1)</f>
        <v>3.4</v>
      </c>
      <c r="K49" s="64">
        <f>+ROUND('Table 6'!K49/'Table 6'!K48*100-100,1)</f>
        <v>0.5</v>
      </c>
      <c r="L49" s="63">
        <f>+ROUND('Table 6'!L49/'Table 6'!L48*100-100,1)</f>
        <v>0.1</v>
      </c>
      <c r="M49" s="63">
        <f>+ROUND('Table 6'!M49/'Table 6'!M48*100-100,1)</f>
        <v>0.2</v>
      </c>
      <c r="N49" s="63">
        <f>+ROUND('Table 6'!N49/'Table 6'!N48*100-100,1)</f>
        <v>1.8</v>
      </c>
      <c r="O49" s="63">
        <f>+ROUND('Table 6'!O49/'Table 6'!O48*100-100,1)</f>
        <v>4.8</v>
      </c>
      <c r="P49" s="63">
        <f>+ROUND('Table 6'!P49/'Table 6'!P48*100-100,1)</f>
        <v>7.6</v>
      </c>
      <c r="Q49" s="63">
        <f>+ROUND('Table 6'!Q49/'Table 6'!Q48*100-100,1)</f>
        <v>-4.5</v>
      </c>
      <c r="R49" s="63">
        <f>+ROUND('Table 6'!R49/'Table 6'!R48*100-100,1)</f>
        <v>-2.6</v>
      </c>
      <c r="S49" s="63">
        <f>+ROUND('Table 6'!S49/'Table 6'!S48*100-100,1)</f>
        <v>3.9</v>
      </c>
      <c r="T49" s="63">
        <f>+ROUND('Table 6'!T49/'Table 6'!T48*100-100,1)</f>
        <v>3.8</v>
      </c>
      <c r="U49" s="63">
        <f>+ROUND('Table 6'!U49/'Table 6'!U48*100-100,1)</f>
        <v>-1</v>
      </c>
      <c r="V49" s="63">
        <f>+ROUND('Table 6'!V49/'Table 6'!V48*100-100,1)</f>
        <v>3.1</v>
      </c>
      <c r="W49" s="63">
        <f>+ROUND('Table 6'!W49/'Table 6'!W48*100-100,1)</f>
        <v>2.2000000000000002</v>
      </c>
      <c r="X49" s="63">
        <f>+ROUND('Table 6'!X49/'Table 6'!X48*100-100,1)</f>
        <v>13.3</v>
      </c>
      <c r="Y49" s="63">
        <f>+ROUND('Table 6'!Y49/'Table 6'!Y48*100-100,1)</f>
        <v>3.9</v>
      </c>
      <c r="Z49" s="63">
        <f>+ROUND('Table 6'!Z49/'Table 6'!Z48*100-100,1)</f>
        <v>0.1</v>
      </c>
      <c r="AA49" s="61">
        <f>+ROUND('Table 6'!AA49/'Table 6'!AA48*100-100,1)</f>
        <v>1.6</v>
      </c>
    </row>
    <row r="50" spans="1:27" s="5" customFormat="1" ht="12.75">
      <c r="A50" s="83">
        <v>2004</v>
      </c>
      <c r="B50" s="19" t="s">
        <v>34</v>
      </c>
      <c r="C50" s="61">
        <f>+ROUND('Table 6'!C50/'Table 6'!C49*100-100,1)</f>
        <v>0.4</v>
      </c>
      <c r="D50" s="63">
        <f>+ROUND('Table 6'!D50/'Table 6'!D49*100-100,1)</f>
        <v>0.4</v>
      </c>
      <c r="E50" s="61">
        <f>+ROUND('Table 6'!E50/'Table 6'!E49*100-100,1)</f>
        <v>1.6</v>
      </c>
      <c r="F50" s="64">
        <f>+ROUND('Table 6'!F50/'Table 6'!F49*100-100,1)</f>
        <v>2.2000000000000002</v>
      </c>
      <c r="G50" s="63">
        <f>+ROUND('Table 6'!G50/'Table 6'!G49*100-100,1)</f>
        <v>-1.7</v>
      </c>
      <c r="H50" s="63">
        <f>+ROUND('Table 6'!H50/'Table 6'!H49*100-100,1)</f>
        <v>2.5</v>
      </c>
      <c r="I50" s="63">
        <f>+ROUND('Table 6'!I50/'Table 6'!I49*100-100,1)</f>
        <v>0.5</v>
      </c>
      <c r="J50" s="63">
        <f>+ROUND('Table 6'!J50/'Table 6'!J49*100-100,1)</f>
        <v>1.2</v>
      </c>
      <c r="K50" s="64">
        <f>+ROUND('Table 6'!K50/'Table 6'!K49*100-100,1)</f>
        <v>1.8</v>
      </c>
      <c r="L50" s="63">
        <f>+ROUND('Table 6'!L50/'Table 6'!L49*100-100,1)</f>
        <v>0.4</v>
      </c>
      <c r="M50" s="63">
        <f>+ROUND('Table 6'!M50/'Table 6'!M49*100-100,1)</f>
        <v>2.4</v>
      </c>
      <c r="N50" s="63">
        <f>+ROUND('Table 6'!N50/'Table 6'!N49*100-100,1)</f>
        <v>1.8</v>
      </c>
      <c r="O50" s="63">
        <f>+ROUND('Table 6'!O50/'Table 6'!O49*100-100,1)</f>
        <v>1.1000000000000001</v>
      </c>
      <c r="P50" s="63">
        <f>+ROUND('Table 6'!P50/'Table 6'!P49*100-100,1)</f>
        <v>4.3</v>
      </c>
      <c r="Q50" s="63">
        <f>+ROUND('Table 6'!Q50/'Table 6'!Q49*100-100,1)</f>
        <v>-0.9</v>
      </c>
      <c r="R50" s="63">
        <f>+ROUND('Table 6'!R50/'Table 6'!R49*100-100,1)</f>
        <v>4</v>
      </c>
      <c r="S50" s="63">
        <f>+ROUND('Table 6'!S50/'Table 6'!S49*100-100,1)</f>
        <v>2.9</v>
      </c>
      <c r="T50" s="63">
        <f>+ROUND('Table 6'!T50/'Table 6'!T49*100-100,1)</f>
        <v>-0.1</v>
      </c>
      <c r="U50" s="63">
        <f>+ROUND('Table 6'!U50/'Table 6'!U49*100-100,1)</f>
        <v>-0.7</v>
      </c>
      <c r="V50" s="63">
        <f>+ROUND('Table 6'!V50/'Table 6'!V49*100-100,1)</f>
        <v>0.2</v>
      </c>
      <c r="W50" s="63">
        <f>+ROUND('Table 6'!W50/'Table 6'!W49*100-100,1)</f>
        <v>1</v>
      </c>
      <c r="X50" s="63">
        <f>+ROUND('Table 6'!X50/'Table 6'!X49*100-100,1)</f>
        <v>3.1</v>
      </c>
      <c r="Y50" s="63">
        <f>+ROUND('Table 6'!Y50/'Table 6'!Y49*100-100,1)</f>
        <v>5.3</v>
      </c>
      <c r="Z50" s="63">
        <f>+ROUND('Table 6'!Z50/'Table 6'!Z49*100-100,1)</f>
        <v>-4.5999999999999996</v>
      </c>
      <c r="AA50" s="61">
        <f>+ROUND('Table 6'!AA50/'Table 6'!AA49*100-100,1)</f>
        <v>1.3</v>
      </c>
    </row>
    <row r="51" spans="1:27" s="5" customFormat="1" ht="12.75">
      <c r="A51" s="83">
        <v>2004</v>
      </c>
      <c r="B51" s="19" t="s">
        <v>35</v>
      </c>
      <c r="C51" s="61">
        <f>+ROUND('Table 6'!C51/'Table 6'!C50*100-100,1)</f>
        <v>-3.8</v>
      </c>
      <c r="D51" s="63">
        <f>+ROUND('Table 6'!D51/'Table 6'!D50*100-100,1)</f>
        <v>-3.8</v>
      </c>
      <c r="E51" s="61">
        <f>+ROUND('Table 6'!E51/'Table 6'!E50*100-100,1)</f>
        <v>1.9</v>
      </c>
      <c r="F51" s="64">
        <f>+ROUND('Table 6'!F51/'Table 6'!F50*100-100,1)</f>
        <v>0.5</v>
      </c>
      <c r="G51" s="63">
        <f>+ROUND('Table 6'!G51/'Table 6'!G50*100-100,1)</f>
        <v>-0.3</v>
      </c>
      <c r="H51" s="63">
        <f>+ROUND('Table 6'!H51/'Table 6'!H50*100-100,1)</f>
        <v>0.4</v>
      </c>
      <c r="I51" s="63">
        <f>+ROUND('Table 6'!I51/'Table 6'!I50*100-100,1)</f>
        <v>2.8</v>
      </c>
      <c r="J51" s="63">
        <f>+ROUND('Table 6'!J51/'Table 6'!J50*100-100,1)</f>
        <v>3.9</v>
      </c>
      <c r="K51" s="64">
        <f>+ROUND('Table 6'!K51/'Table 6'!K50*100-100,1)</f>
        <v>2.4</v>
      </c>
      <c r="L51" s="63">
        <f>+ROUND('Table 6'!L51/'Table 6'!L50*100-100,1)</f>
        <v>1.1000000000000001</v>
      </c>
      <c r="M51" s="63">
        <f>+ROUND('Table 6'!M51/'Table 6'!M50*100-100,1)</f>
        <v>0.9</v>
      </c>
      <c r="N51" s="63">
        <f>+ROUND('Table 6'!N51/'Table 6'!N50*100-100,1)</f>
        <v>3.1</v>
      </c>
      <c r="O51" s="63">
        <f>+ROUND('Table 6'!O51/'Table 6'!O50*100-100,1)</f>
        <v>3.2</v>
      </c>
      <c r="P51" s="63">
        <f>+ROUND('Table 6'!P51/'Table 6'!P50*100-100,1)</f>
        <v>6.1</v>
      </c>
      <c r="Q51" s="63">
        <f>+ROUND('Table 6'!Q51/'Table 6'!Q50*100-100,1)</f>
        <v>6.3</v>
      </c>
      <c r="R51" s="63">
        <f>+ROUND('Table 6'!R51/'Table 6'!R50*100-100,1)</f>
        <v>2.1</v>
      </c>
      <c r="S51" s="63">
        <f>+ROUND('Table 6'!S51/'Table 6'!S50*100-100,1)</f>
        <v>5.3</v>
      </c>
      <c r="T51" s="63">
        <f>+ROUND('Table 6'!T51/'Table 6'!T50*100-100,1)</f>
        <v>4.8</v>
      </c>
      <c r="U51" s="63">
        <f>+ROUND('Table 6'!U51/'Table 6'!U50*100-100,1)</f>
        <v>0.9</v>
      </c>
      <c r="V51" s="63">
        <f>+ROUND('Table 6'!V51/'Table 6'!V50*100-100,1)</f>
        <v>2.2000000000000002</v>
      </c>
      <c r="W51" s="63">
        <f>+ROUND('Table 6'!W51/'Table 6'!W50*100-100,1)</f>
        <v>1.4</v>
      </c>
      <c r="X51" s="63">
        <f>+ROUND('Table 6'!X51/'Table 6'!X50*100-100,1)</f>
        <v>-5.6</v>
      </c>
      <c r="Y51" s="63">
        <f>+ROUND('Table 6'!Y51/'Table 6'!Y50*100-100,1)</f>
        <v>3.9</v>
      </c>
      <c r="Z51" s="63">
        <f>+ROUND('Table 6'!Z51/'Table 6'!Z50*100-100,1)</f>
        <v>-1.2</v>
      </c>
      <c r="AA51" s="61">
        <f>+ROUND('Table 6'!AA51/'Table 6'!AA50*100-100,1)</f>
        <v>1.5</v>
      </c>
    </row>
    <row r="52" spans="1:27" s="5" customFormat="1" ht="12.75">
      <c r="A52" s="83">
        <v>2004</v>
      </c>
      <c r="B52" s="19" t="s">
        <v>36</v>
      </c>
      <c r="C52" s="61">
        <f>+ROUND('Table 6'!C52/'Table 6'!C51*100-100,1)</f>
        <v>1.5</v>
      </c>
      <c r="D52" s="63">
        <f>+ROUND('Table 6'!D52/'Table 6'!D51*100-100,1)</f>
        <v>1.5</v>
      </c>
      <c r="E52" s="61">
        <f>+ROUND('Table 6'!E52/'Table 6'!E51*100-100,1)</f>
        <v>1.1000000000000001</v>
      </c>
      <c r="F52" s="64">
        <f>+ROUND('Table 6'!F52/'Table 6'!F51*100-100,1)</f>
        <v>1.6</v>
      </c>
      <c r="G52" s="63">
        <f>+ROUND('Table 6'!G52/'Table 6'!G51*100-100,1)</f>
        <v>1.8</v>
      </c>
      <c r="H52" s="63">
        <f>+ROUND('Table 6'!H52/'Table 6'!H51*100-100,1)</f>
        <v>2</v>
      </c>
      <c r="I52" s="63">
        <f>+ROUND('Table 6'!I52/'Table 6'!I51*100-100,1)</f>
        <v>3</v>
      </c>
      <c r="J52" s="63">
        <f>+ROUND('Table 6'!J52/'Table 6'!J51*100-100,1)</f>
        <v>-3.7</v>
      </c>
      <c r="K52" s="64">
        <f>+ROUND('Table 6'!K52/'Table 6'!K51*100-100,1)</f>
        <v>1.1000000000000001</v>
      </c>
      <c r="L52" s="63">
        <f>+ROUND('Table 6'!L52/'Table 6'!L51*100-100,1)</f>
        <v>3.7</v>
      </c>
      <c r="M52" s="63">
        <f>+ROUND('Table 6'!M52/'Table 6'!M51*100-100,1)</f>
        <v>0.9</v>
      </c>
      <c r="N52" s="63">
        <f>+ROUND('Table 6'!N52/'Table 6'!N51*100-100,1)</f>
        <v>0.8</v>
      </c>
      <c r="O52" s="63">
        <f>+ROUND('Table 6'!O52/'Table 6'!O51*100-100,1)</f>
        <v>0.9</v>
      </c>
      <c r="P52" s="63">
        <f>+ROUND('Table 6'!P52/'Table 6'!P51*100-100,1)</f>
        <v>3</v>
      </c>
      <c r="Q52" s="63">
        <f>+ROUND('Table 6'!Q52/'Table 6'!Q51*100-100,1)</f>
        <v>-1.9</v>
      </c>
      <c r="R52" s="63">
        <f>+ROUND('Table 6'!R52/'Table 6'!R51*100-100,1)</f>
        <v>1.7</v>
      </c>
      <c r="S52" s="63">
        <f>+ROUND('Table 6'!S52/'Table 6'!S51*100-100,1)</f>
        <v>4.0999999999999996</v>
      </c>
      <c r="T52" s="63">
        <f>+ROUND('Table 6'!T52/'Table 6'!T51*100-100,1)</f>
        <v>5.4</v>
      </c>
      <c r="U52" s="63">
        <f>+ROUND('Table 6'!U52/'Table 6'!U51*100-100,1)</f>
        <v>0.1</v>
      </c>
      <c r="V52" s="63">
        <f>+ROUND('Table 6'!V52/'Table 6'!V51*100-100,1)</f>
        <v>-2.4</v>
      </c>
      <c r="W52" s="63">
        <f>+ROUND('Table 6'!W52/'Table 6'!W51*100-100,1)</f>
        <v>0.9</v>
      </c>
      <c r="X52" s="63">
        <f>+ROUND('Table 6'!X52/'Table 6'!X51*100-100,1)</f>
        <v>4.0999999999999996</v>
      </c>
      <c r="Y52" s="63">
        <f>+ROUND('Table 6'!Y52/'Table 6'!Y51*100-100,1)</f>
        <v>0.6</v>
      </c>
      <c r="Z52" s="63">
        <f>+ROUND('Table 6'!Z52/'Table 6'!Z51*100-100,1)</f>
        <v>-0.4</v>
      </c>
      <c r="AA52" s="61">
        <f>+ROUND('Table 6'!AA52/'Table 6'!AA51*100-100,1)</f>
        <v>1.1000000000000001</v>
      </c>
    </row>
    <row r="53" spans="1:27" s="5" customFormat="1" ht="12.75">
      <c r="A53" s="83">
        <v>2004</v>
      </c>
      <c r="B53" s="19" t="s">
        <v>37</v>
      </c>
      <c r="C53" s="61">
        <f>+ROUND('Table 6'!C53/'Table 6'!C52*100-100,1)</f>
        <v>2.6</v>
      </c>
      <c r="D53" s="63">
        <f>+ROUND('Table 6'!D53/'Table 6'!D52*100-100,1)</f>
        <v>2.6</v>
      </c>
      <c r="E53" s="61">
        <f>+ROUND('Table 6'!E53/'Table 6'!E52*100-100,1)</f>
        <v>2.2999999999999998</v>
      </c>
      <c r="F53" s="64">
        <f>+ROUND('Table 6'!F53/'Table 6'!F52*100-100,1)</f>
        <v>1.9</v>
      </c>
      <c r="G53" s="63">
        <f>+ROUND('Table 6'!G53/'Table 6'!G52*100-100,1)</f>
        <v>3.5</v>
      </c>
      <c r="H53" s="63">
        <f>+ROUND('Table 6'!H53/'Table 6'!H52*100-100,1)</f>
        <v>1.4</v>
      </c>
      <c r="I53" s="63">
        <f>+ROUND('Table 6'!I53/'Table 6'!I52*100-100,1)</f>
        <v>2</v>
      </c>
      <c r="J53" s="63">
        <f>+ROUND('Table 6'!J53/'Table 6'!J52*100-100,1)</f>
        <v>4.5</v>
      </c>
      <c r="K53" s="64">
        <f>+ROUND('Table 6'!K53/'Table 6'!K52*100-100,1)</f>
        <v>1.9</v>
      </c>
      <c r="L53" s="63">
        <f>+ROUND('Table 6'!L53/'Table 6'!L52*100-100,1)</f>
        <v>8.8000000000000007</v>
      </c>
      <c r="M53" s="63">
        <f>+ROUND('Table 6'!M53/'Table 6'!M52*100-100,1)</f>
        <v>0.1</v>
      </c>
      <c r="N53" s="63">
        <f>+ROUND('Table 6'!N53/'Table 6'!N52*100-100,1)</f>
        <v>5.2</v>
      </c>
      <c r="O53" s="63">
        <f>+ROUND('Table 6'!O53/'Table 6'!O52*100-100,1)</f>
        <v>-3.3</v>
      </c>
      <c r="P53" s="63">
        <f>+ROUND('Table 6'!P53/'Table 6'!P52*100-100,1)</f>
        <v>1.6</v>
      </c>
      <c r="Q53" s="63">
        <f>+ROUND('Table 6'!Q53/'Table 6'!Q52*100-100,1)</f>
        <v>5.8</v>
      </c>
      <c r="R53" s="63">
        <f>+ROUND('Table 6'!R53/'Table 6'!R52*100-100,1)</f>
        <v>1.9</v>
      </c>
      <c r="S53" s="63">
        <f>+ROUND('Table 6'!S53/'Table 6'!S52*100-100,1)</f>
        <v>6.6</v>
      </c>
      <c r="T53" s="63">
        <f>+ROUND('Table 6'!T53/'Table 6'!T52*100-100,1)</f>
        <v>3.4</v>
      </c>
      <c r="U53" s="63">
        <f>+ROUND('Table 6'!U53/'Table 6'!U52*100-100,1)</f>
        <v>0.1</v>
      </c>
      <c r="V53" s="63">
        <f>+ROUND('Table 6'!V53/'Table 6'!V52*100-100,1)</f>
        <v>3.2</v>
      </c>
      <c r="W53" s="63">
        <f>+ROUND('Table 6'!W53/'Table 6'!W52*100-100,1)</f>
        <v>3</v>
      </c>
      <c r="X53" s="63">
        <f>+ROUND('Table 6'!X53/'Table 6'!X52*100-100,1)</f>
        <v>8.9</v>
      </c>
      <c r="Y53" s="63">
        <f>+ROUND('Table 6'!Y53/'Table 6'!Y52*100-100,1)</f>
        <v>1.4</v>
      </c>
      <c r="Z53" s="63">
        <f>+ROUND('Table 6'!Z53/'Table 6'!Z52*100-100,1)</f>
        <v>0.3</v>
      </c>
      <c r="AA53" s="61">
        <f>+ROUND('Table 6'!AA53/'Table 6'!AA52*100-100,1)</f>
        <v>2.2999999999999998</v>
      </c>
    </row>
    <row r="54" spans="1:27" s="5" customFormat="1" ht="12.75">
      <c r="A54" s="83">
        <v>2005</v>
      </c>
      <c r="B54" s="19" t="s">
        <v>34</v>
      </c>
      <c r="C54" s="61">
        <f>+ROUND('Table 6'!C54/'Table 6'!C53*100-100,1)</f>
        <v>-5.6</v>
      </c>
      <c r="D54" s="63">
        <f>+ROUND('Table 6'!D54/'Table 6'!D53*100-100,1)</f>
        <v>-5.6</v>
      </c>
      <c r="E54" s="61">
        <f>+ROUND('Table 6'!E54/'Table 6'!E53*100-100,1)</f>
        <v>-0.6</v>
      </c>
      <c r="F54" s="64">
        <f>+ROUND('Table 6'!F54/'Table 6'!F53*100-100,1)</f>
        <v>-0.1</v>
      </c>
      <c r="G54" s="63">
        <f>+ROUND('Table 6'!G54/'Table 6'!G53*100-100,1)</f>
        <v>1.9</v>
      </c>
      <c r="H54" s="63">
        <f>+ROUND('Table 6'!H54/'Table 6'!H53*100-100,1)</f>
        <v>-0.7</v>
      </c>
      <c r="I54" s="63">
        <f>+ROUND('Table 6'!I54/'Table 6'!I53*100-100,1)</f>
        <v>2.2999999999999998</v>
      </c>
      <c r="J54" s="63">
        <f>+ROUND('Table 6'!J54/'Table 6'!J53*100-100,1)</f>
        <v>0.7</v>
      </c>
      <c r="K54" s="64">
        <f>+ROUND('Table 6'!K54/'Table 6'!K53*100-100,1)</f>
        <v>-0.1</v>
      </c>
      <c r="L54" s="63">
        <f>+ROUND('Table 6'!L54/'Table 6'!L53*100-100,1)</f>
        <v>0.8</v>
      </c>
      <c r="M54" s="63">
        <f>+ROUND('Table 6'!M54/'Table 6'!M53*100-100,1)</f>
        <v>-0.8</v>
      </c>
      <c r="N54" s="63">
        <f>+ROUND('Table 6'!N54/'Table 6'!N53*100-100,1)</f>
        <v>-5.7</v>
      </c>
      <c r="O54" s="63">
        <f>+ROUND('Table 6'!O54/'Table 6'!O53*100-100,1)</f>
        <v>-5.4</v>
      </c>
      <c r="P54" s="63">
        <f>+ROUND('Table 6'!P54/'Table 6'!P53*100-100,1)</f>
        <v>4.9000000000000004</v>
      </c>
      <c r="Q54" s="63">
        <f>+ROUND('Table 6'!Q54/'Table 6'!Q53*100-100,1)</f>
        <v>0</v>
      </c>
      <c r="R54" s="63">
        <f>+ROUND('Table 6'!R54/'Table 6'!R53*100-100,1)</f>
        <v>-0.3</v>
      </c>
      <c r="S54" s="63">
        <f>+ROUND('Table 6'!S54/'Table 6'!S53*100-100,1)</f>
        <v>-2.4</v>
      </c>
      <c r="T54" s="63">
        <f>+ROUND('Table 6'!T54/'Table 6'!T53*100-100,1)</f>
        <v>-3.1</v>
      </c>
      <c r="U54" s="63">
        <f>+ROUND('Table 6'!U54/'Table 6'!U53*100-100,1)</f>
        <v>4.4000000000000004</v>
      </c>
      <c r="V54" s="63">
        <f>+ROUND('Table 6'!V54/'Table 6'!V53*100-100,1)</f>
        <v>3.5</v>
      </c>
      <c r="W54" s="63">
        <f>+ROUND('Table 6'!W54/'Table 6'!W53*100-100,1)</f>
        <v>0</v>
      </c>
      <c r="X54" s="63">
        <f>+ROUND('Table 6'!X54/'Table 6'!X53*100-100,1)</f>
        <v>4.3</v>
      </c>
      <c r="Y54" s="63">
        <f>+ROUND('Table 6'!Y54/'Table 6'!Y53*100-100,1)</f>
        <v>0.6</v>
      </c>
      <c r="Z54" s="63">
        <f>+ROUND('Table 6'!Z54/'Table 6'!Z53*100-100,1)</f>
        <v>0.4</v>
      </c>
      <c r="AA54" s="61">
        <f>+ROUND('Table 6'!AA54/'Table 6'!AA53*100-100,1)</f>
        <v>-1.2</v>
      </c>
    </row>
    <row r="55" spans="1:27" s="5" customFormat="1" ht="12.75">
      <c r="A55" s="83">
        <v>2005</v>
      </c>
      <c r="B55" s="19" t="s">
        <v>35</v>
      </c>
      <c r="C55" s="61">
        <f>+ROUND('Table 6'!C55/'Table 6'!C54*100-100,1)</f>
        <v>1.4</v>
      </c>
      <c r="D55" s="63">
        <f>+ROUND('Table 6'!D55/'Table 6'!D54*100-100,1)</f>
        <v>1.4</v>
      </c>
      <c r="E55" s="61">
        <f>+ROUND('Table 6'!E55/'Table 6'!E54*100-100,1)</f>
        <v>2.1</v>
      </c>
      <c r="F55" s="64">
        <f>+ROUND('Table 6'!F55/'Table 6'!F54*100-100,1)</f>
        <v>2.1</v>
      </c>
      <c r="G55" s="63">
        <f>+ROUND('Table 6'!G55/'Table 6'!G54*100-100,1)</f>
        <v>-0.2</v>
      </c>
      <c r="H55" s="63">
        <f>+ROUND('Table 6'!H55/'Table 6'!H54*100-100,1)</f>
        <v>2.7</v>
      </c>
      <c r="I55" s="63">
        <f>+ROUND('Table 6'!I55/'Table 6'!I54*100-100,1)</f>
        <v>-0.3</v>
      </c>
      <c r="J55" s="63">
        <f>+ROUND('Table 6'!J55/'Table 6'!J54*100-100,1)</f>
        <v>1.1000000000000001</v>
      </c>
      <c r="K55" s="64">
        <f>+ROUND('Table 6'!K55/'Table 6'!K54*100-100,1)</f>
        <v>1.6</v>
      </c>
      <c r="L55" s="63">
        <f>+ROUND('Table 6'!L55/'Table 6'!L54*100-100,1)</f>
        <v>0.1</v>
      </c>
      <c r="M55" s="63">
        <f>+ROUND('Table 6'!M55/'Table 6'!M54*100-100,1)</f>
        <v>0.7</v>
      </c>
      <c r="N55" s="63">
        <f>+ROUND('Table 6'!N55/'Table 6'!N54*100-100,1)</f>
        <v>4.5999999999999996</v>
      </c>
      <c r="O55" s="63">
        <f>+ROUND('Table 6'!O55/'Table 6'!O54*100-100,1)</f>
        <v>8.1999999999999993</v>
      </c>
      <c r="P55" s="63">
        <f>+ROUND('Table 6'!P55/'Table 6'!P54*100-100,1)</f>
        <v>1.7</v>
      </c>
      <c r="Q55" s="63">
        <f>+ROUND('Table 6'!Q55/'Table 6'!Q54*100-100,1)</f>
        <v>0.6</v>
      </c>
      <c r="R55" s="63">
        <f>+ROUND('Table 6'!R55/'Table 6'!R54*100-100,1)</f>
        <v>1.1000000000000001</v>
      </c>
      <c r="S55" s="63">
        <f>+ROUND('Table 6'!S55/'Table 6'!S54*100-100,1)</f>
        <v>2.9</v>
      </c>
      <c r="T55" s="63">
        <f>+ROUND('Table 6'!T55/'Table 6'!T54*100-100,1)</f>
        <v>0.5</v>
      </c>
      <c r="U55" s="63">
        <f>+ROUND('Table 6'!U55/'Table 6'!U54*100-100,1)</f>
        <v>0.2</v>
      </c>
      <c r="V55" s="63">
        <f>+ROUND('Table 6'!V55/'Table 6'!V54*100-100,1)</f>
        <v>-0.3</v>
      </c>
      <c r="W55" s="63">
        <f>+ROUND('Table 6'!W55/'Table 6'!W54*100-100,1)</f>
        <v>-0.8</v>
      </c>
      <c r="X55" s="63">
        <f>+ROUND('Table 6'!X55/'Table 6'!X54*100-100,1)</f>
        <v>10.199999999999999</v>
      </c>
      <c r="Y55" s="63">
        <f>+ROUND('Table 6'!Y55/'Table 6'!Y54*100-100,1)</f>
        <v>4.0999999999999996</v>
      </c>
      <c r="Z55" s="63">
        <f>+ROUND('Table 6'!Z55/'Table 6'!Z54*100-100,1)</f>
        <v>1.8</v>
      </c>
      <c r="AA55" s="61">
        <f>+ROUND('Table 6'!AA55/'Table 6'!AA54*100-100,1)</f>
        <v>2.2000000000000002</v>
      </c>
    </row>
    <row r="56" spans="1:27" s="5" customFormat="1" ht="12.75">
      <c r="A56" s="83">
        <v>2005</v>
      </c>
      <c r="B56" s="19" t="s">
        <v>36</v>
      </c>
      <c r="C56" s="61">
        <f>+ROUND('Table 6'!C56/'Table 6'!C55*100-100,1)</f>
        <v>5</v>
      </c>
      <c r="D56" s="63">
        <f>+ROUND('Table 6'!D56/'Table 6'!D55*100-100,1)</f>
        <v>5</v>
      </c>
      <c r="E56" s="61">
        <f>+ROUND('Table 6'!E56/'Table 6'!E55*100-100,1)</f>
        <v>1.1000000000000001</v>
      </c>
      <c r="F56" s="64">
        <f>+ROUND('Table 6'!F56/'Table 6'!F55*100-100,1)</f>
        <v>1.4</v>
      </c>
      <c r="G56" s="63">
        <f>+ROUND('Table 6'!G56/'Table 6'!G55*100-100,1)</f>
        <v>13</v>
      </c>
      <c r="H56" s="63">
        <f>+ROUND('Table 6'!H56/'Table 6'!H55*100-100,1)</f>
        <v>0.9</v>
      </c>
      <c r="I56" s="63">
        <f>+ROUND('Table 6'!I56/'Table 6'!I55*100-100,1)</f>
        <v>-1.2</v>
      </c>
      <c r="J56" s="63">
        <f>+ROUND('Table 6'!J56/'Table 6'!J55*100-100,1)</f>
        <v>5.2</v>
      </c>
      <c r="K56" s="64">
        <f>+ROUND('Table 6'!K56/'Table 6'!K55*100-100,1)</f>
        <v>1.1000000000000001</v>
      </c>
      <c r="L56" s="63">
        <f>+ROUND('Table 6'!L56/'Table 6'!L55*100-100,1)</f>
        <v>-1.2</v>
      </c>
      <c r="M56" s="63">
        <f>+ROUND('Table 6'!M56/'Table 6'!M55*100-100,1)</f>
        <v>1.4</v>
      </c>
      <c r="N56" s="63">
        <f>+ROUND('Table 6'!N56/'Table 6'!N55*100-100,1)</f>
        <v>1.6</v>
      </c>
      <c r="O56" s="63">
        <f>+ROUND('Table 6'!O56/'Table 6'!O55*100-100,1)</f>
        <v>2.9</v>
      </c>
      <c r="P56" s="63">
        <f>+ROUND('Table 6'!P56/'Table 6'!P55*100-100,1)</f>
        <v>2.4</v>
      </c>
      <c r="Q56" s="63">
        <f>+ROUND('Table 6'!Q56/'Table 6'!Q55*100-100,1)</f>
        <v>0.6</v>
      </c>
      <c r="R56" s="63">
        <f>+ROUND('Table 6'!R56/'Table 6'!R55*100-100,1)</f>
        <v>1.2</v>
      </c>
      <c r="S56" s="63">
        <f>+ROUND('Table 6'!S56/'Table 6'!S55*100-100,1)</f>
        <v>4.4000000000000004</v>
      </c>
      <c r="T56" s="63">
        <f>+ROUND('Table 6'!T56/'Table 6'!T55*100-100,1)</f>
        <v>1</v>
      </c>
      <c r="U56" s="63">
        <f>+ROUND('Table 6'!U56/'Table 6'!U55*100-100,1)</f>
        <v>0</v>
      </c>
      <c r="V56" s="63">
        <f>+ROUND('Table 6'!V56/'Table 6'!V55*100-100,1)</f>
        <v>-1.1000000000000001</v>
      </c>
      <c r="W56" s="63">
        <f>+ROUND('Table 6'!W56/'Table 6'!W55*100-100,1)</f>
        <v>0.7</v>
      </c>
      <c r="X56" s="63">
        <f>+ROUND('Table 6'!X56/'Table 6'!X55*100-100,1)</f>
        <v>-2.6</v>
      </c>
      <c r="Y56" s="63">
        <f>+ROUND('Table 6'!Y56/'Table 6'!Y55*100-100,1)</f>
        <v>-1.7</v>
      </c>
      <c r="Z56" s="63">
        <f>+ROUND('Table 6'!Z56/'Table 6'!Z55*100-100,1)</f>
        <v>-1.2</v>
      </c>
      <c r="AA56" s="61">
        <f>+ROUND('Table 6'!AA56/'Table 6'!AA55*100-100,1)</f>
        <v>1.4</v>
      </c>
    </row>
    <row r="57" spans="1:27" s="5" customFormat="1" ht="12.75">
      <c r="A57" s="83">
        <v>2005</v>
      </c>
      <c r="B57" s="19" t="s">
        <v>37</v>
      </c>
      <c r="C57" s="61">
        <f>+ROUND('Table 6'!C57/'Table 6'!C56*100-100,1)</f>
        <v>2</v>
      </c>
      <c r="D57" s="63">
        <f>+ROUND('Table 6'!D57/'Table 6'!D56*100-100,1)</f>
        <v>2</v>
      </c>
      <c r="E57" s="61">
        <f>+ROUND('Table 6'!E57/'Table 6'!E56*100-100,1)</f>
        <v>1</v>
      </c>
      <c r="F57" s="64">
        <f>+ROUND('Table 6'!F57/'Table 6'!F56*100-100,1)</f>
        <v>0.9</v>
      </c>
      <c r="G57" s="63">
        <f>+ROUND('Table 6'!G57/'Table 6'!G56*100-100,1)</f>
        <v>0.2</v>
      </c>
      <c r="H57" s="63">
        <f>+ROUND('Table 6'!H57/'Table 6'!H56*100-100,1)</f>
        <v>0.8</v>
      </c>
      <c r="I57" s="63">
        <f>+ROUND('Table 6'!I57/'Table 6'!I56*100-100,1)</f>
        <v>1.6</v>
      </c>
      <c r="J57" s="63">
        <f>+ROUND('Table 6'!J57/'Table 6'!J56*100-100,1)</f>
        <v>-8.6</v>
      </c>
      <c r="K57" s="64">
        <f>+ROUND('Table 6'!K57/'Table 6'!K56*100-100,1)</f>
        <v>0.7</v>
      </c>
      <c r="L57" s="63">
        <f>+ROUND('Table 6'!L57/'Table 6'!L56*100-100,1)</f>
        <v>2.6</v>
      </c>
      <c r="M57" s="63">
        <f>+ROUND('Table 6'!M57/'Table 6'!M56*100-100,1)</f>
        <v>2.2000000000000002</v>
      </c>
      <c r="N57" s="63">
        <f>+ROUND('Table 6'!N57/'Table 6'!N56*100-100,1)</f>
        <v>0.1</v>
      </c>
      <c r="O57" s="63">
        <f>+ROUND('Table 6'!O57/'Table 6'!O56*100-100,1)</f>
        <v>0.3</v>
      </c>
      <c r="P57" s="63">
        <f>+ROUND('Table 6'!P57/'Table 6'!P56*100-100,1)</f>
        <v>5.9</v>
      </c>
      <c r="Q57" s="63">
        <f>+ROUND('Table 6'!Q57/'Table 6'!Q56*100-100,1)</f>
        <v>-0.4</v>
      </c>
      <c r="R57" s="63">
        <f>+ROUND('Table 6'!R57/'Table 6'!R56*100-100,1)</f>
        <v>0.6</v>
      </c>
      <c r="S57" s="63">
        <f>+ROUND('Table 6'!S57/'Table 6'!S56*100-100,1)</f>
        <v>-0.9</v>
      </c>
      <c r="T57" s="63">
        <f>+ROUND('Table 6'!T57/'Table 6'!T56*100-100,1)</f>
        <v>2</v>
      </c>
      <c r="U57" s="63">
        <f>+ROUND('Table 6'!U57/'Table 6'!U56*100-100,1)</f>
        <v>0.3</v>
      </c>
      <c r="V57" s="63">
        <f>+ROUND('Table 6'!V57/'Table 6'!V56*100-100,1)</f>
        <v>-0.1</v>
      </c>
      <c r="W57" s="63">
        <f>+ROUND('Table 6'!W57/'Table 6'!W56*100-100,1)</f>
        <v>0.9</v>
      </c>
      <c r="X57" s="63">
        <f>+ROUND('Table 6'!X57/'Table 6'!X56*100-100,1)</f>
        <v>-0.9</v>
      </c>
      <c r="Y57" s="63">
        <f>+ROUND('Table 6'!Y57/'Table 6'!Y56*100-100,1)</f>
        <v>2.2999999999999998</v>
      </c>
      <c r="Z57" s="63">
        <f>+ROUND('Table 6'!Z57/'Table 6'!Z56*100-100,1)</f>
        <v>-2.8</v>
      </c>
      <c r="AA57" s="61">
        <f>+ROUND('Table 6'!AA57/'Table 6'!AA56*100-100,1)</f>
        <v>1.3</v>
      </c>
    </row>
    <row r="58" spans="1:27" s="5" customFormat="1" ht="12.75">
      <c r="A58" s="83">
        <v>2006</v>
      </c>
      <c r="B58" s="19" t="s">
        <v>34</v>
      </c>
      <c r="C58" s="61">
        <f>+ROUND('Table 6'!C58/'Table 6'!C57*100-100,1)</f>
        <v>-1.5</v>
      </c>
      <c r="D58" s="63">
        <f>+ROUND('Table 6'!D58/'Table 6'!D57*100-100,1)</f>
        <v>-1.5</v>
      </c>
      <c r="E58" s="61">
        <f>+ROUND('Table 6'!E58/'Table 6'!E57*100-100,1)</f>
        <v>1.1000000000000001</v>
      </c>
      <c r="F58" s="64">
        <f>+ROUND('Table 6'!F58/'Table 6'!F57*100-100,1)</f>
        <v>1.3</v>
      </c>
      <c r="G58" s="63">
        <f>+ROUND('Table 6'!G58/'Table 6'!G57*100-100,1)</f>
        <v>3.7</v>
      </c>
      <c r="H58" s="63">
        <f>+ROUND('Table 6'!H58/'Table 6'!H57*100-100,1)</f>
        <v>0.8</v>
      </c>
      <c r="I58" s="63">
        <f>+ROUND('Table 6'!I58/'Table 6'!I57*100-100,1)</f>
        <v>1.7</v>
      </c>
      <c r="J58" s="63">
        <f>+ROUND('Table 6'!J58/'Table 6'!J57*100-100,1)</f>
        <v>1.4</v>
      </c>
      <c r="K58" s="64">
        <f>+ROUND('Table 6'!K58/'Table 6'!K57*100-100,1)</f>
        <v>1.5</v>
      </c>
      <c r="L58" s="63">
        <f>+ROUND('Table 6'!L58/'Table 6'!L57*100-100,1)</f>
        <v>0.5</v>
      </c>
      <c r="M58" s="63">
        <f>+ROUND('Table 6'!M58/'Table 6'!M57*100-100,1)</f>
        <v>0</v>
      </c>
      <c r="N58" s="63">
        <f>+ROUND('Table 6'!N58/'Table 6'!N57*100-100,1)</f>
        <v>-0.2</v>
      </c>
      <c r="O58" s="63">
        <f>+ROUND('Table 6'!O58/'Table 6'!O57*100-100,1)</f>
        <v>2.4</v>
      </c>
      <c r="P58" s="63">
        <f>+ROUND('Table 6'!P58/'Table 6'!P57*100-100,1)</f>
        <v>7.3</v>
      </c>
      <c r="Q58" s="63">
        <f>+ROUND('Table 6'!Q58/'Table 6'!Q57*100-100,1)</f>
        <v>0.9</v>
      </c>
      <c r="R58" s="63">
        <f>+ROUND('Table 6'!R58/'Table 6'!R57*100-100,1)</f>
        <v>5.4</v>
      </c>
      <c r="S58" s="63">
        <f>+ROUND('Table 6'!S58/'Table 6'!S57*100-100,1)</f>
        <v>3.2</v>
      </c>
      <c r="T58" s="63">
        <f>+ROUND('Table 6'!T58/'Table 6'!T57*100-100,1)</f>
        <v>1.8</v>
      </c>
      <c r="U58" s="63">
        <f>+ROUND('Table 6'!U58/'Table 6'!U57*100-100,1)</f>
        <v>-0.5</v>
      </c>
      <c r="V58" s="63">
        <f>+ROUND('Table 6'!V58/'Table 6'!V57*100-100,1)</f>
        <v>1.3</v>
      </c>
      <c r="W58" s="63">
        <f>+ROUND('Table 6'!W58/'Table 6'!W57*100-100,1)</f>
        <v>1.1000000000000001</v>
      </c>
      <c r="X58" s="63">
        <f>+ROUND('Table 6'!X58/'Table 6'!X57*100-100,1)</f>
        <v>3.9</v>
      </c>
      <c r="Y58" s="63">
        <f>+ROUND('Table 6'!Y58/'Table 6'!Y57*100-100,1)</f>
        <v>1.4</v>
      </c>
      <c r="Z58" s="63">
        <f>+ROUND('Table 6'!Z58/'Table 6'!Z57*100-100,1)</f>
        <v>-3.2</v>
      </c>
      <c r="AA58" s="61">
        <f>+ROUND('Table 6'!AA58/'Table 6'!AA57*100-100,1)</f>
        <v>0.5</v>
      </c>
    </row>
    <row r="59" spans="1:27" s="5" customFormat="1" ht="12.75">
      <c r="A59" s="83">
        <v>2006</v>
      </c>
      <c r="B59" s="19" t="s">
        <v>35</v>
      </c>
      <c r="C59" s="61">
        <f>+ROUND('Table 6'!C59/'Table 6'!C58*100-100,1)</f>
        <v>-1.3</v>
      </c>
      <c r="D59" s="63">
        <f>+ROUND('Table 6'!D59/'Table 6'!D58*100-100,1)</f>
        <v>-1.3</v>
      </c>
      <c r="E59" s="61">
        <f>+ROUND('Table 6'!E59/'Table 6'!E58*100-100,1)</f>
        <v>1.4</v>
      </c>
      <c r="F59" s="64">
        <f>+ROUND('Table 6'!F59/'Table 6'!F58*100-100,1)</f>
        <v>1.3</v>
      </c>
      <c r="G59" s="63">
        <f>+ROUND('Table 6'!G59/'Table 6'!G58*100-100,1)</f>
        <v>-1.9</v>
      </c>
      <c r="H59" s="63">
        <f>+ROUND('Table 6'!H59/'Table 6'!H58*100-100,1)</f>
        <v>1.8</v>
      </c>
      <c r="I59" s="63">
        <f>+ROUND('Table 6'!I59/'Table 6'!I58*100-100,1)</f>
        <v>1.3</v>
      </c>
      <c r="J59" s="63">
        <f>+ROUND('Table 6'!J59/'Table 6'!J58*100-100,1)</f>
        <v>-2.2000000000000002</v>
      </c>
      <c r="K59" s="64">
        <f>+ROUND('Table 6'!K59/'Table 6'!K58*100-100,1)</f>
        <v>1.2</v>
      </c>
      <c r="L59" s="63">
        <f>+ROUND('Table 6'!L59/'Table 6'!L58*100-100,1)</f>
        <v>-1.1000000000000001</v>
      </c>
      <c r="M59" s="63">
        <f>+ROUND('Table 6'!M59/'Table 6'!M58*100-100,1)</f>
        <v>1.5</v>
      </c>
      <c r="N59" s="63">
        <f>+ROUND('Table 6'!N59/'Table 6'!N58*100-100,1)</f>
        <v>1.5</v>
      </c>
      <c r="O59" s="63">
        <f>+ROUND('Table 6'!O59/'Table 6'!O58*100-100,1)</f>
        <v>3.7</v>
      </c>
      <c r="P59" s="63">
        <f>+ROUND('Table 6'!P59/'Table 6'!P58*100-100,1)</f>
        <v>2.2000000000000002</v>
      </c>
      <c r="Q59" s="63">
        <f>+ROUND('Table 6'!Q59/'Table 6'!Q58*100-100,1)</f>
        <v>-2.1</v>
      </c>
      <c r="R59" s="63">
        <f>+ROUND('Table 6'!R59/'Table 6'!R58*100-100,1)</f>
        <v>1.3</v>
      </c>
      <c r="S59" s="63">
        <f>+ROUND('Table 6'!S59/'Table 6'!S58*100-100,1)</f>
        <v>0.8</v>
      </c>
      <c r="T59" s="63">
        <f>+ROUND('Table 6'!T59/'Table 6'!T58*100-100,1)</f>
        <v>1.3</v>
      </c>
      <c r="U59" s="63">
        <f>+ROUND('Table 6'!U59/'Table 6'!U58*100-100,1)</f>
        <v>3</v>
      </c>
      <c r="V59" s="63">
        <f>+ROUND('Table 6'!V59/'Table 6'!V58*100-100,1)</f>
        <v>3.9</v>
      </c>
      <c r="W59" s="63">
        <f>+ROUND('Table 6'!W59/'Table 6'!W58*100-100,1)</f>
        <v>0.6</v>
      </c>
      <c r="X59" s="63">
        <f>+ROUND('Table 6'!X59/'Table 6'!X58*100-100,1)</f>
        <v>-4.2</v>
      </c>
      <c r="Y59" s="63">
        <f>+ROUND('Table 6'!Y59/'Table 6'!Y58*100-100,1)</f>
        <v>-0.6</v>
      </c>
      <c r="Z59" s="63">
        <f>+ROUND('Table 6'!Z59/'Table 6'!Z58*100-100,1)</f>
        <v>-3.5</v>
      </c>
      <c r="AA59" s="61">
        <f>+ROUND('Table 6'!AA59/'Table 6'!AA58*100-100,1)</f>
        <v>1.3</v>
      </c>
    </row>
    <row r="60" spans="1:27" s="5" customFormat="1" ht="12.75">
      <c r="A60" s="83">
        <v>2006</v>
      </c>
      <c r="B60" s="19" t="s">
        <v>36</v>
      </c>
      <c r="C60" s="61">
        <f>+ROUND('Table 6'!C60/'Table 6'!C59*100-100,1)</f>
        <v>5.9</v>
      </c>
      <c r="D60" s="63">
        <f>+ROUND('Table 6'!D60/'Table 6'!D59*100-100,1)</f>
        <v>5.9</v>
      </c>
      <c r="E60" s="61">
        <f>+ROUND('Table 6'!E60/'Table 6'!E59*100-100,1)</f>
        <v>0.8</v>
      </c>
      <c r="F60" s="64">
        <f>+ROUND('Table 6'!F60/'Table 6'!F59*100-100,1)</f>
        <v>1.1000000000000001</v>
      </c>
      <c r="G60" s="63">
        <f>+ROUND('Table 6'!G60/'Table 6'!G59*100-100,1)</f>
        <v>0.3</v>
      </c>
      <c r="H60" s="63">
        <f>+ROUND('Table 6'!H60/'Table 6'!H59*100-100,1)</f>
        <v>1.5</v>
      </c>
      <c r="I60" s="63">
        <f>+ROUND('Table 6'!I60/'Table 6'!I59*100-100,1)</f>
        <v>-0.9</v>
      </c>
      <c r="J60" s="63">
        <f>+ROUND('Table 6'!J60/'Table 6'!J59*100-100,1)</f>
        <v>-0.6</v>
      </c>
      <c r="K60" s="64">
        <f>+ROUND('Table 6'!K60/'Table 6'!K59*100-100,1)</f>
        <v>0.7</v>
      </c>
      <c r="L60" s="63">
        <f>+ROUND('Table 6'!L60/'Table 6'!L59*100-100,1)</f>
        <v>-0.2</v>
      </c>
      <c r="M60" s="63">
        <f>+ROUND('Table 6'!M60/'Table 6'!M59*100-100,1)</f>
        <v>1.3</v>
      </c>
      <c r="N60" s="63">
        <f>+ROUND('Table 6'!N60/'Table 6'!N59*100-100,1)</f>
        <v>1.2</v>
      </c>
      <c r="O60" s="63">
        <f>+ROUND('Table 6'!O60/'Table 6'!O59*100-100,1)</f>
        <v>1</v>
      </c>
      <c r="P60" s="63">
        <f>+ROUND('Table 6'!P60/'Table 6'!P59*100-100,1)</f>
        <v>3.2</v>
      </c>
      <c r="Q60" s="63">
        <f>+ROUND('Table 6'!Q60/'Table 6'!Q59*100-100,1)</f>
        <v>-0.8</v>
      </c>
      <c r="R60" s="63">
        <f>+ROUND('Table 6'!R60/'Table 6'!R59*100-100,1)</f>
        <v>1.1000000000000001</v>
      </c>
      <c r="S60" s="63">
        <f>+ROUND('Table 6'!S60/'Table 6'!S59*100-100,1)</f>
        <v>2.9</v>
      </c>
      <c r="T60" s="63">
        <f>+ROUND('Table 6'!T60/'Table 6'!T59*100-100,1)</f>
        <v>-5</v>
      </c>
      <c r="U60" s="63">
        <f>+ROUND('Table 6'!U60/'Table 6'!U59*100-100,1)</f>
        <v>0.4</v>
      </c>
      <c r="V60" s="63">
        <f>+ROUND('Table 6'!V60/'Table 6'!V59*100-100,1)</f>
        <v>-0.6</v>
      </c>
      <c r="W60" s="63">
        <f>+ROUND('Table 6'!W60/'Table 6'!W59*100-100,1)</f>
        <v>0.4</v>
      </c>
      <c r="X60" s="63">
        <f>+ROUND('Table 6'!X60/'Table 6'!X59*100-100,1)</f>
        <v>0.2</v>
      </c>
      <c r="Y60" s="63">
        <f>+ROUND('Table 6'!Y60/'Table 6'!Y59*100-100,1)</f>
        <v>0.7</v>
      </c>
      <c r="Z60" s="63">
        <f>+ROUND('Table 6'!Z60/'Table 6'!Z59*100-100,1)</f>
        <v>-1</v>
      </c>
      <c r="AA60" s="61">
        <f>+ROUND('Table 6'!AA60/'Table 6'!AA59*100-100,1)</f>
        <v>1.2</v>
      </c>
    </row>
    <row r="61" spans="1:27" s="5" customFormat="1" ht="12.75">
      <c r="A61" s="83">
        <v>2006</v>
      </c>
      <c r="B61" s="19" t="s">
        <v>37</v>
      </c>
      <c r="C61" s="61">
        <f>+ROUND('Table 6'!C61/'Table 6'!C60*100-100,1)</f>
        <v>-0.9</v>
      </c>
      <c r="D61" s="63">
        <f>+ROUND('Table 6'!D61/'Table 6'!D60*100-100,1)</f>
        <v>-0.9</v>
      </c>
      <c r="E61" s="61">
        <f>+ROUND('Table 6'!E61/'Table 6'!E60*100-100,1)</f>
        <v>2.4</v>
      </c>
      <c r="F61" s="64">
        <f>+ROUND('Table 6'!F61/'Table 6'!F60*100-100,1)</f>
        <v>3.3</v>
      </c>
      <c r="G61" s="63">
        <f>+ROUND('Table 6'!G61/'Table 6'!G60*100-100,1)</f>
        <v>0.8</v>
      </c>
      <c r="H61" s="63">
        <f>+ROUND('Table 6'!H61/'Table 6'!H60*100-100,1)</f>
        <v>3.4</v>
      </c>
      <c r="I61" s="63">
        <f>+ROUND('Table 6'!I61/'Table 6'!I60*100-100,1)</f>
        <v>2.2000000000000002</v>
      </c>
      <c r="J61" s="63">
        <f>+ROUND('Table 6'!J61/'Table 6'!J60*100-100,1)</f>
        <v>-1.5</v>
      </c>
      <c r="K61" s="64">
        <f>+ROUND('Table 6'!K61/'Table 6'!K60*100-100,1)</f>
        <v>1.6</v>
      </c>
      <c r="L61" s="63">
        <f>+ROUND('Table 6'!L61/'Table 6'!L60*100-100,1)</f>
        <v>1</v>
      </c>
      <c r="M61" s="63">
        <f>+ROUND('Table 6'!M61/'Table 6'!M60*100-100,1)</f>
        <v>2.9</v>
      </c>
      <c r="N61" s="63">
        <f>+ROUND('Table 6'!N61/'Table 6'!N60*100-100,1)</f>
        <v>2.6</v>
      </c>
      <c r="O61" s="63">
        <f>+ROUND('Table 6'!O61/'Table 6'!O60*100-100,1)</f>
        <v>0.2</v>
      </c>
      <c r="P61" s="63">
        <f>+ROUND('Table 6'!P61/'Table 6'!P60*100-100,1)</f>
        <v>-0.1</v>
      </c>
      <c r="Q61" s="63">
        <f>+ROUND('Table 6'!Q61/'Table 6'!Q60*100-100,1)</f>
        <v>1.9</v>
      </c>
      <c r="R61" s="63">
        <f>+ROUND('Table 6'!R61/'Table 6'!R60*100-100,1)</f>
        <v>0.2</v>
      </c>
      <c r="S61" s="63">
        <f>+ROUND('Table 6'!S61/'Table 6'!S60*100-100,1)</f>
        <v>-3.2</v>
      </c>
      <c r="T61" s="63">
        <f>+ROUND('Table 6'!T61/'Table 6'!T60*100-100,1)</f>
        <v>19.2</v>
      </c>
      <c r="U61" s="63">
        <f>+ROUND('Table 6'!U61/'Table 6'!U60*100-100,1)</f>
        <v>2.8</v>
      </c>
      <c r="V61" s="63">
        <f>+ROUND('Table 6'!V61/'Table 6'!V60*100-100,1)</f>
        <v>-0.1</v>
      </c>
      <c r="W61" s="63">
        <f>+ROUND('Table 6'!W61/'Table 6'!W60*100-100,1)</f>
        <v>0.5</v>
      </c>
      <c r="X61" s="63">
        <f>+ROUND('Table 6'!X61/'Table 6'!X60*100-100,1)</f>
        <v>-9.9</v>
      </c>
      <c r="Y61" s="63">
        <f>+ROUND('Table 6'!Y61/'Table 6'!Y60*100-100,1)</f>
        <v>-1.3</v>
      </c>
      <c r="Z61" s="63">
        <f>+ROUND('Table 6'!Z61/'Table 6'!Z60*100-100,1)</f>
        <v>0.6</v>
      </c>
      <c r="AA61" s="61">
        <f>+ROUND('Table 6'!AA61/'Table 6'!AA60*100-100,1)</f>
        <v>2.2000000000000002</v>
      </c>
    </row>
    <row r="62" spans="1:27" s="5" customFormat="1" ht="12.75">
      <c r="A62" s="83">
        <v>2007</v>
      </c>
      <c r="B62" s="19" t="s">
        <v>34</v>
      </c>
      <c r="C62" s="61">
        <f>+ROUND('Table 6'!C62/'Table 6'!C61*100-100,1)</f>
        <v>-0.4</v>
      </c>
      <c r="D62" s="63">
        <f>+ROUND('Table 6'!D62/'Table 6'!D61*100-100,1)</f>
        <v>-0.4</v>
      </c>
      <c r="E62" s="61">
        <f>+ROUND('Table 6'!E62/'Table 6'!E61*100-100,1)</f>
        <v>2</v>
      </c>
      <c r="F62" s="64">
        <f>+ROUND('Table 6'!F62/'Table 6'!F61*100-100,1)</f>
        <v>2.6</v>
      </c>
      <c r="G62" s="63">
        <f>+ROUND('Table 6'!G62/'Table 6'!G61*100-100,1)</f>
        <v>1.6</v>
      </c>
      <c r="H62" s="63">
        <f>+ROUND('Table 6'!H62/'Table 6'!H61*100-100,1)</f>
        <v>2.6</v>
      </c>
      <c r="I62" s="63">
        <f>+ROUND('Table 6'!I62/'Table 6'!I61*100-100,1)</f>
        <v>3.6</v>
      </c>
      <c r="J62" s="63">
        <f>+ROUND('Table 6'!J62/'Table 6'!J61*100-100,1)</f>
        <v>-0.7</v>
      </c>
      <c r="K62" s="64">
        <f>+ROUND('Table 6'!K62/'Table 6'!K61*100-100,1)</f>
        <v>2</v>
      </c>
      <c r="L62" s="63">
        <f>+ROUND('Table 6'!L62/'Table 6'!L61*100-100,1)</f>
        <v>0.8</v>
      </c>
      <c r="M62" s="63">
        <f>+ROUND('Table 6'!M62/'Table 6'!M61*100-100,1)</f>
        <v>2.7</v>
      </c>
      <c r="N62" s="63">
        <f>+ROUND('Table 6'!N62/'Table 6'!N61*100-100,1)</f>
        <v>2.2999999999999998</v>
      </c>
      <c r="O62" s="63">
        <f>+ROUND('Table 6'!O62/'Table 6'!O61*100-100,1)</f>
        <v>0</v>
      </c>
      <c r="P62" s="63">
        <f>+ROUND('Table 6'!P62/'Table 6'!P61*100-100,1)</f>
        <v>2.1</v>
      </c>
      <c r="Q62" s="63">
        <f>+ROUND('Table 6'!Q62/'Table 6'!Q61*100-100,1)</f>
        <v>-0.4</v>
      </c>
      <c r="R62" s="63">
        <f>+ROUND('Table 6'!R62/'Table 6'!R61*100-100,1)</f>
        <v>-1.9</v>
      </c>
      <c r="S62" s="63">
        <f>+ROUND('Table 6'!S62/'Table 6'!S61*100-100,1)</f>
        <v>10.4</v>
      </c>
      <c r="T62" s="63">
        <f>+ROUND('Table 6'!T62/'Table 6'!T61*100-100,1)</f>
        <v>-9.9</v>
      </c>
      <c r="U62" s="63">
        <f>+ROUND('Table 6'!U62/'Table 6'!U61*100-100,1)</f>
        <v>4.2</v>
      </c>
      <c r="V62" s="63">
        <f>+ROUND('Table 6'!V62/'Table 6'!V61*100-100,1)</f>
        <v>4.3</v>
      </c>
      <c r="W62" s="63">
        <f>+ROUND('Table 6'!W62/'Table 6'!W61*100-100,1)</f>
        <v>1.6</v>
      </c>
      <c r="X62" s="63">
        <f>+ROUND('Table 6'!X62/'Table 6'!X61*100-100,1)</f>
        <v>-4.2</v>
      </c>
      <c r="Y62" s="63">
        <f>+ROUND('Table 6'!Y62/'Table 6'!Y61*100-100,1)</f>
        <v>-0.9</v>
      </c>
      <c r="Z62" s="63">
        <f>+ROUND('Table 6'!Z62/'Table 6'!Z61*100-100,1)</f>
        <v>3.2</v>
      </c>
      <c r="AA62" s="61">
        <f>+ROUND('Table 6'!AA62/'Table 6'!AA61*100-100,1)</f>
        <v>1.6</v>
      </c>
    </row>
    <row r="63" spans="1:27" s="5" customFormat="1" ht="12.75">
      <c r="A63" s="83">
        <v>2007</v>
      </c>
      <c r="B63" s="19" t="s">
        <v>35</v>
      </c>
      <c r="C63" s="61">
        <f>+ROUND('Table 6'!C63/'Table 6'!C62*100-100,1)</f>
        <v>-1.6</v>
      </c>
      <c r="D63" s="63">
        <f>+ROUND('Table 6'!D63/'Table 6'!D62*100-100,1)</f>
        <v>-1.6</v>
      </c>
      <c r="E63" s="61">
        <f>+ROUND('Table 6'!E63/'Table 6'!E62*100-100,1)</f>
        <v>0.2</v>
      </c>
      <c r="F63" s="64">
        <f>+ROUND('Table 6'!F63/'Table 6'!F62*100-100,1)</f>
        <v>-0.3</v>
      </c>
      <c r="G63" s="63">
        <f>+ROUND('Table 6'!G63/'Table 6'!G62*100-100,1)</f>
        <v>1.7</v>
      </c>
      <c r="H63" s="63">
        <f>+ROUND('Table 6'!H63/'Table 6'!H62*100-100,1)</f>
        <v>-0.3</v>
      </c>
      <c r="I63" s="63">
        <f>+ROUND('Table 6'!I63/'Table 6'!I62*100-100,1)</f>
        <v>-0.2</v>
      </c>
      <c r="J63" s="63">
        <f>+ROUND('Table 6'!J63/'Table 6'!J62*100-100,1)</f>
        <v>0.9</v>
      </c>
      <c r="K63" s="64">
        <f>+ROUND('Table 6'!K63/'Table 6'!K62*100-100,1)</f>
        <v>0.5</v>
      </c>
      <c r="L63" s="63">
        <f>+ROUND('Table 6'!L63/'Table 6'!L62*100-100,1)</f>
        <v>1.9</v>
      </c>
      <c r="M63" s="63">
        <f>+ROUND('Table 6'!M63/'Table 6'!M62*100-100,1)</f>
        <v>0.3</v>
      </c>
      <c r="N63" s="63">
        <f>+ROUND('Table 6'!N63/'Table 6'!N62*100-100,1)</f>
        <v>0.4</v>
      </c>
      <c r="O63" s="63">
        <f>+ROUND('Table 6'!O63/'Table 6'!O62*100-100,1)</f>
        <v>0.5</v>
      </c>
      <c r="P63" s="63">
        <f>+ROUND('Table 6'!P63/'Table 6'!P62*100-100,1)</f>
        <v>1.6</v>
      </c>
      <c r="Q63" s="63">
        <f>+ROUND('Table 6'!Q63/'Table 6'!Q62*100-100,1)</f>
        <v>2.4</v>
      </c>
      <c r="R63" s="63">
        <f>+ROUND('Table 6'!R63/'Table 6'!R62*100-100,1)</f>
        <v>3.3</v>
      </c>
      <c r="S63" s="63">
        <f>+ROUND('Table 6'!S63/'Table 6'!S62*100-100,1)</f>
        <v>-1.3</v>
      </c>
      <c r="T63" s="63">
        <f>+ROUND('Table 6'!T63/'Table 6'!T62*100-100,1)</f>
        <v>-4.4000000000000004</v>
      </c>
      <c r="U63" s="63">
        <f>+ROUND('Table 6'!U63/'Table 6'!U62*100-100,1)</f>
        <v>-0.8</v>
      </c>
      <c r="V63" s="63">
        <f>+ROUND('Table 6'!V63/'Table 6'!V62*100-100,1)</f>
        <v>-1.2</v>
      </c>
      <c r="W63" s="63">
        <f>+ROUND('Table 6'!W63/'Table 6'!W62*100-100,1)</f>
        <v>1.5</v>
      </c>
      <c r="X63" s="63">
        <f>+ROUND('Table 6'!X63/'Table 6'!X62*100-100,1)</f>
        <v>-0.8</v>
      </c>
      <c r="Y63" s="63">
        <f>+ROUND('Table 6'!Y63/'Table 6'!Y62*100-100,1)</f>
        <v>1.9</v>
      </c>
      <c r="Z63" s="63">
        <f>+ROUND('Table 6'!Z63/'Table 6'!Z62*100-100,1)</f>
        <v>2.2000000000000002</v>
      </c>
      <c r="AA63" s="61">
        <f>+ROUND('Table 6'!AA63/'Table 6'!AA62*100-100,1)</f>
        <v>0.2</v>
      </c>
    </row>
    <row r="64" spans="1:27" s="5" customFormat="1" ht="12.75">
      <c r="A64" s="83">
        <v>2007</v>
      </c>
      <c r="B64" s="19" t="s">
        <v>36</v>
      </c>
      <c r="C64" s="61">
        <f>+ROUND('Table 6'!C64/'Table 6'!C63*100-100,1)</f>
        <v>1.5</v>
      </c>
      <c r="D64" s="63">
        <f>+ROUND('Table 6'!D64/'Table 6'!D63*100-100,1)</f>
        <v>1.5</v>
      </c>
      <c r="E64" s="61">
        <f>+ROUND('Table 6'!E64/'Table 6'!E63*100-100,1)</f>
        <v>1.3</v>
      </c>
      <c r="F64" s="64">
        <f>+ROUND('Table 6'!F64/'Table 6'!F63*100-100,1)</f>
        <v>0.9</v>
      </c>
      <c r="G64" s="63">
        <f>+ROUND('Table 6'!G64/'Table 6'!G63*100-100,1)</f>
        <v>-0.5</v>
      </c>
      <c r="H64" s="63">
        <f>+ROUND('Table 6'!H64/'Table 6'!H63*100-100,1)</f>
        <v>0.7</v>
      </c>
      <c r="I64" s="63">
        <f>+ROUND('Table 6'!I64/'Table 6'!I63*100-100,1)</f>
        <v>5.5</v>
      </c>
      <c r="J64" s="63">
        <f>+ROUND('Table 6'!J64/'Table 6'!J63*100-100,1)</f>
        <v>-2.9</v>
      </c>
      <c r="K64" s="64">
        <f>+ROUND('Table 6'!K64/'Table 6'!K63*100-100,1)</f>
        <v>1.4</v>
      </c>
      <c r="L64" s="63">
        <f>+ROUND('Table 6'!L64/'Table 6'!L63*100-100,1)</f>
        <v>-0.1</v>
      </c>
      <c r="M64" s="63">
        <f>+ROUND('Table 6'!M64/'Table 6'!M63*100-100,1)</f>
        <v>1.6</v>
      </c>
      <c r="N64" s="63">
        <f>+ROUND('Table 6'!N64/'Table 6'!N63*100-100,1)</f>
        <v>0.6</v>
      </c>
      <c r="O64" s="63">
        <f>+ROUND('Table 6'!O64/'Table 6'!O63*100-100,1)</f>
        <v>1.6</v>
      </c>
      <c r="P64" s="63">
        <f>+ROUND('Table 6'!P64/'Table 6'!P63*100-100,1)</f>
        <v>0.3</v>
      </c>
      <c r="Q64" s="63">
        <f>+ROUND('Table 6'!Q64/'Table 6'!Q63*100-100,1)</f>
        <v>2.9</v>
      </c>
      <c r="R64" s="63">
        <f>+ROUND('Table 6'!R64/'Table 6'!R63*100-100,1)</f>
        <v>-0.6</v>
      </c>
      <c r="S64" s="63">
        <f>+ROUND('Table 6'!S64/'Table 6'!S63*100-100,1)</f>
        <v>4.9000000000000004</v>
      </c>
      <c r="T64" s="63">
        <f>+ROUND('Table 6'!T64/'Table 6'!T63*100-100,1)</f>
        <v>-3.5</v>
      </c>
      <c r="U64" s="63">
        <f>+ROUND('Table 6'!U64/'Table 6'!U63*100-100,1)</f>
        <v>2.5</v>
      </c>
      <c r="V64" s="63">
        <f>+ROUND('Table 6'!V64/'Table 6'!V63*100-100,1)</f>
        <v>3.1</v>
      </c>
      <c r="W64" s="63">
        <f>+ROUND('Table 6'!W64/'Table 6'!W63*100-100,1)</f>
        <v>1.2</v>
      </c>
      <c r="X64" s="63">
        <f>+ROUND('Table 6'!X64/'Table 6'!X63*100-100,1)</f>
        <v>-5</v>
      </c>
      <c r="Y64" s="63">
        <f>+ROUND('Table 6'!Y64/'Table 6'!Y63*100-100,1)</f>
        <v>-1.3</v>
      </c>
      <c r="Z64" s="63">
        <f>+ROUND('Table 6'!Z64/'Table 6'!Z63*100-100,1)</f>
        <v>1.3</v>
      </c>
      <c r="AA64" s="61">
        <f>+ROUND('Table 6'!AA64/'Table 6'!AA63*100-100,1)</f>
        <v>1.4</v>
      </c>
    </row>
    <row r="65" spans="1:27" s="5" customFormat="1" ht="12.75">
      <c r="A65" s="83">
        <v>2007</v>
      </c>
      <c r="B65" s="19" t="s">
        <v>37</v>
      </c>
      <c r="C65" s="61">
        <f>+ROUND('Table 6'!C65/'Table 6'!C64*100-100,1)</f>
        <v>4</v>
      </c>
      <c r="D65" s="63">
        <f>+ROUND('Table 6'!D65/'Table 6'!D64*100-100,1)</f>
        <v>4</v>
      </c>
      <c r="E65" s="61">
        <f>+ROUND('Table 6'!E65/'Table 6'!E64*100-100,1)</f>
        <v>1.2</v>
      </c>
      <c r="F65" s="64">
        <f>+ROUND('Table 6'!F65/'Table 6'!F64*100-100,1)</f>
        <v>2.4</v>
      </c>
      <c r="G65" s="63">
        <f>+ROUND('Table 6'!G65/'Table 6'!G64*100-100,1)</f>
        <v>2.2000000000000002</v>
      </c>
      <c r="H65" s="63">
        <f>+ROUND('Table 6'!H65/'Table 6'!H64*100-100,1)</f>
        <v>2.8</v>
      </c>
      <c r="I65" s="63">
        <f>+ROUND('Table 6'!I65/'Table 6'!I64*100-100,1)</f>
        <v>-4.5</v>
      </c>
      <c r="J65" s="63">
        <f>+ROUND('Table 6'!J65/'Table 6'!J64*100-100,1)</f>
        <v>6.1</v>
      </c>
      <c r="K65" s="64">
        <f>+ROUND('Table 6'!K65/'Table 6'!K64*100-100,1)</f>
        <v>0.4</v>
      </c>
      <c r="L65" s="63">
        <f>+ROUND('Table 6'!L65/'Table 6'!L64*100-100,1)</f>
        <v>5.9</v>
      </c>
      <c r="M65" s="63">
        <f>+ROUND('Table 6'!M65/'Table 6'!M64*100-100,1)</f>
        <v>-0.7</v>
      </c>
      <c r="N65" s="63">
        <f>+ROUND('Table 6'!N65/'Table 6'!N64*100-100,1)</f>
        <v>4.2</v>
      </c>
      <c r="O65" s="63">
        <f>+ROUND('Table 6'!O65/'Table 6'!O64*100-100,1)</f>
        <v>3.9</v>
      </c>
      <c r="P65" s="63">
        <f>+ROUND('Table 6'!P65/'Table 6'!P64*100-100,1)</f>
        <v>9.4</v>
      </c>
      <c r="Q65" s="63">
        <f>+ROUND('Table 6'!Q65/'Table 6'!Q64*100-100,1)</f>
        <v>-0.7</v>
      </c>
      <c r="R65" s="63">
        <f>+ROUND('Table 6'!R65/'Table 6'!R64*100-100,1)</f>
        <v>1.9</v>
      </c>
      <c r="S65" s="63">
        <f>+ROUND('Table 6'!S65/'Table 6'!S64*100-100,1)</f>
        <v>0</v>
      </c>
      <c r="T65" s="63">
        <f>+ROUND('Table 6'!T65/'Table 6'!T64*100-100,1)</f>
        <v>5.3</v>
      </c>
      <c r="U65" s="63">
        <f>+ROUND('Table 6'!U65/'Table 6'!U64*100-100,1)</f>
        <v>-2.1</v>
      </c>
      <c r="V65" s="63">
        <f>+ROUND('Table 6'!V65/'Table 6'!V64*100-100,1)</f>
        <v>-4.2</v>
      </c>
      <c r="W65" s="63">
        <f>+ROUND('Table 6'!W65/'Table 6'!W64*100-100,1)</f>
        <v>-0.3</v>
      </c>
      <c r="X65" s="63">
        <f>+ROUND('Table 6'!X65/'Table 6'!X64*100-100,1)</f>
        <v>0.2</v>
      </c>
      <c r="Y65" s="63">
        <f>+ROUND('Table 6'!Y65/'Table 6'!Y64*100-100,1)</f>
        <v>1</v>
      </c>
      <c r="Z65" s="63">
        <f>+ROUND('Table 6'!Z65/'Table 6'!Z64*100-100,1)</f>
        <v>-0.1</v>
      </c>
      <c r="AA65" s="61">
        <f>+ROUND('Table 6'!AA65/'Table 6'!AA64*100-100,1)</f>
        <v>1.5</v>
      </c>
    </row>
    <row r="66" spans="1:27" s="5" customFormat="1" ht="12.75">
      <c r="A66" s="83">
        <v>2008</v>
      </c>
      <c r="B66" s="19" t="s">
        <v>34</v>
      </c>
      <c r="C66" s="61">
        <f>+ROUND('Table 6'!C66/'Table 6'!C65*100-100,1)</f>
        <v>-1.3</v>
      </c>
      <c r="D66" s="63">
        <f>+ROUND('Table 6'!D66/'Table 6'!D65*100-100,1)</f>
        <v>-1.3</v>
      </c>
      <c r="E66" s="61">
        <f>+ROUND('Table 6'!E66/'Table 6'!E65*100-100,1)</f>
        <v>0.3</v>
      </c>
      <c r="F66" s="64">
        <f>+ROUND('Table 6'!F66/'Table 6'!F65*100-100,1)</f>
        <v>1.2</v>
      </c>
      <c r="G66" s="63">
        <f>+ROUND('Table 6'!G66/'Table 6'!G65*100-100,1)</f>
        <v>0.7</v>
      </c>
      <c r="H66" s="63">
        <f>+ROUND('Table 6'!H66/'Table 6'!H65*100-100,1)</f>
        <v>1.2</v>
      </c>
      <c r="I66" s="63">
        <f>+ROUND('Table 6'!I66/'Table 6'!I65*100-100,1)</f>
        <v>1.8</v>
      </c>
      <c r="J66" s="63">
        <f>+ROUND('Table 6'!J66/'Table 6'!J65*100-100,1)</f>
        <v>1.5</v>
      </c>
      <c r="K66" s="64">
        <f>+ROUND('Table 6'!K66/'Table 6'!K65*100-100,1)</f>
        <v>0.1</v>
      </c>
      <c r="L66" s="63">
        <f>+ROUND('Table 6'!L66/'Table 6'!L65*100-100,1)</f>
        <v>-6.3</v>
      </c>
      <c r="M66" s="63">
        <f>+ROUND('Table 6'!M66/'Table 6'!M65*100-100,1)</f>
        <v>0.4</v>
      </c>
      <c r="N66" s="63">
        <f>+ROUND('Table 6'!N66/'Table 6'!N65*100-100,1)</f>
        <v>-2.8</v>
      </c>
      <c r="O66" s="63">
        <f>+ROUND('Table 6'!O66/'Table 6'!O65*100-100,1)</f>
        <v>2.7</v>
      </c>
      <c r="P66" s="63">
        <f>+ROUND('Table 6'!P66/'Table 6'!P65*100-100,1)</f>
        <v>0.1</v>
      </c>
      <c r="Q66" s="63">
        <f>+ROUND('Table 6'!Q66/'Table 6'!Q65*100-100,1)</f>
        <v>-3</v>
      </c>
      <c r="R66" s="63">
        <f>+ROUND('Table 6'!R66/'Table 6'!R65*100-100,1)</f>
        <v>2.2999999999999998</v>
      </c>
      <c r="S66" s="63">
        <f>+ROUND('Table 6'!S66/'Table 6'!S65*100-100,1)</f>
        <v>1</v>
      </c>
      <c r="T66" s="63">
        <f>+ROUND('Table 6'!T66/'Table 6'!T65*100-100,1)</f>
        <v>6</v>
      </c>
      <c r="U66" s="63">
        <f>+ROUND('Table 6'!U66/'Table 6'!U65*100-100,1)</f>
        <v>0.8</v>
      </c>
      <c r="V66" s="63">
        <f>+ROUND('Table 6'!V66/'Table 6'!V65*100-100,1)</f>
        <v>-1.2</v>
      </c>
      <c r="W66" s="63">
        <f>+ROUND('Table 6'!W66/'Table 6'!W65*100-100,1)</f>
        <v>0.1</v>
      </c>
      <c r="X66" s="63">
        <f>+ROUND('Table 6'!X66/'Table 6'!X65*100-100,1)</f>
        <v>1.5</v>
      </c>
      <c r="Y66" s="63">
        <f>+ROUND('Table 6'!Y66/'Table 6'!Y65*100-100,1)</f>
        <v>1.6</v>
      </c>
      <c r="Z66" s="63">
        <f>+ROUND('Table 6'!Z66/'Table 6'!Z65*100-100,1)</f>
        <v>-7.8</v>
      </c>
      <c r="AA66" s="61">
        <f>+ROUND('Table 6'!AA66/'Table 6'!AA65*100-100,1)</f>
        <v>0</v>
      </c>
    </row>
    <row r="67" spans="1:27" s="5" customFormat="1" ht="12.75">
      <c r="A67" s="83">
        <v>2008</v>
      </c>
      <c r="B67" s="19" t="s">
        <v>35</v>
      </c>
      <c r="C67" s="61">
        <f>+ROUND('Table 6'!C67/'Table 6'!C66*100-100,1)</f>
        <v>1.5</v>
      </c>
      <c r="D67" s="63">
        <f>+ROUND('Table 6'!D67/'Table 6'!D66*100-100,1)</f>
        <v>1.5</v>
      </c>
      <c r="E67" s="61">
        <f>+ROUND('Table 6'!E67/'Table 6'!E66*100-100,1)</f>
        <v>0.5</v>
      </c>
      <c r="F67" s="64">
        <f>+ROUND('Table 6'!F67/'Table 6'!F66*100-100,1)</f>
        <v>0.2</v>
      </c>
      <c r="G67" s="63">
        <f>+ROUND('Table 6'!G67/'Table 6'!G66*100-100,1)</f>
        <v>6</v>
      </c>
      <c r="H67" s="63">
        <f>+ROUND('Table 6'!H67/'Table 6'!H66*100-100,1)</f>
        <v>-0.5</v>
      </c>
      <c r="I67" s="63">
        <f>+ROUND('Table 6'!I67/'Table 6'!I66*100-100,1)</f>
        <v>3.5</v>
      </c>
      <c r="J67" s="63">
        <f>+ROUND('Table 6'!J67/'Table 6'!J66*100-100,1)</f>
        <v>-1.3</v>
      </c>
      <c r="K67" s="64">
        <f>+ROUND('Table 6'!K67/'Table 6'!K66*100-100,1)</f>
        <v>0.6</v>
      </c>
      <c r="L67" s="63">
        <f>+ROUND('Table 6'!L67/'Table 6'!L66*100-100,1)</f>
        <v>-3.9</v>
      </c>
      <c r="M67" s="63">
        <f>+ROUND('Table 6'!M67/'Table 6'!M66*100-100,1)</f>
        <v>0.6</v>
      </c>
      <c r="N67" s="63">
        <f>+ROUND('Table 6'!N67/'Table 6'!N66*100-100,1)</f>
        <v>1.3</v>
      </c>
      <c r="O67" s="63">
        <f>+ROUND('Table 6'!O67/'Table 6'!O66*100-100,1)</f>
        <v>0.8</v>
      </c>
      <c r="P67" s="63">
        <f>+ROUND('Table 6'!P67/'Table 6'!P66*100-100,1)</f>
        <v>2.5</v>
      </c>
      <c r="Q67" s="63">
        <f>+ROUND('Table 6'!Q67/'Table 6'!Q66*100-100,1)</f>
        <v>-1.1000000000000001</v>
      </c>
      <c r="R67" s="63">
        <f>+ROUND('Table 6'!R67/'Table 6'!R66*100-100,1)</f>
        <v>-1.7</v>
      </c>
      <c r="S67" s="63">
        <f>+ROUND('Table 6'!S67/'Table 6'!S66*100-100,1)</f>
        <v>2.5</v>
      </c>
      <c r="T67" s="63">
        <f>+ROUND('Table 6'!T67/'Table 6'!T66*100-100,1)</f>
        <v>-6.4</v>
      </c>
      <c r="U67" s="63">
        <f>+ROUND('Table 6'!U67/'Table 6'!U66*100-100,1)</f>
        <v>3.4</v>
      </c>
      <c r="V67" s="63">
        <f>+ROUND('Table 6'!V67/'Table 6'!V66*100-100,1)</f>
        <v>3.8</v>
      </c>
      <c r="W67" s="63">
        <f>+ROUND('Table 6'!W67/'Table 6'!W66*100-100,1)</f>
        <v>2.2000000000000002</v>
      </c>
      <c r="X67" s="63">
        <f>+ROUND('Table 6'!X67/'Table 6'!X66*100-100,1)</f>
        <v>-0.4</v>
      </c>
      <c r="Y67" s="63">
        <f>+ROUND('Table 6'!Y67/'Table 6'!Y66*100-100,1)</f>
        <v>-2.1</v>
      </c>
      <c r="Z67" s="63">
        <f>+ROUND('Table 6'!Z67/'Table 6'!Z66*100-100,1)</f>
        <v>-0.8</v>
      </c>
      <c r="AA67" s="61">
        <f>+ROUND('Table 6'!AA67/'Table 6'!AA66*100-100,1)</f>
        <v>0.7</v>
      </c>
    </row>
    <row r="68" spans="1:27" s="5" customFormat="1" ht="12.75">
      <c r="A68" s="83">
        <v>2008</v>
      </c>
      <c r="B68" s="19" t="s">
        <v>36</v>
      </c>
      <c r="C68" s="61">
        <f>+ROUND('Table 6'!C68/'Table 6'!C67*100-100,1)</f>
        <v>0.2</v>
      </c>
      <c r="D68" s="63">
        <f>+ROUND('Table 6'!D68/'Table 6'!D67*100-100,1)</f>
        <v>0.2</v>
      </c>
      <c r="E68" s="61">
        <f>+ROUND('Table 6'!E68/'Table 6'!E67*100-100,1)</f>
        <v>0.2</v>
      </c>
      <c r="F68" s="64">
        <f>+ROUND('Table 6'!F68/'Table 6'!F67*100-100,1)</f>
        <v>1.2</v>
      </c>
      <c r="G68" s="63">
        <f>+ROUND('Table 6'!G68/'Table 6'!G67*100-100,1)</f>
        <v>0.8</v>
      </c>
      <c r="H68" s="63">
        <f>+ROUND('Table 6'!H68/'Table 6'!H67*100-100,1)</f>
        <v>1.1000000000000001</v>
      </c>
      <c r="I68" s="63">
        <f>+ROUND('Table 6'!I68/'Table 6'!I67*100-100,1)</f>
        <v>2.9</v>
      </c>
      <c r="J68" s="63">
        <f>+ROUND('Table 6'!J68/'Table 6'!J67*100-100,1)</f>
        <v>1.7</v>
      </c>
      <c r="K68" s="64">
        <f>+ROUND('Table 6'!K68/'Table 6'!K67*100-100,1)</f>
        <v>-0.8</v>
      </c>
      <c r="L68" s="63">
        <f>+ROUND('Table 6'!L68/'Table 6'!L67*100-100,1)</f>
        <v>-1.2</v>
      </c>
      <c r="M68" s="63">
        <f>+ROUND('Table 6'!M68/'Table 6'!M67*100-100,1)</f>
        <v>-0.9</v>
      </c>
      <c r="N68" s="63">
        <f>+ROUND('Table 6'!N68/'Table 6'!N67*100-100,1)</f>
        <v>-2.7</v>
      </c>
      <c r="O68" s="63">
        <f>+ROUND('Table 6'!O68/'Table 6'!O67*100-100,1)</f>
        <v>-2.4</v>
      </c>
      <c r="P68" s="63">
        <f>+ROUND('Table 6'!P68/'Table 6'!P67*100-100,1)</f>
        <v>0.2</v>
      </c>
      <c r="Q68" s="63">
        <f>+ROUND('Table 6'!Q68/'Table 6'!Q67*100-100,1)</f>
        <v>2.5</v>
      </c>
      <c r="R68" s="63">
        <f>+ROUND('Table 6'!R68/'Table 6'!R67*100-100,1)</f>
        <v>-1.4</v>
      </c>
      <c r="S68" s="63">
        <f>+ROUND('Table 6'!S68/'Table 6'!S67*100-100,1)</f>
        <v>-5.6</v>
      </c>
      <c r="T68" s="63">
        <f>+ROUND('Table 6'!T68/'Table 6'!T67*100-100,1)</f>
        <v>1</v>
      </c>
      <c r="U68" s="63">
        <f>+ROUND('Table 6'!U68/'Table 6'!U67*100-100,1)</f>
        <v>-1.4</v>
      </c>
      <c r="V68" s="63">
        <f>+ROUND('Table 6'!V68/'Table 6'!V67*100-100,1)</f>
        <v>-0.4</v>
      </c>
      <c r="W68" s="63">
        <f>+ROUND('Table 6'!W68/'Table 6'!W67*100-100,1)</f>
        <v>0.2</v>
      </c>
      <c r="X68" s="63">
        <f>+ROUND('Table 6'!X68/'Table 6'!X67*100-100,1)</f>
        <v>1.4</v>
      </c>
      <c r="Y68" s="63">
        <f>+ROUND('Table 6'!Y68/'Table 6'!Y67*100-100,1)</f>
        <v>-0.4</v>
      </c>
      <c r="Z68" s="63">
        <f>+ROUND('Table 6'!Z68/'Table 6'!Z67*100-100,1)</f>
        <v>0.8</v>
      </c>
      <c r="AA68" s="61">
        <f>+ROUND('Table 6'!AA68/'Table 6'!AA67*100-100,1)</f>
        <v>0.2</v>
      </c>
    </row>
    <row r="69" spans="1:27" s="5" customFormat="1" ht="12.75">
      <c r="A69" s="83">
        <v>2008</v>
      </c>
      <c r="B69" s="19" t="s">
        <v>37</v>
      </c>
      <c r="C69" s="61">
        <f>+ROUND('Table 6'!C69/'Table 6'!C68*100-100,1)</f>
        <v>1</v>
      </c>
      <c r="D69" s="63">
        <f>+ROUND('Table 6'!D69/'Table 6'!D68*100-100,1)</f>
        <v>1</v>
      </c>
      <c r="E69" s="61">
        <f>+ROUND('Table 6'!E69/'Table 6'!E68*100-100,1)</f>
        <v>-3.1</v>
      </c>
      <c r="F69" s="64">
        <f>+ROUND('Table 6'!F69/'Table 6'!F68*100-100,1)</f>
        <v>-4.5</v>
      </c>
      <c r="G69" s="63">
        <f>+ROUND('Table 6'!G69/'Table 6'!G68*100-100,1)</f>
        <v>-4.2</v>
      </c>
      <c r="H69" s="63">
        <f>+ROUND('Table 6'!H69/'Table 6'!H68*100-100,1)</f>
        <v>-5.0999999999999996</v>
      </c>
      <c r="I69" s="63">
        <f>+ROUND('Table 6'!I69/'Table 6'!I68*100-100,1)</f>
        <v>1.2</v>
      </c>
      <c r="J69" s="63">
        <f>+ROUND('Table 6'!J69/'Table 6'!J68*100-100,1)</f>
        <v>1.5</v>
      </c>
      <c r="K69" s="64">
        <f>+ROUND('Table 6'!K69/'Table 6'!K68*100-100,1)</f>
        <v>-1.9</v>
      </c>
      <c r="L69" s="63">
        <f>+ROUND('Table 6'!L69/'Table 6'!L68*100-100,1)</f>
        <v>-1.5</v>
      </c>
      <c r="M69" s="63">
        <f>+ROUND('Table 6'!M69/'Table 6'!M68*100-100,1)</f>
        <v>-3.4</v>
      </c>
      <c r="N69" s="63">
        <f>+ROUND('Table 6'!N69/'Table 6'!N68*100-100,1)</f>
        <v>-5.2</v>
      </c>
      <c r="O69" s="63">
        <f>+ROUND('Table 6'!O69/'Table 6'!O68*100-100,1)</f>
        <v>-6.6</v>
      </c>
      <c r="P69" s="63">
        <f>+ROUND('Table 6'!P69/'Table 6'!P68*100-100,1)</f>
        <v>-0.3</v>
      </c>
      <c r="Q69" s="63">
        <f>+ROUND('Table 6'!Q69/'Table 6'!Q68*100-100,1)</f>
        <v>2.1</v>
      </c>
      <c r="R69" s="63">
        <f>+ROUND('Table 6'!R69/'Table 6'!R68*100-100,1)</f>
        <v>-1.8</v>
      </c>
      <c r="S69" s="63">
        <f>+ROUND('Table 6'!S69/'Table 6'!S68*100-100,1)</f>
        <v>-7.6</v>
      </c>
      <c r="T69" s="63">
        <f>+ROUND('Table 6'!T69/'Table 6'!T68*100-100,1)</f>
        <v>-6.1</v>
      </c>
      <c r="U69" s="63">
        <f>+ROUND('Table 6'!U69/'Table 6'!U68*100-100,1)</f>
        <v>5.5</v>
      </c>
      <c r="V69" s="63">
        <f>+ROUND('Table 6'!V69/'Table 6'!V68*100-100,1)</f>
        <v>5.0999999999999996</v>
      </c>
      <c r="W69" s="63">
        <f>+ROUND('Table 6'!W69/'Table 6'!W68*100-100,1)</f>
        <v>-0.7</v>
      </c>
      <c r="X69" s="63">
        <f>+ROUND('Table 6'!X69/'Table 6'!X68*100-100,1)</f>
        <v>0.8</v>
      </c>
      <c r="Y69" s="63">
        <f>+ROUND('Table 6'!Y69/'Table 6'!Y68*100-100,1)</f>
        <v>-2.4</v>
      </c>
      <c r="Z69" s="63">
        <f>+ROUND('Table 6'!Z69/'Table 6'!Z68*100-100,1)</f>
        <v>1.4</v>
      </c>
      <c r="AA69" s="61">
        <f>+ROUND('Table 6'!AA69/'Table 6'!AA68*100-100,1)</f>
        <v>-2.6</v>
      </c>
    </row>
    <row r="70" spans="1:27" s="5" customFormat="1" ht="12.75">
      <c r="A70" s="83">
        <v>2009</v>
      </c>
      <c r="B70" s="19" t="s">
        <v>34</v>
      </c>
      <c r="C70" s="61">
        <f>+ROUND('Table 6'!C70/'Table 6'!C69*100-100,1)</f>
        <v>0</v>
      </c>
      <c r="D70" s="63">
        <f>+ROUND('Table 6'!D70/'Table 6'!D69*100-100,1)</f>
        <v>0</v>
      </c>
      <c r="E70" s="61">
        <f>+ROUND('Table 6'!E70/'Table 6'!E69*100-100,1)</f>
        <v>-3.2</v>
      </c>
      <c r="F70" s="64">
        <f>+ROUND('Table 6'!F70/'Table 6'!F69*100-100,1)</f>
        <v>-5.9</v>
      </c>
      <c r="G70" s="63">
        <f>+ROUND('Table 6'!G70/'Table 6'!G69*100-100,1)</f>
        <v>0.7</v>
      </c>
      <c r="H70" s="63">
        <f>+ROUND('Table 6'!H70/'Table 6'!H69*100-100,1)</f>
        <v>-6.8</v>
      </c>
      <c r="I70" s="63">
        <f>+ROUND('Table 6'!I70/'Table 6'!I69*100-100,1)</f>
        <v>-4.5999999999999996</v>
      </c>
      <c r="J70" s="63">
        <f>+ROUND('Table 6'!J70/'Table 6'!J69*100-100,1)</f>
        <v>-0.4</v>
      </c>
      <c r="K70" s="64">
        <f>+ROUND('Table 6'!K70/'Table 6'!K69*100-100,1)</f>
        <v>-0.9</v>
      </c>
      <c r="L70" s="63">
        <f>+ROUND('Table 6'!L70/'Table 6'!L69*100-100,1)</f>
        <v>2.4</v>
      </c>
      <c r="M70" s="63">
        <f>+ROUND('Table 6'!M70/'Table 6'!M69*100-100,1)</f>
        <v>-2</v>
      </c>
      <c r="N70" s="63">
        <f>+ROUND('Table 6'!N70/'Table 6'!N69*100-100,1)</f>
        <v>-1.4</v>
      </c>
      <c r="O70" s="63">
        <f>+ROUND('Table 6'!O70/'Table 6'!O69*100-100,1)</f>
        <v>-0.3</v>
      </c>
      <c r="P70" s="63">
        <f>+ROUND('Table 6'!P70/'Table 6'!P69*100-100,1)</f>
        <v>-1.1000000000000001</v>
      </c>
      <c r="Q70" s="63">
        <f>+ROUND('Table 6'!Q70/'Table 6'!Q69*100-100,1)</f>
        <v>3.8</v>
      </c>
      <c r="R70" s="63">
        <f>+ROUND('Table 6'!R70/'Table 6'!R69*100-100,1)</f>
        <v>-1.6</v>
      </c>
      <c r="S70" s="63">
        <f>+ROUND('Table 6'!S70/'Table 6'!S69*100-100,1)</f>
        <v>-9.5</v>
      </c>
      <c r="T70" s="63">
        <f>+ROUND('Table 6'!T70/'Table 6'!T69*100-100,1)</f>
        <v>-4.5</v>
      </c>
      <c r="U70" s="63">
        <f>+ROUND('Table 6'!U70/'Table 6'!U69*100-100,1)</f>
        <v>-2.9</v>
      </c>
      <c r="V70" s="63">
        <f>+ROUND('Table 6'!V70/'Table 6'!V69*100-100,1)</f>
        <v>-4.9000000000000004</v>
      </c>
      <c r="W70" s="63">
        <f>+ROUND('Table 6'!W70/'Table 6'!W69*100-100,1)</f>
        <v>8.1</v>
      </c>
      <c r="X70" s="63">
        <f>+ROUND('Table 6'!X70/'Table 6'!X69*100-100,1)</f>
        <v>-6.6</v>
      </c>
      <c r="Y70" s="63">
        <f>+ROUND('Table 6'!Y70/'Table 6'!Y69*100-100,1)</f>
        <v>-3.4</v>
      </c>
      <c r="Z70" s="63">
        <f>+ROUND('Table 6'!Z70/'Table 6'!Z69*100-100,1)</f>
        <v>5.4</v>
      </c>
      <c r="AA70" s="61">
        <f>+ROUND('Table 6'!AA70/'Table 6'!AA69*100-100,1)</f>
        <v>-3</v>
      </c>
    </row>
    <row r="71" spans="1:27" s="5" customFormat="1" ht="12.75">
      <c r="A71" s="83">
        <v>2009</v>
      </c>
      <c r="B71" s="19" t="s">
        <v>35</v>
      </c>
      <c r="C71" s="61">
        <f>+ROUND('Table 6'!C71/'Table 6'!C70*100-100,1)</f>
        <v>-3</v>
      </c>
      <c r="D71" s="63">
        <f>+ROUND('Table 6'!D71/'Table 6'!D70*100-100,1)</f>
        <v>-3</v>
      </c>
      <c r="E71" s="61">
        <f>+ROUND('Table 6'!E71/'Table 6'!E70*100-100,1)</f>
        <v>3</v>
      </c>
      <c r="F71" s="64">
        <f>+ROUND('Table 6'!F71/'Table 6'!F70*100-100,1)</f>
        <v>4.7</v>
      </c>
      <c r="G71" s="63">
        <f>+ROUND('Table 6'!G71/'Table 6'!G70*100-100,1)</f>
        <v>0.6</v>
      </c>
      <c r="H71" s="63">
        <f>+ROUND('Table 6'!H71/'Table 6'!H70*100-100,1)</f>
        <v>5.0999999999999996</v>
      </c>
      <c r="I71" s="63">
        <f>+ROUND('Table 6'!I71/'Table 6'!I70*100-100,1)</f>
        <v>5.9</v>
      </c>
      <c r="J71" s="63">
        <f>+ROUND('Table 6'!J71/'Table 6'!J70*100-100,1)</f>
        <v>-1.3</v>
      </c>
      <c r="K71" s="64">
        <f>+ROUND('Table 6'!K71/'Table 6'!K70*100-100,1)</f>
        <v>1.6</v>
      </c>
      <c r="L71" s="63">
        <f>+ROUND('Table 6'!L71/'Table 6'!L70*100-100,1)</f>
        <v>3.8</v>
      </c>
      <c r="M71" s="63">
        <f>+ROUND('Table 6'!M71/'Table 6'!M70*100-100,1)</f>
        <v>0.4</v>
      </c>
      <c r="N71" s="63">
        <f>+ROUND('Table 6'!N71/'Table 6'!N70*100-100,1)</f>
        <v>1.8</v>
      </c>
      <c r="O71" s="63">
        <f>+ROUND('Table 6'!O71/'Table 6'!O70*100-100,1)</f>
        <v>2.2000000000000002</v>
      </c>
      <c r="P71" s="63">
        <f>+ROUND('Table 6'!P71/'Table 6'!P70*100-100,1)</f>
        <v>-0.6</v>
      </c>
      <c r="Q71" s="63">
        <f>+ROUND('Table 6'!Q71/'Table 6'!Q70*100-100,1)</f>
        <v>5.3</v>
      </c>
      <c r="R71" s="63">
        <f>+ROUND('Table 6'!R71/'Table 6'!R70*100-100,1)</f>
        <v>-0.8</v>
      </c>
      <c r="S71" s="63">
        <f>+ROUND('Table 6'!S71/'Table 6'!S70*100-100,1)</f>
        <v>3.6</v>
      </c>
      <c r="T71" s="63">
        <f>+ROUND('Table 6'!T71/'Table 6'!T70*100-100,1)</f>
        <v>-0.2</v>
      </c>
      <c r="U71" s="63">
        <f>+ROUND('Table 6'!U71/'Table 6'!U70*100-100,1)</f>
        <v>1.9</v>
      </c>
      <c r="V71" s="63">
        <f>+ROUND('Table 6'!V71/'Table 6'!V70*100-100,1)</f>
        <v>1.5</v>
      </c>
      <c r="W71" s="63">
        <f>+ROUND('Table 6'!W71/'Table 6'!W70*100-100,1)</f>
        <v>0.7</v>
      </c>
      <c r="X71" s="63">
        <f>+ROUND('Table 6'!X71/'Table 6'!X70*100-100,1)</f>
        <v>1.2</v>
      </c>
      <c r="Y71" s="63">
        <f>+ROUND('Table 6'!Y71/'Table 6'!Y70*100-100,1)</f>
        <v>-3.5</v>
      </c>
      <c r="Z71" s="63">
        <f>+ROUND('Table 6'!Z71/'Table 6'!Z70*100-100,1)</f>
        <v>2</v>
      </c>
      <c r="AA71" s="61">
        <f>+ROUND('Table 6'!AA71/'Table 6'!AA70*100-100,1)</f>
        <v>2.2999999999999998</v>
      </c>
    </row>
    <row r="72" spans="1:27" s="5" customFormat="1" ht="12.75">
      <c r="A72" s="83">
        <v>2009</v>
      </c>
      <c r="B72" s="19" t="s">
        <v>36</v>
      </c>
      <c r="C72" s="61">
        <f>+ROUND('Table 6'!C72/'Table 6'!C71*100-100,1)</f>
        <v>3.1</v>
      </c>
      <c r="D72" s="63">
        <f>+ROUND('Table 6'!D72/'Table 6'!D71*100-100,1)</f>
        <v>3.1</v>
      </c>
      <c r="E72" s="61">
        <f>+ROUND('Table 6'!E72/'Table 6'!E71*100-100,1)</f>
        <v>3.2</v>
      </c>
      <c r="F72" s="64">
        <f>+ROUND('Table 6'!F72/'Table 6'!F71*100-100,1)</f>
        <v>4.0999999999999996</v>
      </c>
      <c r="G72" s="63">
        <f>+ROUND('Table 6'!G72/'Table 6'!G71*100-100,1)</f>
        <v>0.6</v>
      </c>
      <c r="H72" s="63">
        <f>+ROUND('Table 6'!H72/'Table 6'!H71*100-100,1)</f>
        <v>4.5</v>
      </c>
      <c r="I72" s="63">
        <f>+ROUND('Table 6'!I72/'Table 6'!I71*100-100,1)</f>
        <v>3.8</v>
      </c>
      <c r="J72" s="63">
        <f>+ROUND('Table 6'!J72/'Table 6'!J71*100-100,1)</f>
        <v>1.8</v>
      </c>
      <c r="K72" s="64">
        <f>+ROUND('Table 6'!K72/'Table 6'!K71*100-100,1)</f>
        <v>2.2999999999999998</v>
      </c>
      <c r="L72" s="63">
        <f>+ROUND('Table 6'!L72/'Table 6'!L71*100-100,1)</f>
        <v>1.1000000000000001</v>
      </c>
      <c r="M72" s="63">
        <f>+ROUND('Table 6'!M72/'Table 6'!M71*100-100,1)</f>
        <v>1.7</v>
      </c>
      <c r="N72" s="63">
        <f>+ROUND('Table 6'!N72/'Table 6'!N71*100-100,1)</f>
        <v>5.7</v>
      </c>
      <c r="O72" s="63">
        <f>+ROUND('Table 6'!O72/'Table 6'!O71*100-100,1)</f>
        <v>1.5</v>
      </c>
      <c r="P72" s="63">
        <f>+ROUND('Table 6'!P72/'Table 6'!P71*100-100,1)</f>
        <v>0.2</v>
      </c>
      <c r="Q72" s="63">
        <f>+ROUND('Table 6'!Q72/'Table 6'!Q71*100-100,1)</f>
        <v>0.6</v>
      </c>
      <c r="R72" s="63">
        <f>+ROUND('Table 6'!R72/'Table 6'!R71*100-100,1)</f>
        <v>0.1</v>
      </c>
      <c r="S72" s="63">
        <f>+ROUND('Table 6'!S72/'Table 6'!S71*100-100,1)</f>
        <v>-1.4</v>
      </c>
      <c r="T72" s="63">
        <f>+ROUND('Table 6'!T72/'Table 6'!T71*100-100,1)</f>
        <v>2.2999999999999998</v>
      </c>
      <c r="U72" s="63">
        <f>+ROUND('Table 6'!U72/'Table 6'!U71*100-100,1)</f>
        <v>1.5</v>
      </c>
      <c r="V72" s="63">
        <f>+ROUND('Table 6'!V72/'Table 6'!V71*100-100,1)</f>
        <v>3.8</v>
      </c>
      <c r="W72" s="63">
        <f>+ROUND('Table 6'!W72/'Table 6'!W71*100-100,1)</f>
        <v>3.6</v>
      </c>
      <c r="X72" s="63">
        <f>+ROUND('Table 6'!X72/'Table 6'!X71*100-100,1)</f>
        <v>1.7</v>
      </c>
      <c r="Y72" s="63">
        <f>+ROUND('Table 6'!Y72/'Table 6'!Y71*100-100,1)</f>
        <v>4.5</v>
      </c>
      <c r="Z72" s="63">
        <f>+ROUND('Table 6'!Z72/'Table 6'!Z71*100-100,1)</f>
        <v>1.6</v>
      </c>
      <c r="AA72" s="61">
        <f>+ROUND('Table 6'!AA72/'Table 6'!AA71*100-100,1)</f>
        <v>3.2</v>
      </c>
    </row>
    <row r="73" spans="1:27" s="5" customFormat="1" ht="12.75">
      <c r="A73" s="83">
        <v>2009</v>
      </c>
      <c r="B73" s="19" t="s">
        <v>37</v>
      </c>
      <c r="C73" s="61">
        <f>+ROUND('Table 6'!C73/'Table 6'!C72*100-100,1)</f>
        <v>-2.2000000000000002</v>
      </c>
      <c r="D73" s="63">
        <f>+ROUND('Table 6'!D73/'Table 6'!D72*100-100,1)</f>
        <v>-2.2000000000000002</v>
      </c>
      <c r="E73" s="61">
        <f>+ROUND('Table 6'!E73/'Table 6'!E72*100-100,1)</f>
        <v>3.4</v>
      </c>
      <c r="F73" s="64">
        <f>+ROUND('Table 6'!F73/'Table 6'!F72*100-100,1)</f>
        <v>4.9000000000000004</v>
      </c>
      <c r="G73" s="63">
        <f>+ROUND('Table 6'!G73/'Table 6'!G72*100-100,1)</f>
        <v>5.4</v>
      </c>
      <c r="H73" s="63">
        <f>+ROUND('Table 6'!H73/'Table 6'!H72*100-100,1)</f>
        <v>5.5</v>
      </c>
      <c r="I73" s="63">
        <f>+ROUND('Table 6'!I73/'Table 6'!I72*100-100,1)</f>
        <v>-0.9</v>
      </c>
      <c r="J73" s="63">
        <f>+ROUND('Table 6'!J73/'Table 6'!J72*100-100,1)</f>
        <v>2</v>
      </c>
      <c r="K73" s="64">
        <f>+ROUND('Table 6'!K73/'Table 6'!K72*100-100,1)</f>
        <v>2.8</v>
      </c>
      <c r="L73" s="63">
        <f>+ROUND('Table 6'!L73/'Table 6'!L72*100-100,1)</f>
        <v>2.7</v>
      </c>
      <c r="M73" s="63">
        <f>+ROUND('Table 6'!M73/'Table 6'!M72*100-100,1)</f>
        <v>6.1</v>
      </c>
      <c r="N73" s="63">
        <f>+ROUND('Table 6'!N73/'Table 6'!N72*100-100,1)</f>
        <v>4.0999999999999996</v>
      </c>
      <c r="O73" s="63">
        <f>+ROUND('Table 6'!O73/'Table 6'!O72*100-100,1)</f>
        <v>8.8000000000000007</v>
      </c>
      <c r="P73" s="63">
        <f>+ROUND('Table 6'!P73/'Table 6'!P72*100-100,1)</f>
        <v>1.2</v>
      </c>
      <c r="Q73" s="63">
        <f>+ROUND('Table 6'!Q73/'Table 6'!Q72*100-100,1)</f>
        <v>0.7</v>
      </c>
      <c r="R73" s="63">
        <f>+ROUND('Table 6'!R73/'Table 6'!R72*100-100,1)</f>
        <v>1.3</v>
      </c>
      <c r="S73" s="63">
        <f>+ROUND('Table 6'!S73/'Table 6'!S72*100-100,1)</f>
        <v>15.7</v>
      </c>
      <c r="T73" s="63">
        <f>+ROUND('Table 6'!T73/'Table 6'!T72*100-100,1)</f>
        <v>1.9</v>
      </c>
      <c r="U73" s="63">
        <f>+ROUND('Table 6'!U73/'Table 6'!U72*100-100,1)</f>
        <v>1.5</v>
      </c>
      <c r="V73" s="63">
        <f>+ROUND('Table 6'!V73/'Table 6'!V72*100-100,1)</f>
        <v>2.4</v>
      </c>
      <c r="W73" s="63">
        <f>+ROUND('Table 6'!W73/'Table 6'!W72*100-100,1)</f>
        <v>2.1</v>
      </c>
      <c r="X73" s="63">
        <f>+ROUND('Table 6'!X73/'Table 6'!X72*100-100,1)</f>
        <v>4.3</v>
      </c>
      <c r="Y73" s="63">
        <f>+ROUND('Table 6'!Y73/'Table 6'!Y72*100-100,1)</f>
        <v>-0.3</v>
      </c>
      <c r="Z73" s="63">
        <f>+ROUND('Table 6'!Z73/'Table 6'!Z72*100-100,1)</f>
        <v>-0.1</v>
      </c>
      <c r="AA73" s="61">
        <f>+ROUND('Table 6'!AA73/'Table 6'!AA72*100-100,1)</f>
        <v>2.9</v>
      </c>
    </row>
    <row r="74" spans="1:27" s="5" customFormat="1" ht="12.75">
      <c r="A74" s="83">
        <v>2010</v>
      </c>
      <c r="B74" s="19" t="s">
        <v>34</v>
      </c>
      <c r="C74" s="61">
        <f>+ROUND('Table 6'!C74/'Table 6'!C73*100-100,1)</f>
        <v>-0.2</v>
      </c>
      <c r="D74" s="63">
        <f>+ROUND('Table 6'!D74/'Table 6'!D73*100-100,1)</f>
        <v>-0.2</v>
      </c>
      <c r="E74" s="61">
        <f>+ROUND('Table 6'!E74/'Table 6'!E73*100-100,1)</f>
        <v>3</v>
      </c>
      <c r="F74" s="64">
        <f>+ROUND('Table 6'!F74/'Table 6'!F73*100-100,1)</f>
        <v>4.9000000000000004</v>
      </c>
      <c r="G74" s="63">
        <f>+ROUND('Table 6'!G74/'Table 6'!G73*100-100,1)</f>
        <v>-0.1</v>
      </c>
      <c r="H74" s="63">
        <f>+ROUND('Table 6'!H74/'Table 6'!H73*100-100,1)</f>
        <v>5.4</v>
      </c>
      <c r="I74" s="63">
        <f>+ROUND('Table 6'!I74/'Table 6'!I73*100-100,1)</f>
        <v>5.3</v>
      </c>
      <c r="J74" s="63">
        <f>+ROUND('Table 6'!J74/'Table 6'!J73*100-100,1)</f>
        <v>2.2000000000000002</v>
      </c>
      <c r="K74" s="64">
        <f>+ROUND('Table 6'!K74/'Table 6'!K73*100-100,1)</f>
        <v>1.3</v>
      </c>
      <c r="L74" s="63">
        <f>+ROUND('Table 6'!L74/'Table 6'!L73*100-100,1)</f>
        <v>3.3</v>
      </c>
      <c r="M74" s="63">
        <f>+ROUND('Table 6'!M74/'Table 6'!M73*100-100,1)</f>
        <v>-0.3</v>
      </c>
      <c r="N74" s="63">
        <f>+ROUND('Table 6'!N74/'Table 6'!N73*100-100,1)</f>
        <v>0</v>
      </c>
      <c r="O74" s="63">
        <f>+ROUND('Table 6'!O74/'Table 6'!O73*100-100,1)</f>
        <v>0.3</v>
      </c>
      <c r="P74" s="63">
        <f>+ROUND('Table 6'!P74/'Table 6'!P73*100-100,1)</f>
        <v>3.4</v>
      </c>
      <c r="Q74" s="63">
        <f>+ROUND('Table 6'!Q74/'Table 6'!Q73*100-100,1)</f>
        <v>3.1</v>
      </c>
      <c r="R74" s="63">
        <f>+ROUND('Table 6'!R74/'Table 6'!R73*100-100,1)</f>
        <v>3.2</v>
      </c>
      <c r="S74" s="63">
        <f>+ROUND('Table 6'!S74/'Table 6'!S73*100-100,1)</f>
        <v>-2.5</v>
      </c>
      <c r="T74" s="63">
        <f>+ROUND('Table 6'!T74/'Table 6'!T73*100-100,1)</f>
        <v>1</v>
      </c>
      <c r="U74" s="63">
        <f>+ROUND('Table 6'!U74/'Table 6'!U73*100-100,1)</f>
        <v>-0.2</v>
      </c>
      <c r="V74" s="63">
        <f>+ROUND('Table 6'!V74/'Table 6'!V73*100-100,1)</f>
        <v>0.5</v>
      </c>
      <c r="W74" s="63">
        <f>+ROUND('Table 6'!W74/'Table 6'!W73*100-100,1)</f>
        <v>1</v>
      </c>
      <c r="X74" s="63">
        <f>+ROUND('Table 6'!X74/'Table 6'!X73*100-100,1)</f>
        <v>8</v>
      </c>
      <c r="Y74" s="63">
        <f>+ROUND('Table 6'!Y74/'Table 6'!Y73*100-100,1)</f>
        <v>-1.5</v>
      </c>
      <c r="Z74" s="63">
        <f>+ROUND('Table 6'!Z74/'Table 6'!Z73*100-100,1)</f>
        <v>-3.3</v>
      </c>
      <c r="AA74" s="61">
        <f>+ROUND('Table 6'!AA74/'Table 6'!AA73*100-100,1)</f>
        <v>2.9</v>
      </c>
    </row>
    <row r="75" spans="1:27" s="5" customFormat="1" ht="12.75">
      <c r="A75" s="83">
        <v>2010</v>
      </c>
      <c r="B75" s="19" t="s">
        <v>35</v>
      </c>
      <c r="C75" s="61">
        <f>+ROUND('Table 6'!C75/'Table 6'!C74*100-100,1)</f>
        <v>3.8</v>
      </c>
      <c r="D75" s="63">
        <f>+ROUND('Table 6'!D75/'Table 6'!D74*100-100,1)</f>
        <v>3.8</v>
      </c>
      <c r="E75" s="61">
        <f>+ROUND('Table 6'!E75/'Table 6'!E74*100-100,1)</f>
        <v>-0.7</v>
      </c>
      <c r="F75" s="64">
        <f>+ROUND('Table 6'!F75/'Table 6'!F74*100-100,1)</f>
        <v>-1.6</v>
      </c>
      <c r="G75" s="63">
        <f>+ROUND('Table 6'!G75/'Table 6'!G74*100-100,1)</f>
        <v>1.4</v>
      </c>
      <c r="H75" s="63">
        <f>+ROUND('Table 6'!H75/'Table 6'!H74*100-100,1)</f>
        <v>-1.9</v>
      </c>
      <c r="I75" s="63">
        <f>+ROUND('Table 6'!I75/'Table 6'!I74*100-100,1)</f>
        <v>-1.1000000000000001</v>
      </c>
      <c r="J75" s="63">
        <f>+ROUND('Table 6'!J75/'Table 6'!J74*100-100,1)</f>
        <v>3.2</v>
      </c>
      <c r="K75" s="64">
        <f>+ROUND('Table 6'!K75/'Table 6'!K74*100-100,1)</f>
        <v>0.2</v>
      </c>
      <c r="L75" s="63">
        <f>+ROUND('Table 6'!L75/'Table 6'!L74*100-100,1)</f>
        <v>3.7</v>
      </c>
      <c r="M75" s="63">
        <f>+ROUND('Table 6'!M75/'Table 6'!M74*100-100,1)</f>
        <v>3.8</v>
      </c>
      <c r="N75" s="63">
        <f>+ROUND('Table 6'!N75/'Table 6'!N74*100-100,1)</f>
        <v>-1.9</v>
      </c>
      <c r="O75" s="63">
        <f>+ROUND('Table 6'!O75/'Table 6'!O74*100-100,1)</f>
        <v>-7.9</v>
      </c>
      <c r="P75" s="63">
        <f>+ROUND('Table 6'!P75/'Table 6'!P74*100-100,1)</f>
        <v>0.3</v>
      </c>
      <c r="Q75" s="63">
        <f>+ROUND('Table 6'!Q75/'Table 6'!Q74*100-100,1)</f>
        <v>-1.3</v>
      </c>
      <c r="R75" s="63">
        <f>+ROUND('Table 6'!R75/'Table 6'!R74*100-100,1)</f>
        <v>-3</v>
      </c>
      <c r="S75" s="63">
        <f>+ROUND('Table 6'!S75/'Table 6'!S74*100-100,1)</f>
        <v>-2</v>
      </c>
      <c r="T75" s="63">
        <f>+ROUND('Table 6'!T75/'Table 6'!T74*100-100,1)</f>
        <v>-0.2</v>
      </c>
      <c r="U75" s="63">
        <f>+ROUND('Table 6'!U75/'Table 6'!U74*100-100,1)</f>
        <v>-0.2</v>
      </c>
      <c r="V75" s="63">
        <f>+ROUND('Table 6'!V75/'Table 6'!V74*100-100,1)</f>
        <v>-0.7</v>
      </c>
      <c r="W75" s="63">
        <f>+ROUND('Table 6'!W75/'Table 6'!W74*100-100,1)</f>
        <v>-0.4</v>
      </c>
      <c r="X75" s="63">
        <f>+ROUND('Table 6'!X75/'Table 6'!X74*100-100,1)</f>
        <v>5</v>
      </c>
      <c r="Y75" s="63">
        <f>+ROUND('Table 6'!Y75/'Table 6'!Y74*100-100,1)</f>
        <v>2.5</v>
      </c>
      <c r="Z75" s="63">
        <f>+ROUND('Table 6'!Z75/'Table 6'!Z74*100-100,1)</f>
        <v>-0.7</v>
      </c>
      <c r="AA75" s="61">
        <f>+ROUND('Table 6'!AA75/'Table 6'!AA74*100-100,1)</f>
        <v>-0.3</v>
      </c>
    </row>
    <row r="76" spans="1:27" s="5" customFormat="1" ht="12.75">
      <c r="A76" s="83">
        <v>2010</v>
      </c>
      <c r="B76" s="19" t="s">
        <v>36</v>
      </c>
      <c r="C76" s="61">
        <f>+ROUND('Table 6'!C76/'Table 6'!C75*100-100,1)</f>
        <v>-4.2</v>
      </c>
      <c r="D76" s="63">
        <f>+ROUND('Table 6'!D76/'Table 6'!D75*100-100,1)</f>
        <v>-4.2</v>
      </c>
      <c r="E76" s="61">
        <f>+ROUND('Table 6'!E76/'Table 6'!E75*100-100,1)</f>
        <v>0.9</v>
      </c>
      <c r="F76" s="64">
        <f>+ROUND('Table 6'!F76/'Table 6'!F75*100-100,1)</f>
        <v>-0.6</v>
      </c>
      <c r="G76" s="63">
        <f>+ROUND('Table 6'!G76/'Table 6'!G75*100-100,1)</f>
        <v>3.4</v>
      </c>
      <c r="H76" s="63">
        <f>+ROUND('Table 6'!H76/'Table 6'!H75*100-100,1)</f>
        <v>-0.9</v>
      </c>
      <c r="I76" s="63">
        <f>+ROUND('Table 6'!I76/'Table 6'!I75*100-100,1)</f>
        <v>-3.1</v>
      </c>
      <c r="J76" s="63">
        <f>+ROUND('Table 6'!J76/'Table 6'!J75*100-100,1)</f>
        <v>-0.6</v>
      </c>
      <c r="K76" s="64">
        <f>+ROUND('Table 6'!K76/'Table 6'!K75*100-100,1)</f>
        <v>2</v>
      </c>
      <c r="L76" s="63">
        <f>+ROUND('Table 6'!L76/'Table 6'!L75*100-100,1)</f>
        <v>-4.3</v>
      </c>
      <c r="M76" s="63">
        <f>+ROUND('Table 6'!M76/'Table 6'!M75*100-100,1)</f>
        <v>1.5</v>
      </c>
      <c r="N76" s="63">
        <f>+ROUND('Table 6'!N76/'Table 6'!N75*100-100,1)</f>
        <v>3.2</v>
      </c>
      <c r="O76" s="63">
        <f>+ROUND('Table 6'!O76/'Table 6'!O75*100-100,1)</f>
        <v>11</v>
      </c>
      <c r="P76" s="63">
        <f>+ROUND('Table 6'!P76/'Table 6'!P75*100-100,1)</f>
        <v>1.5</v>
      </c>
      <c r="Q76" s="63">
        <f>+ROUND('Table 6'!Q76/'Table 6'!Q75*100-100,1)</f>
        <v>-2</v>
      </c>
      <c r="R76" s="63">
        <f>+ROUND('Table 6'!R76/'Table 6'!R75*100-100,1)</f>
        <v>4.3</v>
      </c>
      <c r="S76" s="63">
        <f>+ROUND('Table 6'!S76/'Table 6'!S75*100-100,1)</f>
        <v>6.4</v>
      </c>
      <c r="T76" s="63">
        <f>+ROUND('Table 6'!T76/'Table 6'!T75*100-100,1)</f>
        <v>1.2</v>
      </c>
      <c r="U76" s="63">
        <f>+ROUND('Table 6'!U76/'Table 6'!U75*100-100,1)</f>
        <v>2.4</v>
      </c>
      <c r="V76" s="63">
        <f>+ROUND('Table 6'!V76/'Table 6'!V75*100-100,1)</f>
        <v>1.6</v>
      </c>
      <c r="W76" s="63">
        <f>+ROUND('Table 6'!W76/'Table 6'!W75*100-100,1)</f>
        <v>0.5</v>
      </c>
      <c r="X76" s="63">
        <f>+ROUND('Table 6'!X76/'Table 6'!X75*100-100,1)</f>
        <v>4.5999999999999996</v>
      </c>
      <c r="Y76" s="63">
        <f>+ROUND('Table 6'!Y76/'Table 6'!Y75*100-100,1)</f>
        <v>0.2</v>
      </c>
      <c r="Z76" s="63">
        <f>+ROUND('Table 6'!Z76/'Table 6'!Z75*100-100,1)</f>
        <v>0.4</v>
      </c>
      <c r="AA76" s="61">
        <f>+ROUND('Table 6'!AA76/'Table 6'!AA75*100-100,1)</f>
        <v>0.5</v>
      </c>
    </row>
    <row r="77" spans="1:27" s="5" customFormat="1" ht="12.75">
      <c r="A77" s="83">
        <v>2010</v>
      </c>
      <c r="B77" s="19" t="s">
        <v>37</v>
      </c>
      <c r="C77" s="61">
        <f>+ROUND('Table 6'!C77/'Table 6'!C76*100-100,1)</f>
        <v>-0.1</v>
      </c>
      <c r="D77" s="63">
        <f>+ROUND('Table 6'!D77/'Table 6'!D76*100-100,1)</f>
        <v>-0.1</v>
      </c>
      <c r="E77" s="61">
        <f>+ROUND('Table 6'!E77/'Table 6'!E76*100-100,1)</f>
        <v>1.1000000000000001</v>
      </c>
      <c r="F77" s="64">
        <f>+ROUND('Table 6'!F77/'Table 6'!F76*100-100,1)</f>
        <v>-0.4</v>
      </c>
      <c r="G77" s="63">
        <f>+ROUND('Table 6'!G77/'Table 6'!G76*100-100,1)</f>
        <v>-0.6</v>
      </c>
      <c r="H77" s="63">
        <f>+ROUND('Table 6'!H77/'Table 6'!H76*100-100,1)</f>
        <v>-0.6</v>
      </c>
      <c r="I77" s="63">
        <f>+ROUND('Table 6'!I77/'Table 6'!I76*100-100,1)</f>
        <v>4.5</v>
      </c>
      <c r="J77" s="63">
        <f>+ROUND('Table 6'!J77/'Table 6'!J76*100-100,1)</f>
        <v>-0.9</v>
      </c>
      <c r="K77" s="64">
        <f>+ROUND('Table 6'!K77/'Table 6'!K76*100-100,1)</f>
        <v>2.4</v>
      </c>
      <c r="L77" s="63">
        <f>+ROUND('Table 6'!L77/'Table 6'!L76*100-100,1)</f>
        <v>3.8</v>
      </c>
      <c r="M77" s="63">
        <f>+ROUND('Table 6'!M77/'Table 6'!M76*100-100,1)</f>
        <v>0.9</v>
      </c>
      <c r="N77" s="63">
        <f>+ROUND('Table 6'!N77/'Table 6'!N76*100-100,1)</f>
        <v>4.5999999999999996</v>
      </c>
      <c r="O77" s="63">
        <f>+ROUND('Table 6'!O77/'Table 6'!O76*100-100,1)</f>
        <v>7</v>
      </c>
      <c r="P77" s="63">
        <f>+ROUND('Table 6'!P77/'Table 6'!P76*100-100,1)</f>
        <v>2.6</v>
      </c>
      <c r="Q77" s="63">
        <f>+ROUND('Table 6'!Q77/'Table 6'!Q76*100-100,1)</f>
        <v>2.9</v>
      </c>
      <c r="R77" s="63">
        <f>+ROUND('Table 6'!R77/'Table 6'!R76*100-100,1)</f>
        <v>2</v>
      </c>
      <c r="S77" s="63">
        <f>+ROUND('Table 6'!S77/'Table 6'!S76*100-100,1)</f>
        <v>3.7</v>
      </c>
      <c r="T77" s="63">
        <f>+ROUND('Table 6'!T77/'Table 6'!T76*100-100,1)</f>
        <v>8.8000000000000007</v>
      </c>
      <c r="U77" s="63">
        <f>+ROUND('Table 6'!U77/'Table 6'!U76*100-100,1)</f>
        <v>3.2</v>
      </c>
      <c r="V77" s="63">
        <f>+ROUND('Table 6'!V77/'Table 6'!V76*100-100,1)</f>
        <v>2.5</v>
      </c>
      <c r="W77" s="63">
        <f>+ROUND('Table 6'!W77/'Table 6'!W76*100-100,1)</f>
        <v>3.2</v>
      </c>
      <c r="X77" s="63">
        <f>+ROUND('Table 6'!X77/'Table 6'!X76*100-100,1)</f>
        <v>6.2</v>
      </c>
      <c r="Y77" s="63">
        <f>+ROUND('Table 6'!Y77/'Table 6'!Y76*100-100,1)</f>
        <v>4.0999999999999996</v>
      </c>
      <c r="Z77" s="63">
        <f>+ROUND('Table 6'!Z77/'Table 6'!Z76*100-100,1)</f>
        <v>2.7</v>
      </c>
      <c r="AA77" s="61">
        <f>+ROUND('Table 6'!AA77/'Table 6'!AA76*100-100,1)</f>
        <v>0.4</v>
      </c>
    </row>
    <row r="78" spans="1:27" s="5" customFormat="1" ht="12.75">
      <c r="A78" s="83">
        <v>2011</v>
      </c>
      <c r="B78" s="19" t="s">
        <v>34</v>
      </c>
      <c r="C78" s="61">
        <f>+ROUND('Table 6'!C78/'Table 6'!C77*100-100,1)</f>
        <v>3.2</v>
      </c>
      <c r="D78" s="63">
        <f>+ROUND('Table 6'!D78/'Table 6'!D77*100-100,1)</f>
        <v>3.2</v>
      </c>
      <c r="E78" s="61">
        <f>+ROUND('Table 6'!E78/'Table 6'!E77*100-100,1)</f>
        <v>1.5</v>
      </c>
      <c r="F78" s="64">
        <f>+ROUND('Table 6'!F78/'Table 6'!F77*100-100,1)</f>
        <v>1.2</v>
      </c>
      <c r="G78" s="63">
        <f>+ROUND('Table 6'!G78/'Table 6'!G77*100-100,1)</f>
        <v>-1</v>
      </c>
      <c r="H78" s="63">
        <f>+ROUND('Table 6'!H78/'Table 6'!H77*100-100,1)</f>
        <v>1.7</v>
      </c>
      <c r="I78" s="63">
        <f>+ROUND('Table 6'!I78/'Table 6'!I77*100-100,1)</f>
        <v>-2.2999999999999998</v>
      </c>
      <c r="J78" s="63">
        <f>+ROUND('Table 6'!J78/'Table 6'!J77*100-100,1)</f>
        <v>-0.9</v>
      </c>
      <c r="K78" s="64">
        <f>+ROUND('Table 6'!K78/'Table 6'!K77*100-100,1)</f>
        <v>0.8</v>
      </c>
      <c r="L78" s="63">
        <f>+ROUND('Table 6'!L78/'Table 6'!L77*100-100,1)</f>
        <v>-4.2</v>
      </c>
      <c r="M78" s="63">
        <f>+ROUND('Table 6'!M78/'Table 6'!M77*100-100,1)</f>
        <v>-1.3</v>
      </c>
      <c r="N78" s="63">
        <f>+ROUND('Table 6'!N78/'Table 6'!N77*100-100,1)</f>
        <v>0.7</v>
      </c>
      <c r="O78" s="63">
        <f>+ROUND('Table 6'!O78/'Table 6'!O77*100-100,1)</f>
        <v>3.4</v>
      </c>
      <c r="P78" s="63">
        <f>+ROUND('Table 6'!P78/'Table 6'!P77*100-100,1)</f>
        <v>2.4</v>
      </c>
      <c r="Q78" s="63">
        <f>+ROUND('Table 6'!Q78/'Table 6'!Q77*100-100,1)</f>
        <v>1.8</v>
      </c>
      <c r="R78" s="63">
        <f>+ROUND('Table 6'!R78/'Table 6'!R77*100-100,1)</f>
        <v>0.2</v>
      </c>
      <c r="S78" s="63">
        <f>+ROUND('Table 6'!S78/'Table 6'!S77*100-100,1)</f>
        <v>4.4000000000000004</v>
      </c>
      <c r="T78" s="63">
        <f>+ROUND('Table 6'!T78/'Table 6'!T77*100-100,1)</f>
        <v>-0.5</v>
      </c>
      <c r="U78" s="63">
        <f>+ROUND('Table 6'!U78/'Table 6'!U77*100-100,1)</f>
        <v>1.6</v>
      </c>
      <c r="V78" s="63">
        <f>+ROUND('Table 6'!V78/'Table 6'!V77*100-100,1)</f>
        <v>0.6</v>
      </c>
      <c r="W78" s="63">
        <f>+ROUND('Table 6'!W78/'Table 6'!W77*100-100,1)</f>
        <v>1.3</v>
      </c>
      <c r="X78" s="63">
        <f>+ROUND('Table 6'!X78/'Table 6'!X77*100-100,1)</f>
        <v>1</v>
      </c>
      <c r="Y78" s="63">
        <f>+ROUND('Table 6'!Y78/'Table 6'!Y77*100-100,1)</f>
        <v>3.1</v>
      </c>
      <c r="Z78" s="63">
        <f>+ROUND('Table 6'!Z78/'Table 6'!Z77*100-100,1)</f>
        <v>1.5</v>
      </c>
      <c r="AA78" s="61">
        <f>+ROUND('Table 6'!AA78/'Table 6'!AA77*100-100,1)</f>
        <v>2.2999999999999998</v>
      </c>
    </row>
    <row r="79" spans="1:27" s="5" customFormat="1" ht="12.75">
      <c r="A79" s="83">
        <v>2011</v>
      </c>
      <c r="B79" s="19" t="s">
        <v>35</v>
      </c>
      <c r="C79" s="61">
        <f>+ROUND('Table 6'!C79/'Table 6'!C78*100-100,1)</f>
        <v>7.2</v>
      </c>
      <c r="D79" s="63">
        <f>+ROUND('Table 6'!D79/'Table 6'!D78*100-100,1)</f>
        <v>7.2</v>
      </c>
      <c r="E79" s="61">
        <f>+ROUND('Table 6'!E79/'Table 6'!E78*100-100,1)</f>
        <v>-1.9</v>
      </c>
      <c r="F79" s="64">
        <f>+ROUND('Table 6'!F79/'Table 6'!F78*100-100,1)</f>
        <v>-3</v>
      </c>
      <c r="G79" s="63">
        <f>+ROUND('Table 6'!G79/'Table 6'!G78*100-100,1)</f>
        <v>-1.6</v>
      </c>
      <c r="H79" s="63">
        <f>+ROUND('Table 6'!H79/'Table 6'!H78*100-100,1)</f>
        <v>-3.3</v>
      </c>
      <c r="I79" s="63">
        <f>+ROUND('Table 6'!I79/'Table 6'!I78*100-100,1)</f>
        <v>-1.5</v>
      </c>
      <c r="J79" s="63">
        <f>+ROUND('Table 6'!J79/'Table 6'!J78*100-100,1)</f>
        <v>-0.7</v>
      </c>
      <c r="K79" s="64">
        <f>+ROUND('Table 6'!K79/'Table 6'!K78*100-100,1)</f>
        <v>-0.7</v>
      </c>
      <c r="L79" s="63">
        <f>+ROUND('Table 6'!L79/'Table 6'!L78*100-100,1)</f>
        <v>-3.1</v>
      </c>
      <c r="M79" s="63">
        <f>+ROUND('Table 6'!M79/'Table 6'!M78*100-100,1)</f>
        <v>-2.6</v>
      </c>
      <c r="N79" s="63">
        <f>+ROUND('Table 6'!N79/'Table 6'!N78*100-100,1)</f>
        <v>-0.7</v>
      </c>
      <c r="O79" s="63">
        <f>+ROUND('Table 6'!O79/'Table 6'!O78*100-100,1)</f>
        <v>2.1</v>
      </c>
      <c r="P79" s="63">
        <f>+ROUND('Table 6'!P79/'Table 6'!P78*100-100,1)</f>
        <v>2.5</v>
      </c>
      <c r="Q79" s="63">
        <f>+ROUND('Table 6'!Q79/'Table 6'!Q78*100-100,1)</f>
        <v>0.9</v>
      </c>
      <c r="R79" s="63">
        <f>+ROUND('Table 6'!R79/'Table 6'!R78*100-100,1)</f>
        <v>1.3</v>
      </c>
      <c r="S79" s="63">
        <f>+ROUND('Table 6'!S79/'Table 6'!S78*100-100,1)</f>
        <v>-2</v>
      </c>
      <c r="T79" s="63">
        <f>+ROUND('Table 6'!T79/'Table 6'!T78*100-100,1)</f>
        <v>3.7</v>
      </c>
      <c r="U79" s="63">
        <f>+ROUND('Table 6'!U79/'Table 6'!U78*100-100,1)</f>
        <v>-1.3</v>
      </c>
      <c r="V79" s="63">
        <f>+ROUND('Table 6'!V79/'Table 6'!V78*100-100,1)</f>
        <v>-1.2</v>
      </c>
      <c r="W79" s="63">
        <f>+ROUND('Table 6'!W79/'Table 6'!W78*100-100,1)</f>
        <v>-0.2</v>
      </c>
      <c r="X79" s="63">
        <f>+ROUND('Table 6'!X79/'Table 6'!X78*100-100,1)</f>
        <v>2.8</v>
      </c>
      <c r="Y79" s="63">
        <f>+ROUND('Table 6'!Y79/'Table 6'!Y78*100-100,1)</f>
        <v>1.8</v>
      </c>
      <c r="Z79" s="63">
        <f>+ROUND('Table 6'!Z79/'Table 6'!Z78*100-100,1)</f>
        <v>1.2</v>
      </c>
      <c r="AA79" s="61">
        <f>+ROUND('Table 6'!AA79/'Table 6'!AA78*100-100,1)</f>
        <v>-1.4</v>
      </c>
    </row>
    <row r="80" spans="1:27" s="5" customFormat="1" ht="12.75">
      <c r="A80" s="83">
        <v>2011</v>
      </c>
      <c r="B80" s="19" t="s">
        <v>36</v>
      </c>
      <c r="C80" s="61">
        <f>+ROUND('Table 6'!C80/'Table 6'!C79*100-100,1)</f>
        <v>-5.8</v>
      </c>
      <c r="D80" s="63">
        <f>+ROUND('Table 6'!D80/'Table 6'!D79*100-100,1)</f>
        <v>-5.8</v>
      </c>
      <c r="E80" s="61">
        <f>+ROUND('Table 6'!E80/'Table 6'!E79*100-100,1)</f>
        <v>2.4</v>
      </c>
      <c r="F80" s="64">
        <f>+ROUND('Table 6'!F80/'Table 6'!F79*100-100,1)</f>
        <v>3.3</v>
      </c>
      <c r="G80" s="63">
        <f>+ROUND('Table 6'!G80/'Table 6'!G79*100-100,1)</f>
        <v>-1.6</v>
      </c>
      <c r="H80" s="63">
        <f>+ROUND('Table 6'!H80/'Table 6'!H79*100-100,1)</f>
        <v>3.4</v>
      </c>
      <c r="I80" s="63">
        <f>+ROUND('Table 6'!I80/'Table 6'!I79*100-100,1)</f>
        <v>8.1</v>
      </c>
      <c r="J80" s="63">
        <f>+ROUND('Table 6'!J80/'Table 6'!J79*100-100,1)</f>
        <v>3.5</v>
      </c>
      <c r="K80" s="64">
        <f>+ROUND('Table 6'!K80/'Table 6'!K79*100-100,1)</f>
        <v>2</v>
      </c>
      <c r="L80" s="63">
        <f>+ROUND('Table 6'!L80/'Table 6'!L79*100-100,1)</f>
        <v>0.9</v>
      </c>
      <c r="M80" s="63">
        <f>+ROUND('Table 6'!M80/'Table 6'!M79*100-100,1)</f>
        <v>2</v>
      </c>
      <c r="N80" s="63">
        <f>+ROUND('Table 6'!N80/'Table 6'!N79*100-100,1)</f>
        <v>-1.7</v>
      </c>
      <c r="O80" s="63">
        <f>+ROUND('Table 6'!O80/'Table 6'!O79*100-100,1)</f>
        <v>2.4</v>
      </c>
      <c r="P80" s="63">
        <f>+ROUND('Table 6'!P80/'Table 6'!P79*100-100,1)</f>
        <v>3.6</v>
      </c>
      <c r="Q80" s="63">
        <f>+ROUND('Table 6'!Q80/'Table 6'!Q79*100-100,1)</f>
        <v>4.5</v>
      </c>
      <c r="R80" s="63">
        <f>+ROUND('Table 6'!R80/'Table 6'!R79*100-100,1)</f>
        <v>-0.2</v>
      </c>
      <c r="S80" s="63">
        <f>+ROUND('Table 6'!S80/'Table 6'!S79*100-100,1)</f>
        <v>2.2999999999999998</v>
      </c>
      <c r="T80" s="63">
        <f>+ROUND('Table 6'!T80/'Table 6'!T79*100-100,1)</f>
        <v>-1.5</v>
      </c>
      <c r="U80" s="63">
        <f>+ROUND('Table 6'!U80/'Table 6'!U79*100-100,1)</f>
        <v>1.5</v>
      </c>
      <c r="V80" s="63">
        <f>+ROUND('Table 6'!V80/'Table 6'!V79*100-100,1)</f>
        <v>1.4</v>
      </c>
      <c r="W80" s="63">
        <f>+ROUND('Table 6'!W80/'Table 6'!W79*100-100,1)</f>
        <v>3.1</v>
      </c>
      <c r="X80" s="63">
        <f>+ROUND('Table 6'!X80/'Table 6'!X79*100-100,1)</f>
        <v>3.6</v>
      </c>
      <c r="Y80" s="63">
        <f>+ROUND('Table 6'!Y80/'Table 6'!Y79*100-100,1)</f>
        <v>1.4</v>
      </c>
      <c r="Z80" s="63">
        <f>+ROUND('Table 6'!Z80/'Table 6'!Z79*100-100,1)</f>
        <v>0.9</v>
      </c>
      <c r="AA80" s="61">
        <f>+ROUND('Table 6'!AA80/'Table 6'!AA79*100-100,1)</f>
        <v>1.5</v>
      </c>
    </row>
    <row r="81" spans="1:27" s="5" customFormat="1" ht="12.75">
      <c r="A81" s="83">
        <v>2011</v>
      </c>
      <c r="B81" s="19" t="s">
        <v>37</v>
      </c>
      <c r="C81" s="61">
        <f>+ROUND('Table 6'!C81/'Table 6'!C80*100-100,1)</f>
        <v>5.8</v>
      </c>
      <c r="D81" s="63">
        <f>+ROUND('Table 6'!D81/'Table 6'!D80*100-100,1)</f>
        <v>5.8</v>
      </c>
      <c r="E81" s="61">
        <f>+ROUND('Table 6'!E81/'Table 6'!E80*100-100,1)</f>
        <v>-8.4</v>
      </c>
      <c r="F81" s="64">
        <f>+ROUND('Table 6'!F81/'Table 6'!F80*100-100,1)</f>
        <v>-15.4</v>
      </c>
      <c r="G81" s="63">
        <f>+ROUND('Table 6'!G81/'Table 6'!G80*100-100,1)</f>
        <v>-0.4</v>
      </c>
      <c r="H81" s="63">
        <f>+ROUND('Table 6'!H81/'Table 6'!H80*100-100,1)</f>
        <v>-17.899999999999999</v>
      </c>
      <c r="I81" s="63">
        <f>+ROUND('Table 6'!I81/'Table 6'!I80*100-100,1)</f>
        <v>-2</v>
      </c>
      <c r="J81" s="63">
        <f>+ROUND('Table 6'!J81/'Table 6'!J80*100-100,1)</f>
        <v>-5.8</v>
      </c>
      <c r="K81" s="64">
        <f>+ROUND('Table 6'!K81/'Table 6'!K80*100-100,1)</f>
        <v>-3.7</v>
      </c>
      <c r="L81" s="63">
        <f>+ROUND('Table 6'!L81/'Table 6'!L80*100-100,1)</f>
        <v>1.2</v>
      </c>
      <c r="M81" s="63">
        <f>+ROUND('Table 6'!M81/'Table 6'!M80*100-100,1)</f>
        <v>-0.8</v>
      </c>
      <c r="N81" s="63">
        <f>+ROUND('Table 6'!N81/'Table 6'!N80*100-100,1)</f>
        <v>-8.3000000000000007</v>
      </c>
      <c r="O81" s="63">
        <f>+ROUND('Table 6'!O81/'Table 6'!O80*100-100,1)</f>
        <v>-8.8000000000000007</v>
      </c>
      <c r="P81" s="63">
        <f>+ROUND('Table 6'!P81/'Table 6'!P80*100-100,1)</f>
        <v>-2.6</v>
      </c>
      <c r="Q81" s="63">
        <f>+ROUND('Table 6'!Q81/'Table 6'!Q80*100-100,1)</f>
        <v>1.3</v>
      </c>
      <c r="R81" s="63">
        <f>+ROUND('Table 6'!R81/'Table 6'!R80*100-100,1)</f>
        <v>-1.7</v>
      </c>
      <c r="S81" s="63">
        <f>+ROUND('Table 6'!S81/'Table 6'!S80*100-100,1)</f>
        <v>-10.9</v>
      </c>
      <c r="T81" s="63">
        <f>+ROUND('Table 6'!T81/'Table 6'!T80*100-100,1)</f>
        <v>-9.1</v>
      </c>
      <c r="U81" s="63">
        <f>+ROUND('Table 6'!U81/'Table 6'!U80*100-100,1)</f>
        <v>-4.2</v>
      </c>
      <c r="V81" s="63">
        <f>+ROUND('Table 6'!V81/'Table 6'!V80*100-100,1)</f>
        <v>-0.5</v>
      </c>
      <c r="W81" s="63">
        <f>+ROUND('Table 6'!W81/'Table 6'!W80*100-100,1)</f>
        <v>-2.1</v>
      </c>
      <c r="X81" s="63">
        <f>+ROUND('Table 6'!X81/'Table 6'!X80*100-100,1)</f>
        <v>-0.9</v>
      </c>
      <c r="Y81" s="63">
        <f>+ROUND('Table 6'!Y81/'Table 6'!Y80*100-100,1)</f>
        <v>-7.1</v>
      </c>
      <c r="Z81" s="63">
        <f>+ROUND('Table 6'!Z81/'Table 6'!Z80*100-100,1)</f>
        <v>3.9</v>
      </c>
      <c r="AA81" s="61">
        <f>+ROUND('Table 6'!AA81/'Table 6'!AA80*100-100,1)</f>
        <v>-6.3</v>
      </c>
    </row>
    <row r="82" spans="1:27" s="5" customFormat="1" ht="12.75">
      <c r="A82" s="83">
        <v>2012</v>
      </c>
      <c r="B82" s="19" t="s">
        <v>34</v>
      </c>
      <c r="C82" s="61">
        <f>+ROUND('Table 6'!C82/'Table 6'!C81*100-100,1)</f>
        <v>0</v>
      </c>
      <c r="D82" s="63">
        <f>+ROUND('Table 6'!D82/'Table 6'!D81*100-100,1)</f>
        <v>0</v>
      </c>
      <c r="E82" s="61">
        <f>+ROUND('Table 6'!E82/'Table 6'!E81*100-100,1)</f>
        <v>11</v>
      </c>
      <c r="F82" s="64">
        <f>+ROUND('Table 6'!F82/'Table 6'!F81*100-100,1)</f>
        <v>16.100000000000001</v>
      </c>
      <c r="G82" s="63">
        <f>+ROUND('Table 6'!G82/'Table 6'!G81*100-100,1)</f>
        <v>5</v>
      </c>
      <c r="H82" s="63">
        <f>+ROUND('Table 6'!H82/'Table 6'!H81*100-100,1)</f>
        <v>18.3</v>
      </c>
      <c r="I82" s="63">
        <f>+ROUND('Table 6'!I82/'Table 6'!I81*100-100,1)</f>
        <v>5.8</v>
      </c>
      <c r="J82" s="63">
        <f>+ROUND('Table 6'!J82/'Table 6'!J81*100-100,1)</f>
        <v>10.4</v>
      </c>
      <c r="K82" s="64">
        <f>+ROUND('Table 6'!K82/'Table 6'!K81*100-100,1)</f>
        <v>7.3</v>
      </c>
      <c r="L82" s="63">
        <f>+ROUND('Table 6'!L82/'Table 6'!L81*100-100,1)</f>
        <v>1.9</v>
      </c>
      <c r="M82" s="63">
        <f>+ROUND('Table 6'!M82/'Table 6'!M81*100-100,1)</f>
        <v>2.2999999999999998</v>
      </c>
      <c r="N82" s="63">
        <f>+ROUND('Table 6'!N82/'Table 6'!N81*100-100,1)</f>
        <v>13.5</v>
      </c>
      <c r="O82" s="63">
        <f>+ROUND('Table 6'!O82/'Table 6'!O81*100-100,1)</f>
        <v>13.5</v>
      </c>
      <c r="P82" s="63">
        <f>+ROUND('Table 6'!P82/'Table 6'!P81*100-100,1)</f>
        <v>4.9000000000000004</v>
      </c>
      <c r="Q82" s="63">
        <f>+ROUND('Table 6'!Q82/'Table 6'!Q81*100-100,1)</f>
        <v>4.3</v>
      </c>
      <c r="R82" s="63">
        <f>+ROUND('Table 6'!R82/'Table 6'!R81*100-100,1)</f>
        <v>1.5</v>
      </c>
      <c r="S82" s="63">
        <f>+ROUND('Table 6'!S82/'Table 6'!S81*100-100,1)</f>
        <v>25.6</v>
      </c>
      <c r="T82" s="63">
        <f>+ROUND('Table 6'!T82/'Table 6'!T81*100-100,1)</f>
        <v>18.5</v>
      </c>
      <c r="U82" s="63">
        <f>+ROUND('Table 6'!U82/'Table 6'!U81*100-100,1)</f>
        <v>8.3000000000000007</v>
      </c>
      <c r="V82" s="63">
        <f>+ROUND('Table 6'!V82/'Table 6'!V81*100-100,1)</f>
        <v>4.8</v>
      </c>
      <c r="W82" s="63">
        <f>+ROUND('Table 6'!W82/'Table 6'!W81*100-100,1)</f>
        <v>5.4</v>
      </c>
      <c r="X82" s="63">
        <f>+ROUND('Table 6'!X82/'Table 6'!X81*100-100,1)</f>
        <v>7.1</v>
      </c>
      <c r="Y82" s="63">
        <f>+ROUND('Table 6'!Y82/'Table 6'!Y81*100-100,1)</f>
        <v>22.7</v>
      </c>
      <c r="Z82" s="63">
        <f>+ROUND('Table 6'!Z82/'Table 6'!Z81*100-100,1)</f>
        <v>1.7</v>
      </c>
      <c r="AA82" s="61">
        <f>+ROUND('Table 6'!AA82/'Table 6'!AA81*100-100,1)</f>
        <v>9.4</v>
      </c>
    </row>
    <row r="83" spans="1:27" s="5" customFormat="1" ht="12.75">
      <c r="A83" s="83">
        <v>2012</v>
      </c>
      <c r="B83" s="19" t="s">
        <v>35</v>
      </c>
      <c r="C83" s="61">
        <f>+ROUND('Table 6'!C83/'Table 6'!C82*100-100,1)</f>
        <v>-2.4</v>
      </c>
      <c r="D83" s="63">
        <f>+ROUND('Table 6'!D83/'Table 6'!D82*100-100,1)</f>
        <v>-2.4</v>
      </c>
      <c r="E83" s="61">
        <f>+ROUND('Table 6'!E83/'Table 6'!E82*100-100,1)</f>
        <v>3</v>
      </c>
      <c r="F83" s="64">
        <f>+ROUND('Table 6'!F83/'Table 6'!F82*100-100,1)</f>
        <v>3.8</v>
      </c>
      <c r="G83" s="63">
        <f>+ROUND('Table 6'!G83/'Table 6'!G82*100-100,1)</f>
        <v>2.5</v>
      </c>
      <c r="H83" s="63">
        <f>+ROUND('Table 6'!H83/'Table 6'!H82*100-100,1)</f>
        <v>4.3</v>
      </c>
      <c r="I83" s="63">
        <f>+ROUND('Table 6'!I83/'Table 6'!I82*100-100,1)</f>
        <v>1.1000000000000001</v>
      </c>
      <c r="J83" s="63">
        <f>+ROUND('Table 6'!J83/'Table 6'!J82*100-100,1)</f>
        <v>0.4</v>
      </c>
      <c r="K83" s="64">
        <f>+ROUND('Table 6'!K83/'Table 6'!K82*100-100,1)</f>
        <v>2.7</v>
      </c>
      <c r="L83" s="63">
        <f>+ROUND('Table 6'!L83/'Table 6'!L82*100-100,1)</f>
        <v>2.7</v>
      </c>
      <c r="M83" s="63">
        <f>+ROUND('Table 6'!M83/'Table 6'!M82*100-100,1)</f>
        <v>3.2</v>
      </c>
      <c r="N83" s="63">
        <f>+ROUND('Table 6'!N83/'Table 6'!N82*100-100,1)</f>
        <v>3.3</v>
      </c>
      <c r="O83" s="63">
        <f>+ROUND('Table 6'!O83/'Table 6'!O82*100-100,1)</f>
        <v>5</v>
      </c>
      <c r="P83" s="63">
        <f>+ROUND('Table 6'!P83/'Table 6'!P82*100-100,1)</f>
        <v>3.2</v>
      </c>
      <c r="Q83" s="63">
        <f>+ROUND('Table 6'!Q83/'Table 6'!Q82*100-100,1)</f>
        <v>6.1</v>
      </c>
      <c r="R83" s="63">
        <f>+ROUND('Table 6'!R83/'Table 6'!R82*100-100,1)</f>
        <v>2.4</v>
      </c>
      <c r="S83" s="63">
        <f>+ROUND('Table 6'!S83/'Table 6'!S82*100-100,1)</f>
        <v>2.6</v>
      </c>
      <c r="T83" s="63">
        <f>+ROUND('Table 6'!T83/'Table 6'!T82*100-100,1)</f>
        <v>5.9</v>
      </c>
      <c r="U83" s="63">
        <f>+ROUND('Table 6'!U83/'Table 6'!U82*100-100,1)</f>
        <v>-0.7</v>
      </c>
      <c r="V83" s="63">
        <f>+ROUND('Table 6'!V83/'Table 6'!V82*100-100,1)</f>
        <v>-0.6</v>
      </c>
      <c r="W83" s="63">
        <f>+ROUND('Table 6'!W83/'Table 6'!W82*100-100,1)</f>
        <v>1</v>
      </c>
      <c r="X83" s="63">
        <f>+ROUND('Table 6'!X83/'Table 6'!X82*100-100,1)</f>
        <v>7.4</v>
      </c>
      <c r="Y83" s="63">
        <f>+ROUND('Table 6'!Y83/'Table 6'!Y82*100-100,1)</f>
        <v>-7.5</v>
      </c>
      <c r="Z83" s="63">
        <f>+ROUND('Table 6'!Z83/'Table 6'!Z82*100-100,1)</f>
        <v>0.1</v>
      </c>
      <c r="AA83" s="61">
        <f>+ROUND('Table 6'!AA83/'Table 6'!AA82*100-100,1)</f>
        <v>1.9</v>
      </c>
    </row>
    <row r="84" spans="1:27" s="5" customFormat="1" ht="12.75">
      <c r="A84" s="83">
        <v>2012</v>
      </c>
      <c r="B84" s="19" t="s">
        <v>36</v>
      </c>
      <c r="C84" s="61">
        <f>+ROUND('Table 6'!C84/'Table 6'!C83*100-100,1)</f>
        <v>2.1</v>
      </c>
      <c r="D84" s="63">
        <f>+ROUND('Table 6'!D84/'Table 6'!D83*100-100,1)</f>
        <v>2.1</v>
      </c>
      <c r="E84" s="61">
        <f>+ROUND('Table 6'!E84/'Table 6'!E83*100-100,1)</f>
        <v>0.7</v>
      </c>
      <c r="F84" s="64">
        <f>+ROUND('Table 6'!F84/'Table 6'!F83*100-100,1)</f>
        <v>0.6</v>
      </c>
      <c r="G84" s="63">
        <f>+ROUND('Table 6'!G84/'Table 6'!G83*100-100,1)</f>
        <v>4.5</v>
      </c>
      <c r="H84" s="63">
        <f>+ROUND('Table 6'!H84/'Table 6'!H83*100-100,1)</f>
        <v>0</v>
      </c>
      <c r="I84" s="63">
        <f>+ROUND('Table 6'!I84/'Table 6'!I83*100-100,1)</f>
        <v>0.6</v>
      </c>
      <c r="J84" s="63">
        <f>+ROUND('Table 6'!J84/'Table 6'!J83*100-100,1)</f>
        <v>1.1000000000000001</v>
      </c>
      <c r="K84" s="64">
        <f>+ROUND('Table 6'!K84/'Table 6'!K83*100-100,1)</f>
        <v>1.1000000000000001</v>
      </c>
      <c r="L84" s="63">
        <f>+ROUND('Table 6'!L84/'Table 6'!L83*100-100,1)</f>
        <v>4.7</v>
      </c>
      <c r="M84" s="63">
        <f>+ROUND('Table 6'!M84/'Table 6'!M83*100-100,1)</f>
        <v>1.6</v>
      </c>
      <c r="N84" s="63">
        <f>+ROUND('Table 6'!N84/'Table 6'!N83*100-100,1)</f>
        <v>0.5</v>
      </c>
      <c r="O84" s="63">
        <f>+ROUND('Table 6'!O84/'Table 6'!O83*100-100,1)</f>
        <v>1.1000000000000001</v>
      </c>
      <c r="P84" s="63">
        <f>+ROUND('Table 6'!P84/'Table 6'!P83*100-100,1)</f>
        <v>2.2999999999999998</v>
      </c>
      <c r="Q84" s="63">
        <f>+ROUND('Table 6'!Q84/'Table 6'!Q83*100-100,1)</f>
        <v>3</v>
      </c>
      <c r="R84" s="63">
        <f>+ROUND('Table 6'!R84/'Table 6'!R83*100-100,1)</f>
        <v>1.3</v>
      </c>
      <c r="S84" s="63">
        <f>+ROUND('Table 6'!S84/'Table 6'!S83*100-100,1)</f>
        <v>-1.9</v>
      </c>
      <c r="T84" s="63">
        <f>+ROUND('Table 6'!T84/'Table 6'!T83*100-100,1)</f>
        <v>2.6</v>
      </c>
      <c r="U84" s="63">
        <f>+ROUND('Table 6'!U84/'Table 6'!U83*100-100,1)</f>
        <v>-2</v>
      </c>
      <c r="V84" s="63">
        <f>+ROUND('Table 6'!V84/'Table 6'!V83*100-100,1)</f>
        <v>-1.7</v>
      </c>
      <c r="W84" s="63">
        <f>+ROUND('Table 6'!W84/'Table 6'!W83*100-100,1)</f>
        <v>-1.8</v>
      </c>
      <c r="X84" s="63">
        <f>+ROUND('Table 6'!X84/'Table 6'!X83*100-100,1)</f>
        <v>6.4</v>
      </c>
      <c r="Y84" s="63">
        <f>+ROUND('Table 6'!Y84/'Table 6'!Y83*100-100,1)</f>
        <v>-1.8</v>
      </c>
      <c r="Z84" s="63">
        <f>+ROUND('Table 6'!Z84/'Table 6'!Z83*100-100,1)</f>
        <v>-3.8</v>
      </c>
      <c r="AA84" s="61">
        <f>+ROUND('Table 6'!AA84/'Table 6'!AA83*100-100,1)</f>
        <v>0.8</v>
      </c>
    </row>
    <row r="85" spans="1:27" s="5" customFormat="1" ht="12.75">
      <c r="A85" s="83">
        <v>2012</v>
      </c>
      <c r="B85" s="19" t="s">
        <v>37</v>
      </c>
      <c r="C85" s="61">
        <f>+ROUND('Table 6'!C85/'Table 6'!C84*100-100,1)</f>
        <v>1.7</v>
      </c>
      <c r="D85" s="63">
        <f>+ROUND('Table 6'!D85/'Table 6'!D84*100-100,1)</f>
        <v>1.7</v>
      </c>
      <c r="E85" s="61">
        <f>+ROUND('Table 6'!E85/'Table 6'!E84*100-100,1)</f>
        <v>2.2999999999999998</v>
      </c>
      <c r="F85" s="64">
        <f>+ROUND('Table 6'!F85/'Table 6'!F84*100-100,1)</f>
        <v>3.2</v>
      </c>
      <c r="G85" s="63">
        <f>+ROUND('Table 6'!G85/'Table 6'!G84*100-100,1)</f>
        <v>-0.2</v>
      </c>
      <c r="H85" s="63">
        <f>+ROUND('Table 6'!H85/'Table 6'!H84*100-100,1)</f>
        <v>3.9</v>
      </c>
      <c r="I85" s="63">
        <f>+ROUND('Table 6'!I85/'Table 6'!I84*100-100,1)</f>
        <v>3.7</v>
      </c>
      <c r="J85" s="63">
        <f>+ROUND('Table 6'!J85/'Table 6'!J84*100-100,1)</f>
        <v>0.2</v>
      </c>
      <c r="K85" s="64">
        <f>+ROUND('Table 6'!K85/'Table 6'!K84*100-100,1)</f>
        <v>1.4</v>
      </c>
      <c r="L85" s="63">
        <f>+ROUND('Table 6'!L85/'Table 6'!L84*100-100,1)</f>
        <v>4</v>
      </c>
      <c r="M85" s="63">
        <f>+ROUND('Table 6'!M85/'Table 6'!M84*100-100,1)</f>
        <v>0.2</v>
      </c>
      <c r="N85" s="63">
        <f>+ROUND('Table 6'!N85/'Table 6'!N84*100-100,1)</f>
        <v>1</v>
      </c>
      <c r="O85" s="63">
        <f>+ROUND('Table 6'!O85/'Table 6'!O84*100-100,1)</f>
        <v>6</v>
      </c>
      <c r="P85" s="63">
        <f>+ROUND('Table 6'!P85/'Table 6'!P84*100-100,1)</f>
        <v>-1.3</v>
      </c>
      <c r="Q85" s="63">
        <f>+ROUND('Table 6'!Q85/'Table 6'!Q84*100-100,1)</f>
        <v>2.7</v>
      </c>
      <c r="R85" s="63">
        <f>+ROUND('Table 6'!R85/'Table 6'!R84*100-100,1)</f>
        <v>-0.1</v>
      </c>
      <c r="S85" s="63">
        <f>+ROUND('Table 6'!S85/'Table 6'!S84*100-100,1)</f>
        <v>0.4</v>
      </c>
      <c r="T85" s="63">
        <f>+ROUND('Table 6'!T85/'Table 6'!T84*100-100,1)</f>
        <v>-0.9</v>
      </c>
      <c r="U85" s="63">
        <f>+ROUND('Table 6'!U85/'Table 6'!U84*100-100,1)</f>
        <v>1.7</v>
      </c>
      <c r="V85" s="63">
        <f>+ROUND('Table 6'!V85/'Table 6'!V84*100-100,1)</f>
        <v>5.8</v>
      </c>
      <c r="W85" s="63">
        <f>+ROUND('Table 6'!W85/'Table 6'!W84*100-100,1)</f>
        <v>3</v>
      </c>
      <c r="X85" s="63">
        <f>+ROUND('Table 6'!X85/'Table 6'!X84*100-100,1)</f>
        <v>-2</v>
      </c>
      <c r="Y85" s="63">
        <f>+ROUND('Table 6'!Y85/'Table 6'!Y84*100-100,1)</f>
        <v>6.7</v>
      </c>
      <c r="Z85" s="63">
        <f>+ROUND('Table 6'!Z85/'Table 6'!Z84*100-100,1)</f>
        <v>-5.0999999999999996</v>
      </c>
      <c r="AA85" s="61">
        <f>+ROUND('Table 6'!AA85/'Table 6'!AA84*100-100,1)</f>
        <v>2.6</v>
      </c>
    </row>
    <row r="86" spans="1:27" s="5" customFormat="1" ht="12.75">
      <c r="A86" s="86">
        <v>2013</v>
      </c>
      <c r="B86" s="19" t="s">
        <v>34</v>
      </c>
      <c r="C86" s="61">
        <f>+ROUND('Table 6'!C86/'Table 6'!C85*100-100,1)</f>
        <v>0.2</v>
      </c>
      <c r="D86" s="63">
        <f>+ROUND('Table 6'!D86/'Table 6'!D85*100-100,1)</f>
        <v>0.2</v>
      </c>
      <c r="E86" s="61">
        <f>+ROUND('Table 6'!E86/'Table 6'!E85*100-100,1)</f>
        <v>-0.3</v>
      </c>
      <c r="F86" s="64">
        <f>+ROUND('Table 6'!F86/'Table 6'!F85*100-100,1)</f>
        <v>-2</v>
      </c>
      <c r="G86" s="63">
        <f>+ROUND('Table 6'!G86/'Table 6'!G85*100-100,1)</f>
        <v>0</v>
      </c>
      <c r="H86" s="63">
        <f>+ROUND('Table 6'!H86/'Table 6'!H85*100-100,1)</f>
        <v>-2.5</v>
      </c>
      <c r="I86" s="63">
        <f>+ROUND('Table 6'!I86/'Table 6'!I85*100-100,1)</f>
        <v>-0.9</v>
      </c>
      <c r="J86" s="63">
        <f>+ROUND('Table 6'!J86/'Table 6'!J85*100-100,1)</f>
        <v>4</v>
      </c>
      <c r="K86" s="64">
        <f>+ROUND('Table 6'!K86/'Table 6'!K85*100-100,1)</f>
        <v>0.9</v>
      </c>
      <c r="L86" s="63">
        <f>+ROUND('Table 6'!L86/'Table 6'!L85*100-100,1)</f>
        <v>-2.8</v>
      </c>
      <c r="M86" s="63">
        <f>+ROUND('Table 6'!M86/'Table 6'!M85*100-100,1)</f>
        <v>0.8</v>
      </c>
      <c r="N86" s="63">
        <f>+ROUND('Table 6'!N86/'Table 6'!N85*100-100,1)</f>
        <v>1.8</v>
      </c>
      <c r="O86" s="63">
        <f>+ROUND('Table 6'!O86/'Table 6'!O85*100-100,1)</f>
        <v>-0.2</v>
      </c>
      <c r="P86" s="63">
        <f>+ROUND('Table 6'!P86/'Table 6'!P85*100-100,1)</f>
        <v>7</v>
      </c>
      <c r="Q86" s="63">
        <f>+ROUND('Table 6'!Q86/'Table 6'!Q85*100-100,1)</f>
        <v>4.2</v>
      </c>
      <c r="R86" s="63">
        <f>+ROUND('Table 6'!R86/'Table 6'!R85*100-100,1)</f>
        <v>-0.6</v>
      </c>
      <c r="S86" s="63">
        <f>+ROUND('Table 6'!S86/'Table 6'!S85*100-100,1)</f>
        <v>2.2000000000000002</v>
      </c>
      <c r="T86" s="63">
        <f>+ROUND('Table 6'!T86/'Table 6'!T85*100-100,1)</f>
        <v>0.6</v>
      </c>
      <c r="U86" s="63">
        <f>+ROUND('Table 6'!U86/'Table 6'!U85*100-100,1)</f>
        <v>-1.1000000000000001</v>
      </c>
      <c r="V86" s="63">
        <f>+ROUND('Table 6'!V86/'Table 6'!V85*100-100,1)</f>
        <v>-3.8</v>
      </c>
      <c r="W86" s="63">
        <f>+ROUND('Table 6'!W86/'Table 6'!W85*100-100,1)</f>
        <v>-0.8</v>
      </c>
      <c r="X86" s="63">
        <f>+ROUND('Table 6'!X86/'Table 6'!X85*100-100,1)</f>
        <v>6.1</v>
      </c>
      <c r="Y86" s="63">
        <f>+ROUND('Table 6'!Y86/'Table 6'!Y85*100-100,1)</f>
        <v>3.9</v>
      </c>
      <c r="Z86" s="63">
        <f>+ROUND('Table 6'!Z86/'Table 6'!Z85*100-100,1)</f>
        <v>4.9000000000000004</v>
      </c>
      <c r="AA86" s="61">
        <f>+ROUND('Table 6'!AA86/'Table 6'!AA85*100-100,1)</f>
        <v>-0.1</v>
      </c>
    </row>
    <row r="87" spans="1:27" s="5" customFormat="1" ht="12.75">
      <c r="A87" s="86">
        <v>2013</v>
      </c>
      <c r="B87" s="19" t="s">
        <v>35</v>
      </c>
      <c r="C87" s="61">
        <f>+ROUND('Table 6'!C87/'Table 6'!C86*100-100,1)</f>
        <v>-2.4</v>
      </c>
      <c r="D87" s="63">
        <f>+ROUND('Table 6'!D87/'Table 6'!D86*100-100,1)</f>
        <v>-2.4</v>
      </c>
      <c r="E87" s="61">
        <f>+ROUND('Table 6'!E87/'Table 6'!E86*100-100,1)</f>
        <v>0.3</v>
      </c>
      <c r="F87" s="64">
        <f>+ROUND('Table 6'!F87/'Table 6'!F86*100-100,1)</f>
        <v>-0.4</v>
      </c>
      <c r="G87" s="63">
        <f>+ROUND('Table 6'!G87/'Table 6'!G86*100-100,1)</f>
        <v>0</v>
      </c>
      <c r="H87" s="63">
        <f>+ROUND('Table 6'!H87/'Table 6'!H86*100-100,1)</f>
        <v>-0.1</v>
      </c>
      <c r="I87" s="63">
        <f>+ROUND('Table 6'!I87/'Table 6'!I86*100-100,1)</f>
        <v>-3.8</v>
      </c>
      <c r="J87" s="63">
        <f>+ROUND('Table 6'!J87/'Table 6'!J86*100-100,1)</f>
        <v>3.4</v>
      </c>
      <c r="K87" s="64">
        <f>+ROUND('Table 6'!K87/'Table 6'!K86*100-100,1)</f>
        <v>0.6</v>
      </c>
      <c r="L87" s="63">
        <f>+ROUND('Table 6'!L87/'Table 6'!L86*100-100,1)</f>
        <v>-2.2999999999999998</v>
      </c>
      <c r="M87" s="63">
        <f>+ROUND('Table 6'!M87/'Table 6'!M86*100-100,1)</f>
        <v>-1.9</v>
      </c>
      <c r="N87" s="63">
        <f>+ROUND('Table 6'!N87/'Table 6'!N86*100-100,1)</f>
        <v>0.3</v>
      </c>
      <c r="O87" s="63">
        <f>+ROUND('Table 6'!O87/'Table 6'!O86*100-100,1)</f>
        <v>2.7</v>
      </c>
      <c r="P87" s="63">
        <f>+ROUND('Table 6'!P87/'Table 6'!P86*100-100,1)</f>
        <v>2.1</v>
      </c>
      <c r="Q87" s="63">
        <f>+ROUND('Table 6'!Q87/'Table 6'!Q86*100-100,1)</f>
        <v>1.6</v>
      </c>
      <c r="R87" s="63">
        <f>+ROUND('Table 6'!R87/'Table 6'!R86*100-100,1)</f>
        <v>0.8</v>
      </c>
      <c r="S87" s="63">
        <f>+ROUND('Table 6'!S87/'Table 6'!S86*100-100,1)</f>
        <v>-0.9</v>
      </c>
      <c r="T87" s="63">
        <f>+ROUND('Table 6'!T87/'Table 6'!T86*100-100,1)</f>
        <v>-0.8</v>
      </c>
      <c r="U87" s="63">
        <f>+ROUND('Table 6'!U87/'Table 6'!U86*100-100,1)</f>
        <v>2.9</v>
      </c>
      <c r="V87" s="63">
        <f>+ROUND('Table 6'!V87/'Table 6'!V86*100-100,1)</f>
        <v>3.8</v>
      </c>
      <c r="W87" s="63">
        <f>+ROUND('Table 6'!W87/'Table 6'!W86*100-100,1)</f>
        <v>5.6</v>
      </c>
      <c r="X87" s="63">
        <f>+ROUND('Table 6'!X87/'Table 6'!X86*100-100,1)</f>
        <v>-0.1</v>
      </c>
      <c r="Y87" s="63">
        <f>+ROUND('Table 6'!Y87/'Table 6'!Y86*100-100,1)</f>
        <v>0</v>
      </c>
      <c r="Z87" s="63">
        <f>+ROUND('Table 6'!Z87/'Table 6'!Z86*100-100,1)</f>
        <v>-5.4</v>
      </c>
      <c r="AA87" s="61">
        <f>+ROUND('Table 6'!AA87/'Table 6'!AA86*100-100,1)</f>
        <v>-0.6</v>
      </c>
    </row>
    <row r="88" spans="1:27" s="5" customFormat="1" ht="12.75">
      <c r="A88" s="86">
        <v>2013</v>
      </c>
      <c r="B88" s="19" t="s">
        <v>36</v>
      </c>
      <c r="C88" s="61">
        <f>+ROUND('Table 6'!C88/'Table 6'!C87*100-100,1)</f>
        <v>0.6</v>
      </c>
      <c r="D88" s="63">
        <f>+ROUND('Table 6'!D88/'Table 6'!D87*100-100,1)</f>
        <v>0.6</v>
      </c>
      <c r="E88" s="61">
        <f>+ROUND('Table 6'!E88/'Table 6'!E87*100-100,1)</f>
        <v>0.7</v>
      </c>
      <c r="F88" s="64">
        <f>+ROUND('Table 6'!F88/'Table 6'!F87*100-100,1)</f>
        <v>0.9</v>
      </c>
      <c r="G88" s="63">
        <f>+ROUND('Table 6'!G88/'Table 6'!G87*100-100,1)</f>
        <v>-2</v>
      </c>
      <c r="H88" s="63">
        <f>+ROUND('Table 6'!H88/'Table 6'!H87*100-100,1)</f>
        <v>1.4</v>
      </c>
      <c r="I88" s="63">
        <f>+ROUND('Table 6'!I88/'Table 6'!I87*100-100,1)</f>
        <v>-3</v>
      </c>
      <c r="J88" s="63">
        <f>+ROUND('Table 6'!J88/'Table 6'!J87*100-100,1)</f>
        <v>-0.6</v>
      </c>
      <c r="K88" s="64">
        <f>+ROUND('Table 6'!K88/'Table 6'!K87*100-100,1)</f>
        <v>0.6</v>
      </c>
      <c r="L88" s="63">
        <f>+ROUND('Table 6'!L88/'Table 6'!L87*100-100,1)</f>
        <v>-1.1000000000000001</v>
      </c>
      <c r="M88" s="63">
        <f>+ROUND('Table 6'!M88/'Table 6'!M87*100-100,1)</f>
        <v>-1.5</v>
      </c>
      <c r="N88" s="63">
        <f>+ROUND('Table 6'!N88/'Table 6'!N87*100-100,1)</f>
        <v>2.2999999999999998</v>
      </c>
      <c r="O88" s="63">
        <f>+ROUND('Table 6'!O88/'Table 6'!O87*100-100,1)</f>
        <v>4</v>
      </c>
      <c r="P88" s="63">
        <f>+ROUND('Table 6'!P88/'Table 6'!P87*100-100,1)</f>
        <v>0.3</v>
      </c>
      <c r="Q88" s="63">
        <f>+ROUND('Table 6'!Q88/'Table 6'!Q87*100-100,1)</f>
        <v>1.6</v>
      </c>
      <c r="R88" s="63">
        <f>+ROUND('Table 6'!R88/'Table 6'!R87*100-100,1)</f>
        <v>0.3</v>
      </c>
      <c r="S88" s="63">
        <f>+ROUND('Table 6'!S88/'Table 6'!S87*100-100,1)</f>
        <v>0.4</v>
      </c>
      <c r="T88" s="63">
        <f>+ROUND('Table 6'!T88/'Table 6'!T87*100-100,1)</f>
        <v>0.7</v>
      </c>
      <c r="U88" s="63">
        <f>+ROUND('Table 6'!U88/'Table 6'!U87*100-100,1)</f>
        <v>0.7</v>
      </c>
      <c r="V88" s="63">
        <f>+ROUND('Table 6'!V88/'Table 6'!V87*100-100,1)</f>
        <v>1</v>
      </c>
      <c r="W88" s="63">
        <f>+ROUND('Table 6'!W88/'Table 6'!W87*100-100,1)</f>
        <v>1.1000000000000001</v>
      </c>
      <c r="X88" s="63">
        <f>+ROUND('Table 6'!X88/'Table 6'!X87*100-100,1)</f>
        <v>-2.4</v>
      </c>
      <c r="Y88" s="63">
        <f>+ROUND('Table 6'!Y88/'Table 6'!Y87*100-100,1)</f>
        <v>-0.5</v>
      </c>
      <c r="Z88" s="63">
        <f>+ROUND('Table 6'!Z88/'Table 6'!Z87*100-100,1)</f>
        <v>-2.1</v>
      </c>
      <c r="AA88" s="61">
        <f>+ROUND('Table 6'!AA88/'Table 6'!AA87*100-100,1)</f>
        <v>0.7</v>
      </c>
    </row>
    <row r="89" spans="1:27" s="5" customFormat="1" ht="12.75">
      <c r="A89" s="86">
        <v>2013</v>
      </c>
      <c r="B89" s="19" t="s">
        <v>37</v>
      </c>
      <c r="C89" s="61">
        <f>+ROUND('Table 6'!C89/'Table 6'!C88*100-100,1)</f>
        <v>1.4</v>
      </c>
      <c r="D89" s="63">
        <f>+ROUND('Table 6'!D89/'Table 6'!D88*100-100,1)</f>
        <v>1.4</v>
      </c>
      <c r="E89" s="61">
        <f>+ROUND('Table 6'!E89/'Table 6'!E88*100-100,1)</f>
        <v>-0.9</v>
      </c>
      <c r="F89" s="64">
        <f>+ROUND('Table 6'!F89/'Table 6'!F88*100-100,1)</f>
        <v>-0.6</v>
      </c>
      <c r="G89" s="63">
        <f>+ROUND('Table 6'!G89/'Table 6'!G88*100-100,1)</f>
        <v>2.4</v>
      </c>
      <c r="H89" s="63">
        <f>+ROUND('Table 6'!H89/'Table 6'!H88*100-100,1)</f>
        <v>-0.7</v>
      </c>
      <c r="I89" s="63">
        <f>+ROUND('Table 6'!I89/'Table 6'!I88*100-100,1)</f>
        <v>-1.1000000000000001</v>
      </c>
      <c r="J89" s="63">
        <f>+ROUND('Table 6'!J89/'Table 6'!J88*100-100,1)</f>
        <v>-0.3</v>
      </c>
      <c r="K89" s="64">
        <f>+ROUND('Table 6'!K89/'Table 6'!K88*100-100,1)</f>
        <v>-1.1000000000000001</v>
      </c>
      <c r="L89" s="63">
        <f>+ROUND('Table 6'!L89/'Table 6'!L88*100-100,1)</f>
        <v>-5.0999999999999996</v>
      </c>
      <c r="M89" s="63">
        <f>+ROUND('Table 6'!M89/'Table 6'!M88*100-100,1)</f>
        <v>0.3</v>
      </c>
      <c r="N89" s="63">
        <f>+ROUND('Table 6'!N89/'Table 6'!N88*100-100,1)</f>
        <v>0.5</v>
      </c>
      <c r="O89" s="63">
        <f>+ROUND('Table 6'!O89/'Table 6'!O88*100-100,1)</f>
        <v>-1.2</v>
      </c>
      <c r="P89" s="63">
        <f>+ROUND('Table 6'!P89/'Table 6'!P88*100-100,1)</f>
        <v>-1.2</v>
      </c>
      <c r="Q89" s="63">
        <f>+ROUND('Table 6'!Q89/'Table 6'!Q88*100-100,1)</f>
        <v>2.5</v>
      </c>
      <c r="R89" s="63">
        <f>+ROUND('Table 6'!R89/'Table 6'!R88*100-100,1)</f>
        <v>-1.1000000000000001</v>
      </c>
      <c r="S89" s="63">
        <f>+ROUND('Table 6'!S89/'Table 6'!S88*100-100,1)</f>
        <v>0.3</v>
      </c>
      <c r="T89" s="63">
        <f>+ROUND('Table 6'!T89/'Table 6'!T88*100-100,1)</f>
        <v>-4.9000000000000004</v>
      </c>
      <c r="U89" s="63">
        <f>+ROUND('Table 6'!U89/'Table 6'!U88*100-100,1)</f>
        <v>-3.8</v>
      </c>
      <c r="V89" s="63">
        <f>+ROUND('Table 6'!V89/'Table 6'!V88*100-100,1)</f>
        <v>-3.4</v>
      </c>
      <c r="W89" s="63">
        <f>+ROUND('Table 6'!W89/'Table 6'!W88*100-100,1)</f>
        <v>-6.7</v>
      </c>
      <c r="X89" s="63">
        <f>+ROUND('Table 6'!X89/'Table 6'!X88*100-100,1)</f>
        <v>0.2</v>
      </c>
      <c r="Y89" s="63">
        <f>+ROUND('Table 6'!Y89/'Table 6'!Y88*100-100,1)</f>
        <v>1.4</v>
      </c>
      <c r="Z89" s="63">
        <f>+ROUND('Table 6'!Z89/'Table 6'!Z88*100-100,1)</f>
        <v>-5.3</v>
      </c>
      <c r="AA89" s="61">
        <f>+ROUND('Table 6'!AA89/'Table 6'!AA88*100-100,1)</f>
        <v>-0.1</v>
      </c>
    </row>
    <row r="90" spans="1:27" s="5" customFormat="1" ht="12.75">
      <c r="A90" s="86">
        <v>2014</v>
      </c>
      <c r="B90" s="19" t="s">
        <v>34</v>
      </c>
      <c r="C90" s="61">
        <f>+ROUND('Table 6'!C90/'Table 6'!C89*100-100,1)</f>
        <v>2.6</v>
      </c>
      <c r="D90" s="63">
        <f>+ROUND('Table 6'!D90/'Table 6'!D89*100-100,1)</f>
        <v>2.6</v>
      </c>
      <c r="E90" s="61">
        <f>+ROUND('Table 6'!E90/'Table 6'!E89*100-100,1)</f>
        <v>-0.7</v>
      </c>
      <c r="F90" s="64">
        <f>+ROUND('Table 6'!F90/'Table 6'!F89*100-100,1)</f>
        <v>-1</v>
      </c>
      <c r="G90" s="63">
        <f>+ROUND('Table 6'!G90/'Table 6'!G89*100-100,1)</f>
        <v>-3.9</v>
      </c>
      <c r="H90" s="63">
        <f>+ROUND('Table 6'!H90/'Table 6'!H89*100-100,1)</f>
        <v>-1.2</v>
      </c>
      <c r="I90" s="63">
        <f>+ROUND('Table 6'!I90/'Table 6'!I89*100-100,1)</f>
        <v>3.1</v>
      </c>
      <c r="J90" s="63">
        <f>+ROUND('Table 6'!J90/'Table 6'!J89*100-100,1)</f>
        <v>0</v>
      </c>
      <c r="K90" s="64">
        <f>+ROUND('Table 6'!K90/'Table 6'!K89*100-100,1)</f>
        <v>-0.2</v>
      </c>
      <c r="L90" s="63">
        <f>+ROUND('Table 6'!L90/'Table 6'!L89*100-100,1)</f>
        <v>-1.7</v>
      </c>
      <c r="M90" s="63">
        <f>+ROUND('Table 6'!M90/'Table 6'!M89*100-100,1)</f>
        <v>-1.1000000000000001</v>
      </c>
      <c r="N90" s="63">
        <f>+ROUND('Table 6'!N90/'Table 6'!N89*100-100,1)</f>
        <v>-2</v>
      </c>
      <c r="O90" s="63">
        <f>+ROUND('Table 6'!O90/'Table 6'!O89*100-100,1)</f>
        <v>-4.2</v>
      </c>
      <c r="P90" s="63">
        <f>+ROUND('Table 6'!P90/'Table 6'!P89*100-100,1)</f>
        <v>1.4</v>
      </c>
      <c r="Q90" s="63">
        <f>+ROUND('Table 6'!Q90/'Table 6'!Q89*100-100,1)</f>
        <v>0.9</v>
      </c>
      <c r="R90" s="63">
        <f>+ROUND('Table 6'!R90/'Table 6'!R89*100-100,1)</f>
        <v>1.9</v>
      </c>
      <c r="S90" s="63">
        <f>+ROUND('Table 6'!S90/'Table 6'!S89*100-100,1)</f>
        <v>-2.1</v>
      </c>
      <c r="T90" s="63">
        <f>+ROUND('Table 6'!T90/'Table 6'!T89*100-100,1)</f>
        <v>0.5</v>
      </c>
      <c r="U90" s="63">
        <f>+ROUND('Table 6'!U90/'Table 6'!U89*100-100,1)</f>
        <v>1.7</v>
      </c>
      <c r="V90" s="63">
        <f>+ROUND('Table 6'!V90/'Table 6'!V89*100-100,1)</f>
        <v>3.5</v>
      </c>
      <c r="W90" s="63">
        <f>+ROUND('Table 6'!W90/'Table 6'!W89*100-100,1)</f>
        <v>8.5</v>
      </c>
      <c r="X90" s="63">
        <f>+ROUND('Table 6'!X90/'Table 6'!X89*100-100,1)</f>
        <v>-0.8</v>
      </c>
      <c r="Y90" s="63">
        <f>+ROUND('Table 6'!Y90/'Table 6'!Y89*100-100,1)</f>
        <v>-0.6</v>
      </c>
      <c r="Z90" s="63">
        <f>+ROUND('Table 6'!Z90/'Table 6'!Z89*100-100,1)</f>
        <v>1.4</v>
      </c>
      <c r="AA90" s="61">
        <f>+ROUND('Table 6'!AA90/'Table 6'!AA89*100-100,1)</f>
        <v>-0.4</v>
      </c>
    </row>
    <row r="91" spans="1:27" s="5" customFormat="1" ht="12.75">
      <c r="A91" s="86">
        <v>2014</v>
      </c>
      <c r="B91" s="19" t="s">
        <v>35</v>
      </c>
      <c r="C91" s="61">
        <f>+ROUND('Table 6'!C91/'Table 6'!C90*100-100,1)</f>
        <v>-1.5</v>
      </c>
      <c r="D91" s="63">
        <f>+ROUND('Table 6'!D91/'Table 6'!D90*100-100,1)</f>
        <v>-1.5</v>
      </c>
      <c r="E91" s="61">
        <f>+ROUND('Table 6'!E91/'Table 6'!E90*100-100,1)</f>
        <v>1.6</v>
      </c>
      <c r="F91" s="64">
        <f>+ROUND('Table 6'!F91/'Table 6'!F90*100-100,1)</f>
        <v>1.5</v>
      </c>
      <c r="G91" s="63">
        <f>+ROUND('Table 6'!G91/'Table 6'!G90*100-100,1)</f>
        <v>2.2000000000000002</v>
      </c>
      <c r="H91" s="63">
        <f>+ROUND('Table 6'!H91/'Table 6'!H90*100-100,1)</f>
        <v>1.2</v>
      </c>
      <c r="I91" s="63">
        <f>+ROUND('Table 6'!I91/'Table 6'!I90*100-100,1)</f>
        <v>3.9</v>
      </c>
      <c r="J91" s="63">
        <f>+ROUND('Table 6'!J91/'Table 6'!J90*100-100,1)</f>
        <v>9.3000000000000007</v>
      </c>
      <c r="K91" s="64">
        <f>+ROUND('Table 6'!K91/'Table 6'!K90*100-100,1)</f>
        <v>1.3</v>
      </c>
      <c r="L91" s="63">
        <f>+ROUND('Table 6'!L91/'Table 6'!L90*100-100,1)</f>
        <v>5.0999999999999996</v>
      </c>
      <c r="M91" s="63">
        <f>+ROUND('Table 6'!M91/'Table 6'!M90*100-100,1)</f>
        <v>0.4</v>
      </c>
      <c r="N91" s="63">
        <f>+ROUND('Table 6'!N91/'Table 6'!N90*100-100,1)</f>
        <v>1.3</v>
      </c>
      <c r="O91" s="63">
        <f>+ROUND('Table 6'!O91/'Table 6'!O90*100-100,1)</f>
        <v>0</v>
      </c>
      <c r="P91" s="63">
        <f>+ROUND('Table 6'!P91/'Table 6'!P90*100-100,1)</f>
        <v>2.2999999999999998</v>
      </c>
      <c r="Q91" s="63">
        <f>+ROUND('Table 6'!Q91/'Table 6'!Q90*100-100,1)</f>
        <v>2</v>
      </c>
      <c r="R91" s="63">
        <f>+ROUND('Table 6'!R91/'Table 6'!R90*100-100,1)</f>
        <v>1.9</v>
      </c>
      <c r="S91" s="63">
        <f>+ROUND('Table 6'!S91/'Table 6'!S90*100-100,1)</f>
        <v>0.5</v>
      </c>
      <c r="T91" s="63">
        <f>+ROUND('Table 6'!T91/'Table 6'!T90*100-100,1)</f>
        <v>-1.6</v>
      </c>
      <c r="U91" s="63">
        <f>+ROUND('Table 6'!U91/'Table 6'!U90*100-100,1)</f>
        <v>1.4</v>
      </c>
      <c r="V91" s="63">
        <f>+ROUND('Table 6'!V91/'Table 6'!V90*100-100,1)</f>
        <v>0.2</v>
      </c>
      <c r="W91" s="63">
        <f>+ROUND('Table 6'!W91/'Table 6'!W90*100-100,1)</f>
        <v>0.5</v>
      </c>
      <c r="X91" s="63">
        <f>+ROUND('Table 6'!X91/'Table 6'!X90*100-100,1)</f>
        <v>0.3</v>
      </c>
      <c r="Y91" s="63">
        <f>+ROUND('Table 6'!Y91/'Table 6'!Y90*100-100,1)</f>
        <v>1.7</v>
      </c>
      <c r="Z91" s="63">
        <f>+ROUND('Table 6'!Z91/'Table 6'!Z90*100-100,1)</f>
        <v>0.4</v>
      </c>
      <c r="AA91" s="61">
        <f>+ROUND('Table 6'!AA91/'Table 6'!AA90*100-100,1)</f>
        <v>0.6</v>
      </c>
    </row>
    <row r="92" spans="1:27" s="5" customFormat="1" ht="12.75">
      <c r="A92" s="86">
        <v>2014</v>
      </c>
      <c r="B92" s="19" t="s">
        <v>36</v>
      </c>
      <c r="C92" s="61">
        <f>+ROUND('Table 6'!C92/'Table 6'!C91*100-100,1)</f>
        <v>-3.2</v>
      </c>
      <c r="D92" s="63">
        <f>+ROUND('Table 6'!D92/'Table 6'!D91*100-100,1)</f>
        <v>-3.2</v>
      </c>
      <c r="E92" s="61">
        <f>+ROUND('Table 6'!E92/'Table 6'!E91*100-100,1)</f>
        <v>1.4</v>
      </c>
      <c r="F92" s="64">
        <f>+ROUND('Table 6'!F92/'Table 6'!F91*100-100,1)</f>
        <v>0.3</v>
      </c>
      <c r="G92" s="63">
        <f>+ROUND('Table 6'!G92/'Table 6'!G91*100-100,1)</f>
        <v>-1</v>
      </c>
      <c r="H92" s="63">
        <f>+ROUND('Table 6'!H92/'Table 6'!H91*100-100,1)</f>
        <v>0.6</v>
      </c>
      <c r="I92" s="63">
        <f>+ROUND('Table 6'!I92/'Table 6'!I91*100-100,1)</f>
        <v>1</v>
      </c>
      <c r="J92" s="63">
        <f>+ROUND('Table 6'!J92/'Table 6'!J91*100-100,1)</f>
        <v>-17.2</v>
      </c>
      <c r="K92" s="64">
        <f>+ROUND('Table 6'!K92/'Table 6'!K91*100-100,1)</f>
        <v>2.1</v>
      </c>
      <c r="L92" s="63">
        <f>+ROUND('Table 6'!L92/'Table 6'!L91*100-100,1)</f>
        <v>2.2000000000000002</v>
      </c>
      <c r="M92" s="63">
        <f>+ROUND('Table 6'!M92/'Table 6'!M91*100-100,1)</f>
        <v>2.2999999999999998</v>
      </c>
      <c r="N92" s="63">
        <f>+ROUND('Table 6'!N92/'Table 6'!N91*100-100,1)</f>
        <v>3.5</v>
      </c>
      <c r="O92" s="63">
        <f>+ROUND('Table 6'!O92/'Table 6'!O91*100-100,1)</f>
        <v>6.3</v>
      </c>
      <c r="P92" s="63">
        <f>+ROUND('Table 6'!P92/'Table 6'!P91*100-100,1)</f>
        <v>1.6</v>
      </c>
      <c r="Q92" s="63">
        <f>+ROUND('Table 6'!Q92/'Table 6'!Q91*100-100,1)</f>
        <v>3</v>
      </c>
      <c r="R92" s="63">
        <f>+ROUND('Table 6'!R92/'Table 6'!R91*100-100,1)</f>
        <v>0.1</v>
      </c>
      <c r="S92" s="63">
        <f>+ROUND('Table 6'!S92/'Table 6'!S91*100-100,1)</f>
        <v>0.3</v>
      </c>
      <c r="T92" s="63">
        <f>+ROUND('Table 6'!T92/'Table 6'!T91*100-100,1)</f>
        <v>1.5</v>
      </c>
      <c r="U92" s="63">
        <f>+ROUND('Table 6'!U92/'Table 6'!U91*100-100,1)</f>
        <v>0.2</v>
      </c>
      <c r="V92" s="63">
        <f>+ROUND('Table 6'!V92/'Table 6'!V91*100-100,1)</f>
        <v>-0.3</v>
      </c>
      <c r="W92" s="63">
        <f>+ROUND('Table 6'!W92/'Table 6'!W91*100-100,1)</f>
        <v>0.7</v>
      </c>
      <c r="X92" s="63">
        <f>+ROUND('Table 6'!X92/'Table 6'!X91*100-100,1)</f>
        <v>2.6</v>
      </c>
      <c r="Y92" s="63">
        <f>+ROUND('Table 6'!Y92/'Table 6'!Y91*100-100,1)</f>
        <v>2.7</v>
      </c>
      <c r="Z92" s="63">
        <f>+ROUND('Table 6'!Z92/'Table 6'!Z91*100-100,1)</f>
        <v>0.7</v>
      </c>
      <c r="AA92" s="61">
        <f>+ROUND('Table 6'!AA92/'Table 6'!AA91*100-100,1)</f>
        <v>0.9</v>
      </c>
    </row>
    <row r="93" spans="1:27" s="5" customFormat="1" ht="12.75">
      <c r="A93" s="86">
        <v>2014</v>
      </c>
      <c r="B93" s="19" t="s">
        <v>37</v>
      </c>
      <c r="C93" s="61">
        <f>+ROUND('Table 6'!C93/'Table 6'!C92*100-100,1)</f>
        <v>-2</v>
      </c>
      <c r="D93" s="63">
        <f>+ROUND('Table 6'!D93/'Table 6'!D92*100-100,1)</f>
        <v>-2</v>
      </c>
      <c r="E93" s="61">
        <f>+ROUND('Table 6'!E93/'Table 6'!E92*100-100,1)</f>
        <v>0.9</v>
      </c>
      <c r="F93" s="64">
        <f>+ROUND('Table 6'!F93/'Table 6'!F92*100-100,1)</f>
        <v>0.1</v>
      </c>
      <c r="G93" s="63">
        <f>+ROUND('Table 6'!G93/'Table 6'!G92*100-100,1)</f>
        <v>1.6</v>
      </c>
      <c r="H93" s="63">
        <f>+ROUND('Table 6'!H93/'Table 6'!H92*100-100,1)</f>
        <v>-0.2</v>
      </c>
      <c r="I93" s="63">
        <f>+ROUND('Table 6'!I93/'Table 6'!I92*100-100,1)</f>
        <v>1</v>
      </c>
      <c r="J93" s="63">
        <f>+ROUND('Table 6'!J93/'Table 6'!J92*100-100,1)</f>
        <v>20.2</v>
      </c>
      <c r="K93" s="64">
        <f>+ROUND('Table 6'!K93/'Table 6'!K92*100-100,1)</f>
        <v>1.5</v>
      </c>
      <c r="L93" s="63">
        <f>+ROUND('Table 6'!L93/'Table 6'!L92*100-100,1)</f>
        <v>-1.3</v>
      </c>
      <c r="M93" s="63">
        <f>+ROUND('Table 6'!M93/'Table 6'!M92*100-100,1)</f>
        <v>0.4</v>
      </c>
      <c r="N93" s="63">
        <f>+ROUND('Table 6'!N93/'Table 6'!N92*100-100,1)</f>
        <v>3.2</v>
      </c>
      <c r="O93" s="63">
        <f>+ROUND('Table 6'!O93/'Table 6'!O92*100-100,1)</f>
        <v>7.9</v>
      </c>
      <c r="P93" s="63">
        <f>+ROUND('Table 6'!P93/'Table 6'!P92*100-100,1)</f>
        <v>5.2</v>
      </c>
      <c r="Q93" s="63">
        <f>+ROUND('Table 6'!Q93/'Table 6'!Q92*100-100,1)</f>
        <v>1.1000000000000001</v>
      </c>
      <c r="R93" s="63">
        <f>+ROUND('Table 6'!R93/'Table 6'!R92*100-100,1)</f>
        <v>-2.6</v>
      </c>
      <c r="S93" s="63">
        <f>+ROUND('Table 6'!S93/'Table 6'!S92*100-100,1)</f>
        <v>1</v>
      </c>
      <c r="T93" s="63">
        <f>+ROUND('Table 6'!T93/'Table 6'!T92*100-100,1)</f>
        <v>3.1</v>
      </c>
      <c r="U93" s="63">
        <f>+ROUND('Table 6'!U93/'Table 6'!U92*100-100,1)</f>
        <v>1.8</v>
      </c>
      <c r="V93" s="63">
        <f>+ROUND('Table 6'!V93/'Table 6'!V92*100-100,1)</f>
        <v>-0.1</v>
      </c>
      <c r="W93" s="63">
        <f>+ROUND('Table 6'!W93/'Table 6'!W92*100-100,1)</f>
        <v>-1.6</v>
      </c>
      <c r="X93" s="63">
        <f>+ROUND('Table 6'!X93/'Table 6'!X92*100-100,1)</f>
        <v>2.6</v>
      </c>
      <c r="Y93" s="63">
        <f>+ROUND('Table 6'!Y93/'Table 6'!Y92*100-100,1)</f>
        <v>-2</v>
      </c>
      <c r="Z93" s="63">
        <f>+ROUND('Table 6'!Z93/'Table 6'!Z92*100-100,1)</f>
        <v>0</v>
      </c>
      <c r="AA93" s="61">
        <f>+ROUND('Table 6'!AA93/'Table 6'!AA92*100-100,1)</f>
        <v>1.1000000000000001</v>
      </c>
    </row>
    <row r="94" spans="1:27" s="5" customFormat="1" ht="12.75">
      <c r="A94" s="86">
        <v>2015</v>
      </c>
      <c r="B94" s="19" t="s">
        <v>34</v>
      </c>
      <c r="C94" s="61">
        <f>+ROUND('Table 6'!C94/'Table 6'!C93*100-100,1)</f>
        <v>-2.2999999999999998</v>
      </c>
      <c r="D94" s="63">
        <f>+ROUND('Table 6'!D94/'Table 6'!D93*100-100,1)</f>
        <v>-2.2999999999999998</v>
      </c>
      <c r="E94" s="61">
        <f>+ROUND('Table 6'!E94/'Table 6'!E93*100-100,1)</f>
        <v>0.8</v>
      </c>
      <c r="F94" s="64">
        <f>+ROUND('Table 6'!F94/'Table 6'!F93*100-100,1)</f>
        <v>1.1000000000000001</v>
      </c>
      <c r="G94" s="63">
        <f>+ROUND('Table 6'!G94/'Table 6'!G93*100-100,1)</f>
        <v>-1.7</v>
      </c>
      <c r="H94" s="63">
        <f>+ROUND('Table 6'!H94/'Table 6'!H93*100-100,1)</f>
        <v>1.3</v>
      </c>
      <c r="I94" s="63">
        <f>+ROUND('Table 6'!I94/'Table 6'!I93*100-100,1)</f>
        <v>0.4</v>
      </c>
      <c r="J94" s="63">
        <f>+ROUND('Table 6'!J94/'Table 6'!J93*100-100,1)</f>
        <v>-0.3</v>
      </c>
      <c r="K94" s="64">
        <f>+ROUND('Table 6'!K94/'Table 6'!K93*100-100,1)</f>
        <v>0.8</v>
      </c>
      <c r="L94" s="63">
        <f>+ROUND('Table 6'!L94/'Table 6'!L93*100-100,1)</f>
        <v>11.4</v>
      </c>
      <c r="M94" s="63">
        <f>+ROUND('Table 6'!M94/'Table 6'!M93*100-100,1)</f>
        <v>1.6</v>
      </c>
      <c r="N94" s="63">
        <f>+ROUND('Table 6'!N94/'Table 6'!N93*100-100,1)</f>
        <v>-2.6</v>
      </c>
      <c r="O94" s="63">
        <f>+ROUND('Table 6'!O94/'Table 6'!O93*100-100,1)</f>
        <v>4</v>
      </c>
      <c r="P94" s="63">
        <f>+ROUND('Table 6'!P94/'Table 6'!P93*100-100,1)</f>
        <v>1.6</v>
      </c>
      <c r="Q94" s="63">
        <f>+ROUND('Table 6'!Q94/'Table 6'!Q93*100-100,1)</f>
        <v>4.2</v>
      </c>
      <c r="R94" s="63">
        <f>+ROUND('Table 6'!R94/'Table 6'!R93*100-100,1)</f>
        <v>2.2999999999999998</v>
      </c>
      <c r="S94" s="63">
        <f>+ROUND('Table 6'!S94/'Table 6'!S93*100-100,1)</f>
        <v>-2.8</v>
      </c>
      <c r="T94" s="63">
        <f>+ROUND('Table 6'!T94/'Table 6'!T93*100-100,1)</f>
        <v>0.6</v>
      </c>
      <c r="U94" s="63">
        <f>+ROUND('Table 6'!U94/'Table 6'!U93*100-100,1)</f>
        <v>-3.6</v>
      </c>
      <c r="V94" s="63">
        <f>+ROUND('Table 6'!V94/'Table 6'!V93*100-100,1)</f>
        <v>-1.8</v>
      </c>
      <c r="W94" s="63">
        <f>+ROUND('Table 6'!W94/'Table 6'!W93*100-100,1)</f>
        <v>1.3</v>
      </c>
      <c r="X94" s="63">
        <f>+ROUND('Table 6'!X94/'Table 6'!X93*100-100,1)</f>
        <v>-0.1</v>
      </c>
      <c r="Y94" s="63">
        <f>+ROUND('Table 6'!Y94/'Table 6'!Y93*100-100,1)</f>
        <v>1.1000000000000001</v>
      </c>
      <c r="Z94" s="63">
        <f>+ROUND('Table 6'!Z94/'Table 6'!Z93*100-100,1)</f>
        <v>2</v>
      </c>
      <c r="AA94" s="61">
        <f>+ROUND('Table 6'!AA94/'Table 6'!AA93*100-100,1)</f>
        <v>0.5</v>
      </c>
    </row>
    <row r="95" spans="1:27" s="5" customFormat="1" ht="12.75">
      <c r="A95" s="86">
        <v>2015</v>
      </c>
      <c r="B95" s="19" t="s">
        <v>35</v>
      </c>
      <c r="C95" s="61">
        <f>+ROUND('Table 6'!C95/'Table 6'!C94*100-100,1)</f>
        <v>-2.5</v>
      </c>
      <c r="D95" s="63">
        <f>+ROUND('Table 6'!D95/'Table 6'!D94*100-100,1)</f>
        <v>-2.5</v>
      </c>
      <c r="E95" s="61">
        <f>+ROUND('Table 6'!E95/'Table 6'!E94*100-100,1)</f>
        <v>0.8</v>
      </c>
      <c r="F95" s="64">
        <f>+ROUND('Table 6'!F95/'Table 6'!F94*100-100,1)</f>
        <v>-0.8</v>
      </c>
      <c r="G95" s="63">
        <f>+ROUND('Table 6'!G95/'Table 6'!G94*100-100,1)</f>
        <v>2.4</v>
      </c>
      <c r="H95" s="63">
        <f>+ROUND('Table 6'!H95/'Table 6'!H94*100-100,1)</f>
        <v>-1.6</v>
      </c>
      <c r="I95" s="63">
        <f>+ROUND('Table 6'!I95/'Table 6'!I94*100-100,1)</f>
        <v>2.2000000000000002</v>
      </c>
      <c r="J95" s="63">
        <f>+ROUND('Table 6'!J95/'Table 6'!J94*100-100,1)</f>
        <v>2.8</v>
      </c>
      <c r="K95" s="64">
        <f>+ROUND('Table 6'!K95/'Table 6'!K94*100-100,1)</f>
        <v>1.7</v>
      </c>
      <c r="L95" s="63">
        <f>+ROUND('Table 6'!L95/'Table 6'!L94*100-100,1)</f>
        <v>2.5</v>
      </c>
      <c r="M95" s="63">
        <f>+ROUND('Table 6'!M95/'Table 6'!M94*100-100,1)</f>
        <v>1.3</v>
      </c>
      <c r="N95" s="63">
        <f>+ROUND('Table 6'!N95/'Table 6'!N94*100-100,1)</f>
        <v>3.1</v>
      </c>
      <c r="O95" s="63">
        <f>+ROUND('Table 6'!O95/'Table 6'!O94*100-100,1)</f>
        <v>2.9</v>
      </c>
      <c r="P95" s="63">
        <f>+ROUND('Table 6'!P95/'Table 6'!P94*100-100,1)</f>
        <v>2.6</v>
      </c>
      <c r="Q95" s="63">
        <f>+ROUND('Table 6'!Q95/'Table 6'!Q94*100-100,1)</f>
        <v>-0.1</v>
      </c>
      <c r="R95" s="63">
        <f>+ROUND('Table 6'!R95/'Table 6'!R94*100-100,1)</f>
        <v>-2.4</v>
      </c>
      <c r="S95" s="63">
        <f>+ROUND('Table 6'!S95/'Table 6'!S94*100-100,1)</f>
        <v>0.8</v>
      </c>
      <c r="T95" s="63">
        <f>+ROUND('Table 6'!T95/'Table 6'!T94*100-100,1)</f>
        <v>-0.1</v>
      </c>
      <c r="U95" s="63">
        <f>+ROUND('Table 6'!U95/'Table 6'!U94*100-100,1)</f>
        <v>3.4</v>
      </c>
      <c r="V95" s="63">
        <f>+ROUND('Table 6'!V95/'Table 6'!V94*100-100,1)</f>
        <v>1.6</v>
      </c>
      <c r="W95" s="63">
        <f>+ROUND('Table 6'!W95/'Table 6'!W94*100-100,1)</f>
        <v>0.9</v>
      </c>
      <c r="X95" s="63">
        <f>+ROUND('Table 6'!X95/'Table 6'!X94*100-100,1)</f>
        <v>2.2999999999999998</v>
      </c>
      <c r="Y95" s="63">
        <f>+ROUND('Table 6'!Y95/'Table 6'!Y94*100-100,1)</f>
        <v>2.4</v>
      </c>
      <c r="Z95" s="63">
        <f>+ROUND('Table 6'!Z95/'Table 6'!Z94*100-100,1)</f>
        <v>0.6</v>
      </c>
      <c r="AA95" s="61">
        <f>+ROUND('Table 6'!AA95/'Table 6'!AA94*100-100,1)</f>
        <v>0.4</v>
      </c>
    </row>
    <row r="96" spans="1:27" s="5" customFormat="1" ht="12.75">
      <c r="A96" s="86">
        <v>2015</v>
      </c>
      <c r="B96" s="19" t="s">
        <v>36</v>
      </c>
      <c r="C96" s="61">
        <f>+ROUND('Table 6'!C96/'Table 6'!C95*100-100,1)</f>
        <v>0.8</v>
      </c>
      <c r="D96" s="63">
        <f>+ROUND('Table 6'!D96/'Table 6'!D95*100-100,1)</f>
        <v>0.8</v>
      </c>
      <c r="E96" s="61">
        <f>+ROUND('Table 6'!E96/'Table 6'!E95*100-100,1)</f>
        <v>1.4</v>
      </c>
      <c r="F96" s="64">
        <f>+ROUND('Table 6'!F96/'Table 6'!F95*100-100,1)</f>
        <v>1.5</v>
      </c>
      <c r="G96" s="63">
        <f>+ROUND('Table 6'!G96/'Table 6'!G95*100-100,1)</f>
        <v>1.6</v>
      </c>
      <c r="H96" s="63">
        <f>+ROUND('Table 6'!H96/'Table 6'!H95*100-100,1)</f>
        <v>1.6</v>
      </c>
      <c r="I96" s="63">
        <f>+ROUND('Table 6'!I96/'Table 6'!I95*100-100,1)</f>
        <v>0.2</v>
      </c>
      <c r="J96" s="63">
        <f>+ROUND('Table 6'!J96/'Table 6'!J95*100-100,1)</f>
        <v>1.4</v>
      </c>
      <c r="K96" s="64">
        <f>+ROUND('Table 6'!K96/'Table 6'!K95*100-100,1)</f>
        <v>1.2</v>
      </c>
      <c r="L96" s="63">
        <f>+ROUND('Table 6'!L96/'Table 6'!L95*100-100,1)</f>
        <v>0.5</v>
      </c>
      <c r="M96" s="63">
        <f>+ROUND('Table 6'!M96/'Table 6'!M95*100-100,1)</f>
        <v>1.3</v>
      </c>
      <c r="N96" s="63">
        <f>+ROUND('Table 6'!N96/'Table 6'!N95*100-100,1)</f>
        <v>-0.4</v>
      </c>
      <c r="O96" s="63">
        <f>+ROUND('Table 6'!O96/'Table 6'!O95*100-100,1)</f>
        <v>-1.4</v>
      </c>
      <c r="P96" s="63">
        <f>+ROUND('Table 6'!P96/'Table 6'!P95*100-100,1)</f>
        <v>2.6</v>
      </c>
      <c r="Q96" s="63">
        <f>+ROUND('Table 6'!Q96/'Table 6'!Q95*100-100,1)</f>
        <v>1.9</v>
      </c>
      <c r="R96" s="63">
        <f>+ROUND('Table 6'!R96/'Table 6'!R95*100-100,1)</f>
        <v>2.8</v>
      </c>
      <c r="S96" s="63">
        <f>+ROUND('Table 6'!S96/'Table 6'!S95*100-100,1)</f>
        <v>-0.1</v>
      </c>
      <c r="T96" s="63">
        <f>+ROUND('Table 6'!T96/'Table 6'!T95*100-100,1)</f>
        <v>0</v>
      </c>
      <c r="U96" s="63">
        <f>+ROUND('Table 6'!U96/'Table 6'!U95*100-100,1)</f>
        <v>1.6</v>
      </c>
      <c r="V96" s="63">
        <f>+ROUND('Table 6'!V96/'Table 6'!V95*100-100,1)</f>
        <v>2.2000000000000002</v>
      </c>
      <c r="W96" s="63">
        <f>+ROUND('Table 6'!W96/'Table 6'!W95*100-100,1)</f>
        <v>2.8</v>
      </c>
      <c r="X96" s="63">
        <f>+ROUND('Table 6'!X96/'Table 6'!X95*100-100,1)</f>
        <v>3.1</v>
      </c>
      <c r="Y96" s="63">
        <f>+ROUND('Table 6'!Y96/'Table 6'!Y95*100-100,1)</f>
        <v>0</v>
      </c>
      <c r="Z96" s="63">
        <f>+ROUND('Table 6'!Z96/'Table 6'!Z95*100-100,1)</f>
        <v>1.1000000000000001</v>
      </c>
      <c r="AA96" s="61">
        <f>+ROUND('Table 6'!AA96/'Table 6'!AA95*100-100,1)</f>
        <v>1.5</v>
      </c>
    </row>
    <row r="97" spans="1:27" s="5" customFormat="1" ht="12.75">
      <c r="A97" s="86">
        <v>2015</v>
      </c>
      <c r="B97" s="19" t="s">
        <v>37</v>
      </c>
      <c r="C97" s="61">
        <f>+ROUND('Table 6'!C97/'Table 6'!C96*100-100,1)</f>
        <v>1.8</v>
      </c>
      <c r="D97" s="63">
        <f>+ROUND('Table 6'!D97/'Table 6'!D96*100-100,1)</f>
        <v>1.8</v>
      </c>
      <c r="E97" s="61">
        <f>+ROUND('Table 6'!E97/'Table 6'!E96*100-100,1)</f>
        <v>0.9</v>
      </c>
      <c r="F97" s="64">
        <f>+ROUND('Table 6'!F97/'Table 6'!F96*100-100,1)</f>
        <v>0.6</v>
      </c>
      <c r="G97" s="63">
        <f>+ROUND('Table 6'!G97/'Table 6'!G96*100-100,1)</f>
        <v>0.8</v>
      </c>
      <c r="H97" s="63">
        <f>+ROUND('Table 6'!H97/'Table 6'!H96*100-100,1)</f>
        <v>0.5</v>
      </c>
      <c r="I97" s="63">
        <f>+ROUND('Table 6'!I97/'Table 6'!I96*100-100,1)</f>
        <v>1.6</v>
      </c>
      <c r="J97" s="63">
        <f>+ROUND('Table 6'!J97/'Table 6'!J96*100-100,1)</f>
        <v>-0.3</v>
      </c>
      <c r="K97" s="64">
        <f>+ROUND('Table 6'!K97/'Table 6'!K96*100-100,1)</f>
        <v>1.4</v>
      </c>
      <c r="L97" s="63">
        <f>+ROUND('Table 6'!L97/'Table 6'!L96*100-100,1)</f>
        <v>6.7</v>
      </c>
      <c r="M97" s="63">
        <f>+ROUND('Table 6'!M97/'Table 6'!M96*100-100,1)</f>
        <v>2.4</v>
      </c>
      <c r="N97" s="63">
        <f>+ROUND('Table 6'!N97/'Table 6'!N96*100-100,1)</f>
        <v>0.8</v>
      </c>
      <c r="O97" s="63">
        <f>+ROUND('Table 6'!O97/'Table 6'!O96*100-100,1)</f>
        <v>0.3</v>
      </c>
      <c r="P97" s="63">
        <f>+ROUND('Table 6'!P97/'Table 6'!P96*100-100,1)</f>
        <v>-0.9</v>
      </c>
      <c r="Q97" s="63">
        <f>+ROUND('Table 6'!Q97/'Table 6'!Q96*100-100,1)</f>
        <v>1.4</v>
      </c>
      <c r="R97" s="63">
        <f>+ROUND('Table 6'!R97/'Table 6'!R96*100-100,1)</f>
        <v>3.8</v>
      </c>
      <c r="S97" s="63">
        <f>+ROUND('Table 6'!S97/'Table 6'!S96*100-100,1)</f>
        <v>-0.6</v>
      </c>
      <c r="T97" s="63">
        <f>+ROUND('Table 6'!T97/'Table 6'!T96*100-100,1)</f>
        <v>1.1000000000000001</v>
      </c>
      <c r="U97" s="63">
        <f>+ROUND('Table 6'!U97/'Table 6'!U96*100-100,1)</f>
        <v>-1.4</v>
      </c>
      <c r="V97" s="63">
        <f>+ROUND('Table 6'!V97/'Table 6'!V96*100-100,1)</f>
        <v>-0.4</v>
      </c>
      <c r="W97" s="63">
        <f>+ROUND('Table 6'!W97/'Table 6'!W96*100-100,1)</f>
        <v>2.2999999999999998</v>
      </c>
      <c r="X97" s="63">
        <f>+ROUND('Table 6'!X97/'Table 6'!X96*100-100,1)</f>
        <v>9.3000000000000007</v>
      </c>
      <c r="Y97" s="63">
        <f>+ROUND('Table 6'!Y97/'Table 6'!Y96*100-100,1)</f>
        <v>-0.1</v>
      </c>
      <c r="Z97" s="63">
        <f>+ROUND('Table 6'!Z97/'Table 6'!Z96*100-100,1)</f>
        <v>0.6</v>
      </c>
      <c r="AA97" s="61">
        <f>+ROUND('Table 6'!AA97/'Table 6'!AA96*100-100,1)</f>
        <v>0.6</v>
      </c>
    </row>
    <row r="98" spans="1:27" s="5" customFormat="1" ht="12.75">
      <c r="A98" s="86">
        <v>2016</v>
      </c>
      <c r="B98" s="19" t="s">
        <v>34</v>
      </c>
      <c r="C98" s="61">
        <f>+ROUND('Table 6'!C98/'Table 6'!C97*100-100,1)</f>
        <v>-3.5</v>
      </c>
      <c r="D98" s="63">
        <f>+ROUND('Table 6'!D98/'Table 6'!D97*100-100,1)</f>
        <v>-3.5</v>
      </c>
      <c r="E98" s="61">
        <f>+ROUND('Table 6'!E98/'Table 6'!E97*100-100,1)</f>
        <v>1</v>
      </c>
      <c r="F98" s="64">
        <f>+ROUND('Table 6'!F98/'Table 6'!F97*100-100,1)</f>
        <v>0.3</v>
      </c>
      <c r="G98" s="63">
        <f>+ROUND('Table 6'!G98/'Table 6'!G97*100-100,1)</f>
        <v>1.9</v>
      </c>
      <c r="H98" s="63">
        <f>+ROUND('Table 6'!H98/'Table 6'!H97*100-100,1)</f>
        <v>0.1</v>
      </c>
      <c r="I98" s="63">
        <f>+ROUND('Table 6'!I98/'Table 6'!I97*100-100,1)</f>
        <v>-1.8</v>
      </c>
      <c r="J98" s="63">
        <f>+ROUND('Table 6'!J98/'Table 6'!J97*100-100,1)</f>
        <v>3.9</v>
      </c>
      <c r="K98" s="64">
        <f>+ROUND('Table 6'!K98/'Table 6'!K97*100-100,1)</f>
        <v>1.2</v>
      </c>
      <c r="L98" s="63">
        <f>+ROUND('Table 6'!L98/'Table 6'!L97*100-100,1)</f>
        <v>0</v>
      </c>
      <c r="M98" s="63">
        <f>+ROUND('Table 6'!M98/'Table 6'!M97*100-100,1)</f>
        <v>1.2</v>
      </c>
      <c r="N98" s="63">
        <f>+ROUND('Table 6'!N98/'Table 6'!N97*100-100,1)</f>
        <v>3.4</v>
      </c>
      <c r="O98" s="63">
        <f>+ROUND('Table 6'!O98/'Table 6'!O97*100-100,1)</f>
        <v>8.1</v>
      </c>
      <c r="P98" s="63">
        <f>+ROUND('Table 6'!P98/'Table 6'!P97*100-100,1)</f>
        <v>-0.9</v>
      </c>
      <c r="Q98" s="63">
        <f>+ROUND('Table 6'!Q98/'Table 6'!Q97*100-100,1)</f>
        <v>2.4</v>
      </c>
      <c r="R98" s="63">
        <f>+ROUND('Table 6'!R98/'Table 6'!R97*100-100,1)</f>
        <v>1.8</v>
      </c>
      <c r="S98" s="63">
        <f>+ROUND('Table 6'!S98/'Table 6'!S97*100-100,1)</f>
        <v>-2.2999999999999998</v>
      </c>
      <c r="T98" s="63">
        <f>+ROUND('Table 6'!T98/'Table 6'!T97*100-100,1)</f>
        <v>-0.3</v>
      </c>
      <c r="U98" s="63">
        <f>+ROUND('Table 6'!U98/'Table 6'!U97*100-100,1)</f>
        <v>-0.2</v>
      </c>
      <c r="V98" s="63">
        <f>+ROUND('Table 6'!V98/'Table 6'!V97*100-100,1)</f>
        <v>-0.6</v>
      </c>
      <c r="W98" s="63">
        <f>+ROUND('Table 6'!W98/'Table 6'!W97*100-100,1)</f>
        <v>-3</v>
      </c>
      <c r="X98" s="63">
        <f>+ROUND('Table 6'!X98/'Table 6'!X97*100-100,1)</f>
        <v>7.6</v>
      </c>
      <c r="Y98" s="63">
        <f>+ROUND('Table 6'!Y98/'Table 6'!Y97*100-100,1)</f>
        <v>1</v>
      </c>
      <c r="Z98" s="63">
        <f>+ROUND('Table 6'!Z98/'Table 6'!Z97*100-100,1)</f>
        <v>-1.8</v>
      </c>
      <c r="AA98" s="61">
        <f>+ROUND('Table 6'!AA98/'Table 6'!AA97*100-100,1)</f>
        <v>0.8</v>
      </c>
    </row>
    <row r="99" spans="1:27" s="5" customFormat="1" ht="12.75">
      <c r="A99" s="86">
        <v>2016</v>
      </c>
      <c r="B99" s="19" t="s">
        <v>35</v>
      </c>
      <c r="C99" s="61">
        <f>+ROUND('Table 6'!C99/'Table 6'!C98*100-100,1)</f>
        <v>-3.4</v>
      </c>
      <c r="D99" s="63">
        <f>+ROUND('Table 6'!D99/'Table 6'!D98*100-100,1)</f>
        <v>-3.4</v>
      </c>
      <c r="E99" s="61">
        <f>+ROUND('Table 6'!E99/'Table 6'!E98*100-100,1)</f>
        <v>1.2</v>
      </c>
      <c r="F99" s="64">
        <f>+ROUND('Table 6'!F99/'Table 6'!F98*100-100,1)</f>
        <v>1.8</v>
      </c>
      <c r="G99" s="63">
        <f>+ROUND('Table 6'!G99/'Table 6'!G98*100-100,1)</f>
        <v>-1.7</v>
      </c>
      <c r="H99" s="63">
        <f>+ROUND('Table 6'!H99/'Table 6'!H98*100-100,1)</f>
        <v>1.9</v>
      </c>
      <c r="I99" s="63">
        <f>+ROUND('Table 6'!I99/'Table 6'!I98*100-100,1)</f>
        <v>5.8</v>
      </c>
      <c r="J99" s="63">
        <f>+ROUND('Table 6'!J99/'Table 6'!J98*100-100,1)</f>
        <v>2.4</v>
      </c>
      <c r="K99" s="64">
        <f>+ROUND('Table 6'!K99/'Table 6'!K98*100-100,1)</f>
        <v>0.7</v>
      </c>
      <c r="L99" s="63">
        <f>+ROUND('Table 6'!L99/'Table 6'!L98*100-100,1)</f>
        <v>2.1</v>
      </c>
      <c r="M99" s="63">
        <f>+ROUND('Table 6'!M99/'Table 6'!M98*100-100,1)</f>
        <v>1.2</v>
      </c>
      <c r="N99" s="63">
        <f>+ROUND('Table 6'!N99/'Table 6'!N98*100-100,1)</f>
        <v>-0.5</v>
      </c>
      <c r="O99" s="63">
        <f>+ROUND('Table 6'!O99/'Table 6'!O98*100-100,1)</f>
        <v>1.3</v>
      </c>
      <c r="P99" s="63">
        <f>+ROUND('Table 6'!P99/'Table 6'!P98*100-100,1)</f>
        <v>1.6</v>
      </c>
      <c r="Q99" s="63">
        <f>+ROUND('Table 6'!Q99/'Table 6'!Q98*100-100,1)</f>
        <v>1.3</v>
      </c>
      <c r="R99" s="63">
        <f>+ROUND('Table 6'!R99/'Table 6'!R98*100-100,1)</f>
        <v>0.8</v>
      </c>
      <c r="S99" s="63">
        <f>+ROUND('Table 6'!S99/'Table 6'!S98*100-100,1)</f>
        <v>0.5</v>
      </c>
      <c r="T99" s="63">
        <f>+ROUND('Table 6'!T99/'Table 6'!T98*100-100,1)</f>
        <v>0.5</v>
      </c>
      <c r="U99" s="63">
        <f>+ROUND('Table 6'!U99/'Table 6'!U98*100-100,1)</f>
        <v>-0.8</v>
      </c>
      <c r="V99" s="63">
        <f>+ROUND('Table 6'!V99/'Table 6'!V98*100-100,1)</f>
        <v>-1.4</v>
      </c>
      <c r="W99" s="63">
        <f>+ROUND('Table 6'!W99/'Table 6'!W98*100-100,1)</f>
        <v>1.8</v>
      </c>
      <c r="X99" s="63">
        <f>+ROUND('Table 6'!X99/'Table 6'!X98*100-100,1)</f>
        <v>5.0999999999999996</v>
      </c>
      <c r="Y99" s="63">
        <f>+ROUND('Table 6'!Y99/'Table 6'!Y98*100-100,1)</f>
        <v>1.4</v>
      </c>
      <c r="Z99" s="63">
        <f>+ROUND('Table 6'!Z99/'Table 6'!Z98*100-100,1)</f>
        <v>0</v>
      </c>
      <c r="AA99" s="61">
        <f>+ROUND('Table 6'!AA99/'Table 6'!AA98*100-100,1)</f>
        <v>0.9</v>
      </c>
    </row>
    <row r="100" spans="1:27" s="5" customFormat="1" ht="12.75">
      <c r="A100" s="86">
        <v>2016</v>
      </c>
      <c r="B100" s="19" t="s">
        <v>36</v>
      </c>
      <c r="C100" s="61">
        <f>+ROUND('Table 6'!C100/'Table 6'!C99*100-100,1)</f>
        <v>3.4</v>
      </c>
      <c r="D100" s="63">
        <f>+ROUND('Table 6'!D100/'Table 6'!D99*100-100,1)</f>
        <v>3.4</v>
      </c>
      <c r="E100" s="61">
        <f>+ROUND('Table 6'!E100/'Table 6'!E99*100-100,1)</f>
        <v>0.6</v>
      </c>
      <c r="F100" s="64">
        <f>+ROUND('Table 6'!F100/'Table 6'!F99*100-100,1)</f>
        <v>-0.5</v>
      </c>
      <c r="G100" s="63">
        <f>+ROUND('Table 6'!G100/'Table 6'!G99*100-100,1)</f>
        <v>-1</v>
      </c>
      <c r="H100" s="63">
        <f>+ROUND('Table 6'!H100/'Table 6'!H99*100-100,1)</f>
        <v>-0.2</v>
      </c>
      <c r="I100" s="63">
        <f>+ROUND('Table 6'!I100/'Table 6'!I99*100-100,1)</f>
        <v>-2.4</v>
      </c>
      <c r="J100" s="63">
        <f>+ROUND('Table 6'!J100/'Table 6'!J99*100-100,1)</f>
        <v>1</v>
      </c>
      <c r="K100" s="64">
        <f>+ROUND('Table 6'!K100/'Table 6'!K99*100-100,1)</f>
        <v>1.2</v>
      </c>
      <c r="L100" s="63">
        <f>+ROUND('Table 6'!L100/'Table 6'!L99*100-100,1)</f>
        <v>-2.6</v>
      </c>
      <c r="M100" s="63">
        <f>+ROUND('Table 6'!M100/'Table 6'!M99*100-100,1)</f>
        <v>1.6</v>
      </c>
      <c r="N100" s="63">
        <f>+ROUND('Table 6'!N100/'Table 6'!N99*100-100,1)</f>
        <v>2.1</v>
      </c>
      <c r="O100" s="63">
        <f>+ROUND('Table 6'!O100/'Table 6'!O99*100-100,1)</f>
        <v>1.9</v>
      </c>
      <c r="P100" s="63">
        <f>+ROUND('Table 6'!P100/'Table 6'!P99*100-100,1)</f>
        <v>1</v>
      </c>
      <c r="Q100" s="63">
        <f>+ROUND('Table 6'!Q100/'Table 6'!Q99*100-100,1)</f>
        <v>1.5</v>
      </c>
      <c r="R100" s="63">
        <f>+ROUND('Table 6'!R100/'Table 6'!R99*100-100,1)</f>
        <v>0.5</v>
      </c>
      <c r="S100" s="63">
        <f>+ROUND('Table 6'!S100/'Table 6'!S99*100-100,1)</f>
        <v>-0.3</v>
      </c>
      <c r="T100" s="63">
        <f>+ROUND('Table 6'!T100/'Table 6'!T99*100-100,1)</f>
        <v>1.6</v>
      </c>
      <c r="U100" s="63">
        <f>+ROUND('Table 6'!U100/'Table 6'!U99*100-100,1)</f>
        <v>0.7</v>
      </c>
      <c r="V100" s="63">
        <f>+ROUND('Table 6'!V100/'Table 6'!V99*100-100,1)</f>
        <v>0.7</v>
      </c>
      <c r="W100" s="63">
        <f>+ROUND('Table 6'!W100/'Table 6'!W99*100-100,1)</f>
        <v>2.1</v>
      </c>
      <c r="X100" s="63">
        <f>+ROUND('Table 6'!X100/'Table 6'!X99*100-100,1)</f>
        <v>1.7</v>
      </c>
      <c r="Y100" s="63">
        <f>+ROUND('Table 6'!Y100/'Table 6'!Y99*100-100,1)</f>
        <v>1.3</v>
      </c>
      <c r="Z100" s="63">
        <f>+ROUND('Table 6'!Z100/'Table 6'!Z99*100-100,1)</f>
        <v>2.9</v>
      </c>
      <c r="AA100" s="61">
        <f>+ROUND('Table 6'!AA100/'Table 6'!AA99*100-100,1)</f>
        <v>0.9</v>
      </c>
    </row>
    <row r="101" spans="1:27" s="5" customFormat="1" ht="12.75">
      <c r="A101" s="86">
        <v>2016</v>
      </c>
      <c r="B101" s="19" t="s">
        <v>37</v>
      </c>
      <c r="C101" s="61">
        <f>+ROUND('Table 6'!C101/'Table 6'!C100*100-100,1)</f>
        <v>7.5</v>
      </c>
      <c r="D101" s="63">
        <f>+ROUND('Table 6'!D101/'Table 6'!D100*100-100,1)</f>
        <v>7.5</v>
      </c>
      <c r="E101" s="61">
        <f>+ROUND('Table 6'!E101/'Table 6'!E100*100-100,1)</f>
        <v>0.5</v>
      </c>
      <c r="F101" s="64">
        <f>+ROUND('Table 6'!F101/'Table 6'!F100*100-100,1)</f>
        <v>-0.1</v>
      </c>
      <c r="G101" s="63">
        <f>+ROUND('Table 6'!G101/'Table 6'!G100*100-100,1)</f>
        <v>-4.9000000000000004</v>
      </c>
      <c r="H101" s="63">
        <f>+ROUND('Table 6'!H101/'Table 6'!H100*100-100,1)</f>
        <v>0.4</v>
      </c>
      <c r="I101" s="63">
        <f>+ROUND('Table 6'!I101/'Table 6'!I100*100-100,1)</f>
        <v>-0.9</v>
      </c>
      <c r="J101" s="63">
        <f>+ROUND('Table 6'!J101/'Table 6'!J100*100-100,1)</f>
        <v>-0.1</v>
      </c>
      <c r="K101" s="64">
        <f>+ROUND('Table 6'!K101/'Table 6'!K100*100-100,1)</f>
        <v>1.2</v>
      </c>
      <c r="L101" s="63">
        <f>+ROUND('Table 6'!L101/'Table 6'!L100*100-100,1)</f>
        <v>6.3</v>
      </c>
      <c r="M101" s="63">
        <f>+ROUND('Table 6'!M101/'Table 6'!M100*100-100,1)</f>
        <v>1.5</v>
      </c>
      <c r="N101" s="63">
        <f>+ROUND('Table 6'!N101/'Table 6'!N100*100-100,1)</f>
        <v>0</v>
      </c>
      <c r="O101" s="63">
        <f>+ROUND('Table 6'!O101/'Table 6'!O100*100-100,1)</f>
        <v>-4.7</v>
      </c>
      <c r="P101" s="63">
        <f>+ROUND('Table 6'!P101/'Table 6'!P100*100-100,1)</f>
        <v>1.6</v>
      </c>
      <c r="Q101" s="63">
        <f>+ROUND('Table 6'!Q101/'Table 6'!Q100*100-100,1)</f>
        <v>3.1</v>
      </c>
      <c r="R101" s="63">
        <f>+ROUND('Table 6'!R101/'Table 6'!R100*100-100,1)</f>
        <v>2.6</v>
      </c>
      <c r="S101" s="63">
        <f>+ROUND('Table 6'!S101/'Table 6'!S100*100-100,1)</f>
        <v>0.7</v>
      </c>
      <c r="T101" s="63">
        <f>+ROUND('Table 6'!T101/'Table 6'!T100*100-100,1)</f>
        <v>-0.9</v>
      </c>
      <c r="U101" s="63">
        <f>+ROUND('Table 6'!U101/'Table 6'!U100*100-100,1)</f>
        <v>1.3</v>
      </c>
      <c r="V101" s="63">
        <f>+ROUND('Table 6'!V101/'Table 6'!V100*100-100,1)</f>
        <v>0.2</v>
      </c>
      <c r="W101" s="63">
        <f>+ROUND('Table 6'!W101/'Table 6'!W100*100-100,1)</f>
        <v>1.9</v>
      </c>
      <c r="X101" s="63">
        <f>+ROUND('Table 6'!X101/'Table 6'!X100*100-100,1)</f>
        <v>-4.4000000000000004</v>
      </c>
      <c r="Y101" s="63">
        <f>+ROUND('Table 6'!Y101/'Table 6'!Y100*100-100,1)</f>
        <v>1.9</v>
      </c>
      <c r="Z101" s="63">
        <f>+ROUND('Table 6'!Z101/'Table 6'!Z100*100-100,1)</f>
        <v>-3.7</v>
      </c>
      <c r="AA101" s="61">
        <f>+ROUND('Table 6'!AA101/'Table 6'!AA100*100-100,1)</f>
        <v>0.7</v>
      </c>
    </row>
    <row r="102" spans="1:27" s="5" customFormat="1" ht="12.75">
      <c r="A102" s="86">
        <v>2017</v>
      </c>
      <c r="B102" s="19" t="s">
        <v>34</v>
      </c>
      <c r="C102" s="61">
        <f>+ROUND('Table 6'!C102/'Table 6'!C101*100-100,1)</f>
        <v>-1.9</v>
      </c>
      <c r="D102" s="63">
        <f>+ROUND('Table 6'!D102/'Table 6'!D101*100-100,1)</f>
        <v>-1.9</v>
      </c>
      <c r="E102" s="61">
        <f>+ROUND('Table 6'!E102/'Table 6'!E101*100-100,1)</f>
        <v>1.4</v>
      </c>
      <c r="F102" s="64">
        <f>+ROUND('Table 6'!F102/'Table 6'!F101*100-100,1)</f>
        <v>0.7</v>
      </c>
      <c r="G102" s="63">
        <f>+ROUND('Table 6'!G102/'Table 6'!G101*100-100,1)</f>
        <v>0.3</v>
      </c>
      <c r="H102" s="63">
        <f>+ROUND('Table 6'!H102/'Table 6'!H101*100-100,1)</f>
        <v>0.7</v>
      </c>
      <c r="I102" s="63">
        <f>+ROUND('Table 6'!I102/'Table 6'!I101*100-100,1)</f>
        <v>0.3</v>
      </c>
      <c r="J102" s="63">
        <f>+ROUND('Table 6'!J102/'Table 6'!J101*100-100,1)</f>
        <v>-0.2</v>
      </c>
      <c r="K102" s="64">
        <f>+ROUND('Table 6'!K102/'Table 6'!K101*100-100,1)</f>
        <v>1.4</v>
      </c>
      <c r="L102" s="63">
        <f>+ROUND('Table 6'!L102/'Table 6'!L101*100-100,1)</f>
        <v>-4</v>
      </c>
      <c r="M102" s="63">
        <f>+ROUND('Table 6'!M102/'Table 6'!M101*100-100,1)</f>
        <v>1.4</v>
      </c>
      <c r="N102" s="63">
        <f>+ROUND('Table 6'!N102/'Table 6'!N101*100-100,1)</f>
        <v>4.7</v>
      </c>
      <c r="O102" s="63">
        <f>+ROUND('Table 6'!O102/'Table 6'!O101*100-100,1)</f>
        <v>8</v>
      </c>
      <c r="P102" s="63">
        <f>+ROUND('Table 6'!P102/'Table 6'!P101*100-100,1)</f>
        <v>0.7</v>
      </c>
      <c r="Q102" s="63">
        <f>+ROUND('Table 6'!Q102/'Table 6'!Q101*100-100,1)</f>
        <v>0.5</v>
      </c>
      <c r="R102" s="63">
        <f>+ROUND('Table 6'!R102/'Table 6'!R101*100-100,1)</f>
        <v>1.1000000000000001</v>
      </c>
      <c r="S102" s="63">
        <f>+ROUND('Table 6'!S102/'Table 6'!S101*100-100,1)</f>
        <v>4</v>
      </c>
      <c r="T102" s="63">
        <f>+ROUND('Table 6'!T102/'Table 6'!T101*100-100,1)</f>
        <v>0.6</v>
      </c>
      <c r="U102" s="63">
        <f>+ROUND('Table 6'!U102/'Table 6'!U101*100-100,1)</f>
        <v>-0.3</v>
      </c>
      <c r="V102" s="63">
        <f>+ROUND('Table 6'!V102/'Table 6'!V101*100-100,1)</f>
        <v>-1.2</v>
      </c>
      <c r="W102" s="63">
        <f>+ROUND('Table 6'!W102/'Table 6'!W101*100-100,1)</f>
        <v>0.2</v>
      </c>
      <c r="X102" s="63">
        <f>+ROUND('Table 6'!X102/'Table 6'!X101*100-100,1)</f>
        <v>8.8000000000000007</v>
      </c>
      <c r="Y102" s="63">
        <f>+ROUND('Table 6'!Y102/'Table 6'!Y101*100-100,1)</f>
        <v>0.9</v>
      </c>
      <c r="Z102" s="63">
        <f>+ROUND('Table 6'!Z102/'Table 6'!Z101*100-100,1)</f>
        <v>-0.3</v>
      </c>
      <c r="AA102" s="61">
        <f>+ROUND('Table 6'!AA102/'Table 6'!AA101*100-100,1)</f>
        <v>1.3</v>
      </c>
    </row>
    <row r="103" spans="1:27" s="5" customFormat="1" ht="12.75">
      <c r="A103" s="86">
        <v>2017</v>
      </c>
      <c r="B103" s="19" t="s">
        <v>35</v>
      </c>
      <c r="C103" s="61">
        <f>+ROUND('Table 6'!C103/'Table 6'!C102*100-100,1)</f>
        <v>2.6</v>
      </c>
      <c r="D103" s="63">
        <f>+ROUND('Table 6'!D103/'Table 6'!D102*100-100,1)</f>
        <v>2.6</v>
      </c>
      <c r="E103" s="61">
        <f>+ROUND('Table 6'!E103/'Table 6'!E102*100-100,1)</f>
        <v>1.3</v>
      </c>
      <c r="F103" s="64">
        <f>+ROUND('Table 6'!F103/'Table 6'!F102*100-100,1)</f>
        <v>0.7</v>
      </c>
      <c r="G103" s="63">
        <f>+ROUND('Table 6'!G103/'Table 6'!G102*100-100,1)</f>
        <v>-3.5</v>
      </c>
      <c r="H103" s="63">
        <f>+ROUND('Table 6'!H103/'Table 6'!H102*100-100,1)</f>
        <v>1.1000000000000001</v>
      </c>
      <c r="I103" s="63">
        <f>+ROUND('Table 6'!I103/'Table 6'!I102*100-100,1)</f>
        <v>1.4</v>
      </c>
      <c r="J103" s="63">
        <f>+ROUND('Table 6'!J103/'Table 6'!J102*100-100,1)</f>
        <v>4.7</v>
      </c>
      <c r="K103" s="64">
        <f>+ROUND('Table 6'!K103/'Table 6'!K102*100-100,1)</f>
        <v>1.5</v>
      </c>
      <c r="L103" s="63">
        <f>+ROUND('Table 6'!L103/'Table 6'!L102*100-100,1)</f>
        <v>-4.4000000000000004</v>
      </c>
      <c r="M103" s="63">
        <f>+ROUND('Table 6'!M103/'Table 6'!M102*100-100,1)</f>
        <v>1.8</v>
      </c>
      <c r="N103" s="63">
        <f>+ROUND('Table 6'!N103/'Table 6'!N102*100-100,1)</f>
        <v>2.9</v>
      </c>
      <c r="O103" s="63">
        <f>+ROUND('Table 6'!O103/'Table 6'!O102*100-100,1)</f>
        <v>5</v>
      </c>
      <c r="P103" s="63">
        <f>+ROUND('Table 6'!P103/'Table 6'!P102*100-100,1)</f>
        <v>-0.5</v>
      </c>
      <c r="Q103" s="63">
        <f>+ROUND('Table 6'!Q103/'Table 6'!Q102*100-100,1)</f>
        <v>2.2999999999999998</v>
      </c>
      <c r="R103" s="63">
        <f>+ROUND('Table 6'!R103/'Table 6'!R102*100-100,1)</f>
        <v>2.9</v>
      </c>
      <c r="S103" s="63">
        <f>+ROUND('Table 6'!S103/'Table 6'!S102*100-100,1)</f>
        <v>1.5</v>
      </c>
      <c r="T103" s="63">
        <f>+ROUND('Table 6'!T103/'Table 6'!T102*100-100,1)</f>
        <v>2.4</v>
      </c>
      <c r="U103" s="63">
        <f>+ROUND('Table 6'!U103/'Table 6'!U102*100-100,1)</f>
        <v>0.2</v>
      </c>
      <c r="V103" s="63">
        <f>+ROUND('Table 6'!V103/'Table 6'!V102*100-100,1)</f>
        <v>1.2</v>
      </c>
      <c r="W103" s="63">
        <f>+ROUND('Table 6'!W103/'Table 6'!W102*100-100,1)</f>
        <v>1</v>
      </c>
      <c r="X103" s="63">
        <f>+ROUND('Table 6'!X103/'Table 6'!X102*100-100,1)</f>
        <v>4.5999999999999996</v>
      </c>
      <c r="Y103" s="63">
        <f>+ROUND('Table 6'!Y103/'Table 6'!Y102*100-100,1)</f>
        <v>1.7</v>
      </c>
      <c r="Z103" s="63">
        <f>+ROUND('Table 6'!Z103/'Table 6'!Z102*100-100,1)</f>
        <v>-0.6</v>
      </c>
      <c r="AA103" s="61">
        <f>+ROUND('Table 6'!AA103/'Table 6'!AA102*100-100,1)</f>
        <v>1.5</v>
      </c>
    </row>
    <row r="104" spans="1:27" s="5" customFormat="1" ht="12.75">
      <c r="A104" s="86">
        <v>2017</v>
      </c>
      <c r="B104" s="19" t="s">
        <v>36</v>
      </c>
      <c r="C104" s="61">
        <f>+ROUND('Table 6'!C104/'Table 6'!C103*100-100,1)</f>
        <v>-1.1000000000000001</v>
      </c>
      <c r="D104" s="63">
        <f>+ROUND('Table 6'!D104/'Table 6'!D103*100-100,1)</f>
        <v>-1.1000000000000001</v>
      </c>
      <c r="E104" s="61">
        <f>+ROUND('Table 6'!E104/'Table 6'!E103*100-100,1)</f>
        <v>1.3</v>
      </c>
      <c r="F104" s="64">
        <f>+ROUND('Table 6'!F104/'Table 6'!F103*100-100,1)</f>
        <v>1.8</v>
      </c>
      <c r="G104" s="63">
        <f>+ROUND('Table 6'!G104/'Table 6'!G103*100-100,1)</f>
        <v>1.1000000000000001</v>
      </c>
      <c r="H104" s="63">
        <f>+ROUND('Table 6'!H104/'Table 6'!H103*100-100,1)</f>
        <v>1.8</v>
      </c>
      <c r="I104" s="63">
        <f>+ROUND('Table 6'!I104/'Table 6'!I103*100-100,1)</f>
        <v>2.8</v>
      </c>
      <c r="J104" s="63">
        <f>+ROUND('Table 6'!J104/'Table 6'!J103*100-100,1)</f>
        <v>3.7</v>
      </c>
      <c r="K104" s="64">
        <f>+ROUND('Table 6'!K104/'Table 6'!K103*100-100,1)</f>
        <v>1.1000000000000001</v>
      </c>
      <c r="L104" s="63">
        <f>+ROUND('Table 6'!L104/'Table 6'!L103*100-100,1)</f>
        <v>0</v>
      </c>
      <c r="M104" s="63">
        <f>+ROUND('Table 6'!M104/'Table 6'!M103*100-100,1)</f>
        <v>2</v>
      </c>
      <c r="N104" s="63">
        <f>+ROUND('Table 6'!N104/'Table 6'!N103*100-100,1)</f>
        <v>0.3</v>
      </c>
      <c r="O104" s="63">
        <f>+ROUND('Table 6'!O104/'Table 6'!O103*100-100,1)</f>
        <v>2.2000000000000002</v>
      </c>
      <c r="P104" s="63">
        <f>+ROUND('Table 6'!P104/'Table 6'!P103*100-100,1)</f>
        <v>1.7</v>
      </c>
      <c r="Q104" s="63">
        <f>+ROUND('Table 6'!Q104/'Table 6'!Q103*100-100,1)</f>
        <v>0.9</v>
      </c>
      <c r="R104" s="63">
        <f>+ROUND('Table 6'!R104/'Table 6'!R103*100-100,1)</f>
        <v>0.8</v>
      </c>
      <c r="S104" s="63">
        <f>+ROUND('Table 6'!S104/'Table 6'!S103*100-100,1)</f>
        <v>0.7</v>
      </c>
      <c r="T104" s="63">
        <f>+ROUND('Table 6'!T104/'Table 6'!T103*100-100,1)</f>
        <v>0.8</v>
      </c>
      <c r="U104" s="63">
        <f>+ROUND('Table 6'!U104/'Table 6'!U103*100-100,1)</f>
        <v>-0.7</v>
      </c>
      <c r="V104" s="63">
        <f>+ROUND('Table 6'!V104/'Table 6'!V103*100-100,1)</f>
        <v>0.4</v>
      </c>
      <c r="W104" s="63">
        <f>+ROUND('Table 6'!W104/'Table 6'!W103*100-100,1)</f>
        <v>1</v>
      </c>
      <c r="X104" s="63">
        <f>+ROUND('Table 6'!X104/'Table 6'!X103*100-100,1)</f>
        <v>0.4</v>
      </c>
      <c r="Y104" s="63">
        <f>+ROUND('Table 6'!Y104/'Table 6'!Y103*100-100,1)</f>
        <v>0.5</v>
      </c>
      <c r="Z104" s="63">
        <f>+ROUND('Table 6'!Z104/'Table 6'!Z103*100-100,1)</f>
        <v>-1.3</v>
      </c>
      <c r="AA104" s="61">
        <f>+ROUND('Table 6'!AA104/'Table 6'!AA103*100-100,1)</f>
        <v>1.1000000000000001</v>
      </c>
    </row>
    <row r="105" spans="1:27" s="5" customFormat="1" ht="12.75">
      <c r="A105" s="86">
        <v>2017</v>
      </c>
      <c r="B105" s="19" t="s">
        <v>37</v>
      </c>
      <c r="C105" s="61">
        <f>+ROUND('Table 6'!C105/'Table 6'!C104*100-100,1)</f>
        <v>-0.1</v>
      </c>
      <c r="D105" s="63">
        <f>+ROUND('Table 6'!D105/'Table 6'!D104*100-100,1)</f>
        <v>-0.1</v>
      </c>
      <c r="E105" s="61">
        <f>+ROUND('Table 6'!E105/'Table 6'!E104*100-100,1)</f>
        <v>0.3</v>
      </c>
      <c r="F105" s="64">
        <f>+ROUND('Table 6'!F105/'Table 6'!F104*100-100,1)</f>
        <v>-0.5</v>
      </c>
      <c r="G105" s="63">
        <f>+ROUND('Table 6'!G105/'Table 6'!G104*100-100,1)</f>
        <v>1.5</v>
      </c>
      <c r="H105" s="63">
        <f>+ROUND('Table 6'!H105/'Table 6'!H104*100-100,1)</f>
        <v>-0.8</v>
      </c>
      <c r="I105" s="63">
        <f>+ROUND('Table 6'!I105/'Table 6'!I104*100-100,1)</f>
        <v>-0.6</v>
      </c>
      <c r="J105" s="63">
        <f>+ROUND('Table 6'!J105/'Table 6'!J104*100-100,1)</f>
        <v>1.2</v>
      </c>
      <c r="K105" s="64">
        <f>+ROUND('Table 6'!K105/'Table 6'!K104*100-100,1)</f>
        <v>1.1000000000000001</v>
      </c>
      <c r="L105" s="63">
        <f>+ROUND('Table 6'!L105/'Table 6'!L104*100-100,1)</f>
        <v>2.1</v>
      </c>
      <c r="M105" s="63">
        <f>+ROUND('Table 6'!M105/'Table 6'!M104*100-100,1)</f>
        <v>1</v>
      </c>
      <c r="N105" s="63">
        <f>+ROUND('Table 6'!N105/'Table 6'!N104*100-100,1)</f>
        <v>-0.5</v>
      </c>
      <c r="O105" s="63">
        <f>+ROUND('Table 6'!O105/'Table 6'!O104*100-100,1)</f>
        <v>-0.3</v>
      </c>
      <c r="P105" s="63">
        <f>+ROUND('Table 6'!P105/'Table 6'!P104*100-100,1)</f>
        <v>2.2999999999999998</v>
      </c>
      <c r="Q105" s="63">
        <f>+ROUND('Table 6'!Q105/'Table 6'!Q104*100-100,1)</f>
        <v>1.8</v>
      </c>
      <c r="R105" s="63">
        <f>+ROUND('Table 6'!R105/'Table 6'!R104*100-100,1)</f>
        <v>2.1</v>
      </c>
      <c r="S105" s="63">
        <f>+ROUND('Table 6'!S105/'Table 6'!S104*100-100,1)</f>
        <v>1.1000000000000001</v>
      </c>
      <c r="T105" s="63">
        <f>+ROUND('Table 6'!T105/'Table 6'!T104*100-100,1)</f>
        <v>0</v>
      </c>
      <c r="U105" s="63">
        <f>+ROUND('Table 6'!U105/'Table 6'!U104*100-100,1)</f>
        <v>0.9</v>
      </c>
      <c r="V105" s="63">
        <f>+ROUND('Table 6'!V105/'Table 6'!V104*100-100,1)</f>
        <v>1.5</v>
      </c>
      <c r="W105" s="63">
        <f>+ROUND('Table 6'!W105/'Table 6'!W104*100-100,1)</f>
        <v>-0.9</v>
      </c>
      <c r="X105" s="63">
        <f>+ROUND('Table 6'!X105/'Table 6'!X104*100-100,1)</f>
        <v>1.9</v>
      </c>
      <c r="Y105" s="63">
        <f>+ROUND('Table 6'!Y105/'Table 6'!Y104*100-100,1)</f>
        <v>-0.4</v>
      </c>
      <c r="Z105" s="63">
        <f>+ROUND('Table 6'!Z105/'Table 6'!Z104*100-100,1)</f>
        <v>-0.2</v>
      </c>
      <c r="AA105" s="61">
        <f>+ROUND('Table 6'!AA105/'Table 6'!AA104*100-100,1)</f>
        <v>-0.1</v>
      </c>
    </row>
    <row r="106" spans="1:27" s="5" customFormat="1" ht="12.75">
      <c r="A106" s="86">
        <v>2018</v>
      </c>
      <c r="B106" s="19" t="s">
        <v>34</v>
      </c>
      <c r="C106" s="61">
        <f>+ROUND('Table 6'!C106/'Table 6'!C105*100-100,1)</f>
        <v>7.5</v>
      </c>
      <c r="D106" s="63">
        <f>+ROUND('Table 6'!D106/'Table 6'!D105*100-100,1)</f>
        <v>7.5</v>
      </c>
      <c r="E106" s="61">
        <f>+ROUND('Table 6'!E106/'Table 6'!E105*100-100,1)</f>
        <v>1.6</v>
      </c>
      <c r="F106" s="64">
        <f>+ROUND('Table 6'!F106/'Table 6'!F105*100-100,1)</f>
        <v>1.5</v>
      </c>
      <c r="G106" s="63">
        <f>+ROUND('Table 6'!G106/'Table 6'!G105*100-100,1)</f>
        <v>-3.6</v>
      </c>
      <c r="H106" s="63">
        <f>+ROUND('Table 6'!H106/'Table 6'!H105*100-100,1)</f>
        <v>2.2000000000000002</v>
      </c>
      <c r="I106" s="63">
        <f>+ROUND('Table 6'!I106/'Table 6'!I105*100-100,1)</f>
        <v>-1.6</v>
      </c>
      <c r="J106" s="63">
        <f>+ROUND('Table 6'!J106/'Table 6'!J105*100-100,1)</f>
        <v>-3</v>
      </c>
      <c r="K106" s="64">
        <f>+ROUND('Table 6'!K106/'Table 6'!K105*100-100,1)</f>
        <v>1.5</v>
      </c>
      <c r="L106" s="63">
        <f>+ROUND('Table 6'!L106/'Table 6'!L105*100-100,1)</f>
        <v>2.9</v>
      </c>
      <c r="M106" s="63">
        <f>+ROUND('Table 6'!M106/'Table 6'!M105*100-100,1)</f>
        <v>0.8</v>
      </c>
      <c r="N106" s="63">
        <f>+ROUND('Table 6'!N106/'Table 6'!N105*100-100,1)</f>
        <v>2.2000000000000002</v>
      </c>
      <c r="O106" s="63">
        <f>+ROUND('Table 6'!O106/'Table 6'!O105*100-100,1)</f>
        <v>5.5</v>
      </c>
      <c r="P106" s="63">
        <f>+ROUND('Table 6'!P106/'Table 6'!P105*100-100,1)</f>
        <v>3.1</v>
      </c>
      <c r="Q106" s="63">
        <f>+ROUND('Table 6'!Q106/'Table 6'!Q105*100-100,1)</f>
        <v>-0.2</v>
      </c>
      <c r="R106" s="63">
        <f>+ROUND('Table 6'!R106/'Table 6'!R105*100-100,1)</f>
        <v>0.3</v>
      </c>
      <c r="S106" s="63">
        <f>+ROUND('Table 6'!S106/'Table 6'!S105*100-100,1)</f>
        <v>-0.5</v>
      </c>
      <c r="T106" s="63">
        <f>+ROUND('Table 6'!T106/'Table 6'!T105*100-100,1)</f>
        <v>2.1</v>
      </c>
      <c r="U106" s="63">
        <f>+ROUND('Table 6'!U106/'Table 6'!U105*100-100,1)</f>
        <v>1</v>
      </c>
      <c r="V106" s="63">
        <f>+ROUND('Table 6'!V106/'Table 6'!V105*100-100,1)</f>
        <v>-0.4</v>
      </c>
      <c r="W106" s="63">
        <f>+ROUND('Table 6'!W106/'Table 6'!W105*100-100,1)</f>
        <v>4.5999999999999996</v>
      </c>
      <c r="X106" s="63">
        <f>+ROUND('Table 6'!X106/'Table 6'!X105*100-100,1)</f>
        <v>3.7</v>
      </c>
      <c r="Y106" s="63">
        <f>+ROUND('Table 6'!Y106/'Table 6'!Y105*100-100,1)</f>
        <v>1.5</v>
      </c>
      <c r="Z106" s="63">
        <f>+ROUND('Table 6'!Z106/'Table 6'!Z105*100-100,1)</f>
        <v>-1</v>
      </c>
      <c r="AA106" s="61">
        <f>+ROUND('Table 6'!AA106/'Table 6'!AA105*100-100,1)</f>
        <v>2.4</v>
      </c>
    </row>
    <row r="107" spans="1:27" s="5" customFormat="1" ht="12.75">
      <c r="A107" s="86">
        <v>2018</v>
      </c>
      <c r="B107" s="19" t="s">
        <v>35</v>
      </c>
      <c r="C107" s="61">
        <f>+ROUND('Table 6'!C107/'Table 6'!C106*100-100,1)</f>
        <v>2</v>
      </c>
      <c r="D107" s="63">
        <f>+ROUND('Table 6'!D107/'Table 6'!D106*100-100,1)</f>
        <v>2</v>
      </c>
      <c r="E107" s="61">
        <f>+ROUND('Table 6'!E107/'Table 6'!E106*100-100,1)</f>
        <v>1.1000000000000001</v>
      </c>
      <c r="F107" s="64">
        <f>+ROUND('Table 6'!F107/'Table 6'!F106*100-100,1)</f>
        <v>0.3</v>
      </c>
      <c r="G107" s="63">
        <f>+ROUND('Table 6'!G107/'Table 6'!G106*100-100,1)</f>
        <v>-1</v>
      </c>
      <c r="H107" s="63">
        <f>+ROUND('Table 6'!H107/'Table 6'!H106*100-100,1)</f>
        <v>0.6</v>
      </c>
      <c r="I107" s="63">
        <f>+ROUND('Table 6'!I107/'Table 6'!I106*100-100,1)</f>
        <v>0.7</v>
      </c>
      <c r="J107" s="63">
        <f>+ROUND('Table 6'!J107/'Table 6'!J106*100-100,1)</f>
        <v>4.7</v>
      </c>
      <c r="K107" s="64">
        <f>+ROUND('Table 6'!K107/'Table 6'!K106*100-100,1)</f>
        <v>1.6</v>
      </c>
      <c r="L107" s="63">
        <f>+ROUND('Table 6'!L107/'Table 6'!L106*100-100,1)</f>
        <v>-2.7</v>
      </c>
      <c r="M107" s="63">
        <f>+ROUND('Table 6'!M107/'Table 6'!M106*100-100,1)</f>
        <v>3.4</v>
      </c>
      <c r="N107" s="63">
        <f>+ROUND('Table 6'!N107/'Table 6'!N106*100-100,1)</f>
        <v>2.9</v>
      </c>
      <c r="O107" s="63">
        <f>+ROUND('Table 6'!O107/'Table 6'!O106*100-100,1)</f>
        <v>2.7</v>
      </c>
      <c r="P107" s="63">
        <f>+ROUND('Table 6'!P107/'Table 6'!P106*100-100,1)</f>
        <v>2.1</v>
      </c>
      <c r="Q107" s="63">
        <f>+ROUND('Table 6'!Q107/'Table 6'!Q106*100-100,1)</f>
        <v>2.2000000000000002</v>
      </c>
      <c r="R107" s="63">
        <f>+ROUND('Table 6'!R107/'Table 6'!R106*100-100,1)</f>
        <v>1.3</v>
      </c>
      <c r="S107" s="63">
        <f>+ROUND('Table 6'!S107/'Table 6'!S106*100-100,1)</f>
        <v>1</v>
      </c>
      <c r="T107" s="63">
        <f>+ROUND('Table 6'!T107/'Table 6'!T106*100-100,1)</f>
        <v>1.5</v>
      </c>
      <c r="U107" s="63">
        <f>+ROUND('Table 6'!U107/'Table 6'!U106*100-100,1)</f>
        <v>0.1</v>
      </c>
      <c r="V107" s="63">
        <f>+ROUND('Table 6'!V107/'Table 6'!V106*100-100,1)</f>
        <v>-0.7</v>
      </c>
      <c r="W107" s="63">
        <f>+ROUND('Table 6'!W107/'Table 6'!W106*100-100,1)</f>
        <v>1.1000000000000001</v>
      </c>
      <c r="X107" s="63">
        <f>+ROUND('Table 6'!X107/'Table 6'!X106*100-100,1)</f>
        <v>4</v>
      </c>
      <c r="Y107" s="63">
        <f>+ROUND('Table 6'!Y107/'Table 6'!Y106*100-100,1)</f>
        <v>2.4</v>
      </c>
      <c r="Z107" s="63">
        <f>+ROUND('Table 6'!Z107/'Table 6'!Z106*100-100,1)</f>
        <v>0.3</v>
      </c>
      <c r="AA107" s="61">
        <f>+ROUND('Table 6'!AA107/'Table 6'!AA106*100-100,1)</f>
        <v>1.2</v>
      </c>
    </row>
    <row r="108" spans="1:27" s="5" customFormat="1" ht="12.75">
      <c r="A108" s="86">
        <v>2018</v>
      </c>
      <c r="B108" s="19" t="s">
        <v>36</v>
      </c>
      <c r="C108" s="61">
        <f>+ROUND('Table 6'!C108/'Table 6'!C107*100-100,1)</f>
        <v>-5.9</v>
      </c>
      <c r="D108" s="63">
        <f>+ROUND('Table 6'!D108/'Table 6'!D107*100-100,1)</f>
        <v>-5.9</v>
      </c>
      <c r="E108" s="61">
        <f>+ROUND('Table 6'!E108/'Table 6'!E107*100-100,1)</f>
        <v>0.4</v>
      </c>
      <c r="F108" s="64">
        <f>+ROUND('Table 6'!F108/'Table 6'!F107*100-100,1)</f>
        <v>0.5</v>
      </c>
      <c r="G108" s="63">
        <f>+ROUND('Table 6'!G108/'Table 6'!G107*100-100,1)</f>
        <v>0.8</v>
      </c>
      <c r="H108" s="63">
        <f>+ROUND('Table 6'!H108/'Table 6'!H107*100-100,1)</f>
        <v>0.2</v>
      </c>
      <c r="I108" s="63">
        <f>+ROUND('Table 6'!I108/'Table 6'!I107*100-100,1)</f>
        <v>2.8</v>
      </c>
      <c r="J108" s="63">
        <f>+ROUND('Table 6'!J108/'Table 6'!J107*100-100,1)</f>
        <v>2</v>
      </c>
      <c r="K108" s="64">
        <f>+ROUND('Table 6'!K108/'Table 6'!K107*100-100,1)</f>
        <v>0.3</v>
      </c>
      <c r="L108" s="63">
        <f>+ROUND('Table 6'!L108/'Table 6'!L107*100-100,1)</f>
        <v>0.8</v>
      </c>
      <c r="M108" s="63">
        <f>+ROUND('Table 6'!M108/'Table 6'!M107*100-100,1)</f>
        <v>1.5</v>
      </c>
      <c r="N108" s="63">
        <f>+ROUND('Table 6'!N108/'Table 6'!N107*100-100,1)</f>
        <v>-1</v>
      </c>
      <c r="O108" s="63">
        <f>+ROUND('Table 6'!O108/'Table 6'!O107*100-100,1)</f>
        <v>-3</v>
      </c>
      <c r="P108" s="63">
        <f>+ROUND('Table 6'!P108/'Table 6'!P107*100-100,1)</f>
        <v>1.9</v>
      </c>
      <c r="Q108" s="63">
        <f>+ROUND('Table 6'!Q108/'Table 6'!Q107*100-100,1)</f>
        <v>-0.3</v>
      </c>
      <c r="R108" s="63">
        <f>+ROUND('Table 6'!R108/'Table 6'!R107*100-100,1)</f>
        <v>2.4</v>
      </c>
      <c r="S108" s="63">
        <f>+ROUND('Table 6'!S108/'Table 6'!S107*100-100,1)</f>
        <v>2</v>
      </c>
      <c r="T108" s="63">
        <f>+ROUND('Table 6'!T108/'Table 6'!T107*100-100,1)</f>
        <v>-1.5</v>
      </c>
      <c r="U108" s="63">
        <f>+ROUND('Table 6'!U108/'Table 6'!U107*100-100,1)</f>
        <v>-0.6</v>
      </c>
      <c r="V108" s="63">
        <f>+ROUND('Table 6'!V108/'Table 6'!V107*100-100,1)</f>
        <v>0.1</v>
      </c>
      <c r="W108" s="63">
        <f>+ROUND('Table 6'!W108/'Table 6'!W107*100-100,1)</f>
        <v>-1.2</v>
      </c>
      <c r="X108" s="63">
        <f>+ROUND('Table 6'!X108/'Table 6'!X107*100-100,1)</f>
        <v>4.5999999999999996</v>
      </c>
      <c r="Y108" s="63">
        <f>+ROUND('Table 6'!Y108/'Table 6'!Y107*100-100,1)</f>
        <v>1.6</v>
      </c>
      <c r="Z108" s="63">
        <f>+ROUND('Table 6'!Z108/'Table 6'!Z107*100-100,1)</f>
        <v>-1.9</v>
      </c>
      <c r="AA108" s="61">
        <f>+ROUND('Table 6'!AA108/'Table 6'!AA107*100-100,1)</f>
        <v>-0.2</v>
      </c>
    </row>
    <row r="109" spans="1:27" s="5" customFormat="1" ht="12.75">
      <c r="A109" s="86">
        <v>2018</v>
      </c>
      <c r="B109" s="19" t="s">
        <v>37</v>
      </c>
      <c r="C109" s="61">
        <f>+ROUND('Table 6'!C109/'Table 6'!C108*100-100,1)</f>
        <v>0.1</v>
      </c>
      <c r="D109" s="63">
        <f>+ROUND('Table 6'!D109/'Table 6'!D108*100-100,1)</f>
        <v>0.1</v>
      </c>
      <c r="E109" s="61">
        <f>+ROUND('Table 6'!E109/'Table 6'!E108*100-100,1)</f>
        <v>0.4</v>
      </c>
      <c r="F109" s="64">
        <f>+ROUND('Table 6'!F109/'Table 6'!F108*100-100,1)</f>
        <v>1</v>
      </c>
      <c r="G109" s="63">
        <f>+ROUND('Table 6'!G109/'Table 6'!G108*100-100,1)</f>
        <v>1.2</v>
      </c>
      <c r="H109" s="63">
        <f>+ROUND('Table 6'!H109/'Table 6'!H108*100-100,1)</f>
        <v>0.7</v>
      </c>
      <c r="I109" s="63">
        <f>+ROUND('Table 6'!I109/'Table 6'!I108*100-100,1)</f>
        <v>3.8</v>
      </c>
      <c r="J109" s="63">
        <f>+ROUND('Table 6'!J109/'Table 6'!J108*100-100,1)</f>
        <v>1.9</v>
      </c>
      <c r="K109" s="64">
        <f>+ROUND('Table 6'!K109/'Table 6'!K108*100-100,1)</f>
        <v>0.1</v>
      </c>
      <c r="L109" s="63">
        <f>+ROUND('Table 6'!L109/'Table 6'!L108*100-100,1)</f>
        <v>3.2</v>
      </c>
      <c r="M109" s="63">
        <f>+ROUND('Table 6'!M109/'Table 6'!M108*100-100,1)</f>
        <v>0</v>
      </c>
      <c r="N109" s="63">
        <f>+ROUND('Table 6'!N109/'Table 6'!N108*100-100,1)</f>
        <v>-2.4</v>
      </c>
      <c r="O109" s="63">
        <f>+ROUND('Table 6'!O109/'Table 6'!O108*100-100,1)</f>
        <v>-2.6</v>
      </c>
      <c r="P109" s="63">
        <f>+ROUND('Table 6'!P109/'Table 6'!P108*100-100,1)</f>
        <v>1.6</v>
      </c>
      <c r="Q109" s="63">
        <f>+ROUND('Table 6'!Q109/'Table 6'!Q108*100-100,1)</f>
        <v>0.1</v>
      </c>
      <c r="R109" s="63">
        <f>+ROUND('Table 6'!R109/'Table 6'!R108*100-100,1)</f>
        <v>0.5</v>
      </c>
      <c r="S109" s="63">
        <f>+ROUND('Table 6'!S109/'Table 6'!S108*100-100,1)</f>
        <v>0.1</v>
      </c>
      <c r="T109" s="63">
        <f>+ROUND('Table 6'!T109/'Table 6'!T108*100-100,1)</f>
        <v>0.2</v>
      </c>
      <c r="U109" s="63">
        <f>+ROUND('Table 6'!U109/'Table 6'!U108*100-100,1)</f>
        <v>1.4</v>
      </c>
      <c r="V109" s="63">
        <f>+ROUND('Table 6'!V109/'Table 6'!V108*100-100,1)</f>
        <v>1.4</v>
      </c>
      <c r="W109" s="63">
        <f>+ROUND('Table 6'!W109/'Table 6'!W108*100-100,1)</f>
        <v>-0.2</v>
      </c>
      <c r="X109" s="63">
        <f>+ROUND('Table 6'!X109/'Table 6'!X108*100-100,1)</f>
        <v>-0.8</v>
      </c>
      <c r="Y109" s="63">
        <f>+ROUND('Table 6'!Y109/'Table 6'!Y108*100-100,1)</f>
        <v>-1.4</v>
      </c>
      <c r="Z109" s="63">
        <f>+ROUND('Table 6'!Z109/'Table 6'!Z108*100-100,1)</f>
        <v>0.2</v>
      </c>
      <c r="AA109" s="61">
        <f>+ROUND('Table 6'!AA109/'Table 6'!AA108*100-100,1)</f>
        <v>0.1</v>
      </c>
    </row>
    <row r="110" spans="1:27" s="5" customFormat="1" ht="12.75">
      <c r="A110" s="86">
        <v>2019</v>
      </c>
      <c r="B110" s="19" t="s">
        <v>34</v>
      </c>
      <c r="C110" s="61">
        <f>+ROUND('Table 6'!C110/'Table 6'!C109*100-100,1)</f>
        <v>4.7</v>
      </c>
      <c r="D110" s="63">
        <f>+ROUND('Table 6'!D110/'Table 6'!D109*100-100,1)</f>
        <v>4.7</v>
      </c>
      <c r="E110" s="61">
        <f>+ROUND('Table 6'!E110/'Table 6'!E109*100-100,1)</f>
        <v>0.9</v>
      </c>
      <c r="F110" s="64">
        <f>+ROUND('Table 6'!F110/'Table 6'!F109*100-100,1)</f>
        <v>-1</v>
      </c>
      <c r="G110" s="63">
        <f>+ROUND('Table 6'!G110/'Table 6'!G109*100-100,1)</f>
        <v>-1.9</v>
      </c>
      <c r="H110" s="63">
        <f>+ROUND('Table 6'!H110/'Table 6'!H109*100-100,1)</f>
        <v>-1.2</v>
      </c>
      <c r="I110" s="63">
        <f>+ROUND('Table 6'!I110/'Table 6'!I109*100-100,1)</f>
        <v>-1.4</v>
      </c>
      <c r="J110" s="63">
        <f>+ROUND('Table 6'!J110/'Table 6'!J109*100-100,1)</f>
        <v>0.7</v>
      </c>
      <c r="K110" s="64">
        <f>+ROUND('Table 6'!K110/'Table 6'!K109*100-100,1)</f>
        <v>2</v>
      </c>
      <c r="L110" s="63">
        <f>+ROUND('Table 6'!L110/'Table 6'!L109*100-100,1)</f>
        <v>2.1</v>
      </c>
      <c r="M110" s="63">
        <f>+ROUND('Table 6'!M110/'Table 6'!M109*100-100,1)</f>
        <v>0.2</v>
      </c>
      <c r="N110" s="63">
        <f>+ROUND('Table 6'!N110/'Table 6'!N109*100-100,1)</f>
        <v>3.9</v>
      </c>
      <c r="O110" s="63">
        <f>+ROUND('Table 6'!O110/'Table 6'!O109*100-100,1)</f>
        <v>10.6</v>
      </c>
      <c r="P110" s="63">
        <f>+ROUND('Table 6'!P110/'Table 6'!P109*100-100,1)</f>
        <v>4.5999999999999996</v>
      </c>
      <c r="Q110" s="63">
        <f>+ROUND('Table 6'!Q110/'Table 6'!Q109*100-100,1)</f>
        <v>-0.2</v>
      </c>
      <c r="R110" s="63">
        <f>+ROUND('Table 6'!R110/'Table 6'!R109*100-100,1)</f>
        <v>1</v>
      </c>
      <c r="S110" s="63">
        <f>+ROUND('Table 6'!S110/'Table 6'!S109*100-100,1)</f>
        <v>-2.7</v>
      </c>
      <c r="T110" s="63">
        <f>+ROUND('Table 6'!T110/'Table 6'!T109*100-100,1)</f>
        <v>0.8</v>
      </c>
      <c r="U110" s="63">
        <f>+ROUND('Table 6'!U110/'Table 6'!U109*100-100,1)</f>
        <v>0.2</v>
      </c>
      <c r="V110" s="63">
        <f>+ROUND('Table 6'!V110/'Table 6'!V109*100-100,1)</f>
        <v>1.3</v>
      </c>
      <c r="W110" s="63">
        <f>+ROUND('Table 6'!W110/'Table 6'!W109*100-100,1)</f>
        <v>2.6</v>
      </c>
      <c r="X110" s="63">
        <f>+ROUND('Table 6'!X110/'Table 6'!X109*100-100,1)</f>
        <v>6.9</v>
      </c>
      <c r="Y110" s="63">
        <f>+ROUND('Table 6'!Y110/'Table 6'!Y109*100-100,1)</f>
        <v>0.3</v>
      </c>
      <c r="Z110" s="63">
        <f>+ROUND('Table 6'!Z110/'Table 6'!Z109*100-100,1)</f>
        <v>-0.3</v>
      </c>
      <c r="AA110" s="61">
        <f>+ROUND('Table 6'!AA110/'Table 6'!AA109*100-100,1)</f>
        <v>1.5</v>
      </c>
    </row>
    <row r="111" spans="1:27" s="5" customFormat="1" ht="12.75">
      <c r="A111" s="86">
        <v>2019</v>
      </c>
      <c r="B111" s="19" t="s">
        <v>35</v>
      </c>
      <c r="C111" s="61">
        <f>+ROUND('Table 6'!C111/'Table 6'!C110*100-100,1)</f>
        <v>-2.9</v>
      </c>
      <c r="D111" s="63">
        <f>+ROUND('Table 6'!D111/'Table 6'!D110*100-100,1)</f>
        <v>-2.9</v>
      </c>
      <c r="E111" s="61">
        <f>+ROUND('Table 6'!E111/'Table 6'!E110*100-100,1)</f>
        <v>1.3</v>
      </c>
      <c r="F111" s="64">
        <f>+ROUND('Table 6'!F111/'Table 6'!F110*100-100,1)</f>
        <v>1</v>
      </c>
      <c r="G111" s="63">
        <f>+ROUND('Table 6'!G111/'Table 6'!G110*100-100,1)</f>
        <v>4.5</v>
      </c>
      <c r="H111" s="63">
        <f>+ROUND('Table 6'!H111/'Table 6'!H110*100-100,1)</f>
        <v>0.7</v>
      </c>
      <c r="I111" s="63">
        <f>+ROUND('Table 6'!I111/'Table 6'!I110*100-100,1)</f>
        <v>3.3</v>
      </c>
      <c r="J111" s="63">
        <f>+ROUND('Table 6'!J111/'Table 6'!J110*100-100,1)</f>
        <v>1.2</v>
      </c>
      <c r="K111" s="64">
        <f>+ROUND('Table 6'!K111/'Table 6'!K110*100-100,1)</f>
        <v>1.6</v>
      </c>
      <c r="L111" s="63">
        <f>+ROUND('Table 6'!L111/'Table 6'!L110*100-100,1)</f>
        <v>-3.3</v>
      </c>
      <c r="M111" s="63">
        <f>+ROUND('Table 6'!M111/'Table 6'!M110*100-100,1)</f>
        <v>3.4</v>
      </c>
      <c r="N111" s="63">
        <f>+ROUND('Table 6'!N111/'Table 6'!N110*100-100,1)</f>
        <v>4.2</v>
      </c>
      <c r="O111" s="63">
        <f>+ROUND('Table 6'!O111/'Table 6'!O110*100-100,1)</f>
        <v>1.5</v>
      </c>
      <c r="P111" s="63">
        <f>+ROUND('Table 6'!P111/'Table 6'!P110*100-100,1)</f>
        <v>3.5</v>
      </c>
      <c r="Q111" s="63">
        <f>+ROUND('Table 6'!Q111/'Table 6'!Q110*100-100,1)</f>
        <v>1.8</v>
      </c>
      <c r="R111" s="63">
        <f>+ROUND('Table 6'!R111/'Table 6'!R110*100-100,1)</f>
        <v>-0.1</v>
      </c>
      <c r="S111" s="63">
        <f>+ROUND('Table 6'!S111/'Table 6'!S110*100-100,1)</f>
        <v>3.5</v>
      </c>
      <c r="T111" s="63">
        <f>+ROUND('Table 6'!T111/'Table 6'!T110*100-100,1)</f>
        <v>3.4</v>
      </c>
      <c r="U111" s="63">
        <f>+ROUND('Table 6'!U111/'Table 6'!U110*100-100,1)</f>
        <v>0.1</v>
      </c>
      <c r="V111" s="63">
        <f>+ROUND('Table 6'!V111/'Table 6'!V110*100-100,1)</f>
        <v>0.2</v>
      </c>
      <c r="W111" s="63">
        <f>+ROUND('Table 6'!W111/'Table 6'!W110*100-100,1)</f>
        <v>1.3</v>
      </c>
      <c r="X111" s="63">
        <f>+ROUND('Table 6'!X111/'Table 6'!X110*100-100,1)</f>
        <v>2.5</v>
      </c>
      <c r="Y111" s="63">
        <f>+ROUND('Table 6'!Y111/'Table 6'!Y110*100-100,1)</f>
        <v>3.3</v>
      </c>
      <c r="Z111" s="63">
        <f>+ROUND('Table 6'!Z111/'Table 6'!Z110*100-100,1)</f>
        <v>0.7</v>
      </c>
      <c r="AA111" s="61">
        <f>+ROUND('Table 6'!AA111/'Table 6'!AA110*100-100,1)</f>
        <v>1</v>
      </c>
    </row>
    <row r="112" spans="1:27" s="5" customFormat="1" ht="12.75">
      <c r="A112" s="86">
        <v>2019</v>
      </c>
      <c r="B112" s="19" t="s">
        <v>36</v>
      </c>
      <c r="C112" s="61">
        <f>+ROUND('Table 6'!C112/'Table 6'!C111*100-100,1)</f>
        <v>-0.9</v>
      </c>
      <c r="D112" s="63">
        <f>+ROUND('Table 6'!D112/'Table 6'!D111*100-100,1)</f>
        <v>-0.9</v>
      </c>
      <c r="E112" s="61">
        <f>+ROUND('Table 6'!E112/'Table 6'!E111*100-100,1)</f>
        <v>0</v>
      </c>
      <c r="F112" s="64">
        <f>+ROUND('Table 6'!F112/'Table 6'!F111*100-100,1)</f>
        <v>-0.9</v>
      </c>
      <c r="G112" s="63">
        <f>+ROUND('Table 6'!G112/'Table 6'!G111*100-100,1)</f>
        <v>-0.8</v>
      </c>
      <c r="H112" s="63">
        <f>+ROUND('Table 6'!H112/'Table 6'!H111*100-100,1)</f>
        <v>-0.7</v>
      </c>
      <c r="I112" s="63">
        <f>+ROUND('Table 6'!I112/'Table 6'!I111*100-100,1)</f>
        <v>-2</v>
      </c>
      <c r="J112" s="63">
        <f>+ROUND('Table 6'!J112/'Table 6'!J111*100-100,1)</f>
        <v>1.3</v>
      </c>
      <c r="K112" s="64">
        <f>+ROUND('Table 6'!K112/'Table 6'!K111*100-100,1)</f>
        <v>0.4</v>
      </c>
      <c r="L112" s="63">
        <f>+ROUND('Table 6'!L112/'Table 6'!L111*100-100,1)</f>
        <v>-0.5</v>
      </c>
      <c r="M112" s="63">
        <f>+ROUND('Table 6'!M112/'Table 6'!M111*100-100,1)</f>
        <v>0.6</v>
      </c>
      <c r="N112" s="63">
        <f>+ROUND('Table 6'!N112/'Table 6'!N111*100-100,1)</f>
        <v>-2.5</v>
      </c>
      <c r="O112" s="63">
        <f>+ROUND('Table 6'!O112/'Table 6'!O111*100-100,1)</f>
        <v>1.1000000000000001</v>
      </c>
      <c r="P112" s="63">
        <f>+ROUND('Table 6'!P112/'Table 6'!P111*100-100,1)</f>
        <v>1</v>
      </c>
      <c r="Q112" s="63">
        <f>+ROUND('Table 6'!Q112/'Table 6'!Q111*100-100,1)</f>
        <v>1.2</v>
      </c>
      <c r="R112" s="63">
        <f>+ROUND('Table 6'!R112/'Table 6'!R111*100-100,1)</f>
        <v>1.3</v>
      </c>
      <c r="S112" s="63">
        <f>+ROUND('Table 6'!S112/'Table 6'!S111*100-100,1)</f>
        <v>1.5</v>
      </c>
      <c r="T112" s="63">
        <f>+ROUND('Table 6'!T112/'Table 6'!T111*100-100,1)</f>
        <v>-1</v>
      </c>
      <c r="U112" s="63">
        <f>+ROUND('Table 6'!U112/'Table 6'!U111*100-100,1)</f>
        <v>0.4</v>
      </c>
      <c r="V112" s="63">
        <f>+ROUND('Table 6'!V112/'Table 6'!V111*100-100,1)</f>
        <v>-1.9</v>
      </c>
      <c r="W112" s="63">
        <f>+ROUND('Table 6'!W112/'Table 6'!W111*100-100,1)</f>
        <v>1.1000000000000001</v>
      </c>
      <c r="X112" s="63">
        <f>+ROUND('Table 6'!X112/'Table 6'!X111*100-100,1)</f>
        <v>6.3</v>
      </c>
      <c r="Y112" s="63">
        <f>+ROUND('Table 6'!Y112/'Table 6'!Y111*100-100,1)</f>
        <v>0.2</v>
      </c>
      <c r="Z112" s="63">
        <f>+ROUND('Table 6'!Z112/'Table 6'!Z111*100-100,1)</f>
        <v>-0.1</v>
      </c>
      <c r="AA112" s="61">
        <f>+ROUND('Table 6'!AA112/'Table 6'!AA111*100-100,1)</f>
        <v>0.1</v>
      </c>
    </row>
    <row r="113" spans="1:27" s="5" customFormat="1" ht="12.75">
      <c r="A113" s="86">
        <v>2019</v>
      </c>
      <c r="B113" s="19" t="s">
        <v>37</v>
      </c>
      <c r="C113" s="61">
        <f>+ROUND('Table 6'!C113/'Table 6'!C112*100-100,1)</f>
        <v>-2.2000000000000002</v>
      </c>
      <c r="D113" s="63">
        <f>+ROUND('Table 6'!D113/'Table 6'!D112*100-100,1)</f>
        <v>-2.2000000000000002</v>
      </c>
      <c r="E113" s="61">
        <f>+ROUND('Table 6'!E113/'Table 6'!E112*100-100,1)</f>
        <v>-1.1000000000000001</v>
      </c>
      <c r="F113" s="64">
        <f>+ROUND('Table 6'!F113/'Table 6'!F112*100-100,1)</f>
        <v>-1.5</v>
      </c>
      <c r="G113" s="63">
        <f>+ROUND('Table 6'!G113/'Table 6'!G112*100-100,1)</f>
        <v>-1.1000000000000001</v>
      </c>
      <c r="H113" s="63">
        <f>+ROUND('Table 6'!H113/'Table 6'!H112*100-100,1)</f>
        <v>-1.7</v>
      </c>
      <c r="I113" s="63">
        <f>+ROUND('Table 6'!I113/'Table 6'!I112*100-100,1)</f>
        <v>0.3</v>
      </c>
      <c r="J113" s="63">
        <f>+ROUND('Table 6'!J113/'Table 6'!J112*100-100,1)</f>
        <v>-0.7</v>
      </c>
      <c r="K113" s="64">
        <f>+ROUND('Table 6'!K113/'Table 6'!K112*100-100,1)</f>
        <v>-1.1000000000000001</v>
      </c>
      <c r="L113" s="63">
        <f>+ROUND('Table 6'!L113/'Table 6'!L112*100-100,1)</f>
        <v>0</v>
      </c>
      <c r="M113" s="63">
        <f>+ROUND('Table 6'!M113/'Table 6'!M112*100-100,1)</f>
        <v>-0.6</v>
      </c>
      <c r="N113" s="63">
        <f>+ROUND('Table 6'!N113/'Table 6'!N112*100-100,1)</f>
        <v>-5.5</v>
      </c>
      <c r="O113" s="63">
        <f>+ROUND('Table 6'!O113/'Table 6'!O112*100-100,1)</f>
        <v>-6.4</v>
      </c>
      <c r="P113" s="63">
        <f>+ROUND('Table 6'!P113/'Table 6'!P112*100-100,1)</f>
        <v>2.2000000000000002</v>
      </c>
      <c r="Q113" s="63">
        <f>+ROUND('Table 6'!Q113/'Table 6'!Q112*100-100,1)</f>
        <v>-1.2</v>
      </c>
      <c r="R113" s="63">
        <f>+ROUND('Table 6'!R113/'Table 6'!R112*100-100,1)</f>
        <v>0.9</v>
      </c>
      <c r="S113" s="63">
        <f>+ROUND('Table 6'!S113/'Table 6'!S112*100-100,1)</f>
        <v>0.1</v>
      </c>
      <c r="T113" s="63">
        <f>+ROUND('Table 6'!T113/'Table 6'!T112*100-100,1)</f>
        <v>-1.5</v>
      </c>
      <c r="U113" s="63">
        <f>+ROUND('Table 6'!U113/'Table 6'!U112*100-100,1)</f>
        <v>0</v>
      </c>
      <c r="V113" s="63">
        <f>+ROUND('Table 6'!V113/'Table 6'!V112*100-100,1)</f>
        <v>0.5</v>
      </c>
      <c r="W113" s="63">
        <f>+ROUND('Table 6'!W113/'Table 6'!W112*100-100,1)</f>
        <v>-0.3</v>
      </c>
      <c r="X113" s="63">
        <f>+ROUND('Table 6'!X113/'Table 6'!X112*100-100,1)</f>
        <v>-2.6</v>
      </c>
      <c r="Y113" s="63">
        <f>+ROUND('Table 6'!Y113/'Table 6'!Y112*100-100,1)</f>
        <v>-1.6</v>
      </c>
      <c r="Z113" s="63">
        <f>+ROUND('Table 6'!Z113/'Table 6'!Z112*100-100,1)</f>
        <v>-0.1</v>
      </c>
      <c r="AA113" s="61">
        <f>+ROUND('Table 6'!AA113/'Table 6'!AA112*100-100,1)</f>
        <v>-1.7</v>
      </c>
    </row>
    <row r="114" spans="1:27" s="5" customFormat="1" ht="12.75">
      <c r="A114" s="86">
        <v>2020</v>
      </c>
      <c r="B114" s="19" t="s">
        <v>34</v>
      </c>
      <c r="C114" s="61">
        <f>+ROUND('Table 6'!C114/'Table 6'!C113*100-100,1)</f>
        <v>-2.2000000000000002</v>
      </c>
      <c r="D114" s="63">
        <f>+ROUND('Table 6'!D114/'Table 6'!D113*100-100,1)</f>
        <v>-2.2000000000000002</v>
      </c>
      <c r="E114" s="61">
        <f>+ROUND('Table 6'!E114/'Table 6'!E113*100-100,1)</f>
        <v>-1.8</v>
      </c>
      <c r="F114" s="64">
        <f>+ROUND('Table 6'!F114/'Table 6'!F113*100-100,1)</f>
        <v>-0.4</v>
      </c>
      <c r="G114" s="63">
        <f>+ROUND('Table 6'!G114/'Table 6'!G113*100-100,1)</f>
        <v>-3.7</v>
      </c>
      <c r="H114" s="63">
        <f>+ROUND('Table 6'!H114/'Table 6'!H113*100-100,1)</f>
        <v>-0.5</v>
      </c>
      <c r="I114" s="63">
        <f>+ROUND('Table 6'!I114/'Table 6'!I113*100-100,1)</f>
        <v>-0.7</v>
      </c>
      <c r="J114" s="63">
        <f>+ROUND('Table 6'!J114/'Table 6'!J113*100-100,1)</f>
        <v>0.1</v>
      </c>
      <c r="K114" s="64">
        <f>+ROUND('Table 6'!K114/'Table 6'!K113*100-100,1)</f>
        <v>-2.1</v>
      </c>
      <c r="L114" s="63">
        <f>+ROUND('Table 6'!L114/'Table 6'!L113*100-100,1)</f>
        <v>-5.8</v>
      </c>
      <c r="M114" s="63">
        <f>+ROUND('Table 6'!M114/'Table 6'!M113*100-100,1)</f>
        <v>0.4</v>
      </c>
      <c r="N114" s="63">
        <f>+ROUND('Table 6'!N114/'Table 6'!N113*100-100,1)</f>
        <v>-4.7</v>
      </c>
      <c r="O114" s="63">
        <f>+ROUND('Table 6'!O114/'Table 6'!O113*100-100,1)</f>
        <v>-19</v>
      </c>
      <c r="P114" s="63">
        <f>+ROUND('Table 6'!P114/'Table 6'!P113*100-100,1)</f>
        <v>-3.8</v>
      </c>
      <c r="Q114" s="63">
        <f>+ROUND('Table 6'!Q114/'Table 6'!Q113*100-100,1)</f>
        <v>5</v>
      </c>
      <c r="R114" s="63">
        <f>+ROUND('Table 6'!R114/'Table 6'!R113*100-100,1)</f>
        <v>-0.1</v>
      </c>
      <c r="S114" s="63">
        <f>+ROUND('Table 6'!S114/'Table 6'!S113*100-100,1)</f>
        <v>-3.5</v>
      </c>
      <c r="T114" s="63">
        <f>+ROUND('Table 6'!T114/'Table 6'!T113*100-100,1)</f>
        <v>-11.8</v>
      </c>
      <c r="U114" s="63">
        <f>+ROUND('Table 6'!U114/'Table 6'!U113*100-100,1)</f>
        <v>1</v>
      </c>
      <c r="V114" s="63">
        <f>+ROUND('Table 6'!V114/'Table 6'!V113*100-100,1)</f>
        <v>1.9</v>
      </c>
      <c r="W114" s="63">
        <f>+ROUND('Table 6'!W114/'Table 6'!W113*100-100,1)</f>
        <v>-0.1</v>
      </c>
      <c r="X114" s="63">
        <f>+ROUND('Table 6'!X114/'Table 6'!X113*100-100,1)</f>
        <v>2.2000000000000002</v>
      </c>
      <c r="Y114" s="63">
        <f>+ROUND('Table 6'!Y114/'Table 6'!Y113*100-100,1)</f>
        <v>-3.8</v>
      </c>
      <c r="Z114" s="63">
        <f>+ROUND('Table 6'!Z114/'Table 6'!Z113*100-100,1)</f>
        <v>3.8</v>
      </c>
      <c r="AA114" s="61">
        <f>+ROUND('Table 6'!AA114/'Table 6'!AA113*100-100,1)</f>
        <v>-1.6</v>
      </c>
    </row>
    <row r="115" spans="1:27" s="5" customFormat="1" ht="12.75">
      <c r="A115" s="86">
        <v>2020</v>
      </c>
      <c r="B115" s="19" t="s">
        <v>35</v>
      </c>
      <c r="C115" s="61">
        <f>+ROUND('Table 6'!C115/'Table 6'!C114*100-100,1)</f>
        <v>1.3</v>
      </c>
      <c r="D115" s="63">
        <f>+ROUND('Table 6'!D115/'Table 6'!D114*100-100,1)</f>
        <v>1.3</v>
      </c>
      <c r="E115" s="61">
        <f>+ROUND('Table 6'!E115/'Table 6'!E114*100-100,1)</f>
        <v>-10.199999999999999</v>
      </c>
      <c r="F115" s="64">
        <f>+ROUND('Table 6'!F115/'Table 6'!F114*100-100,1)</f>
        <v>-11.2</v>
      </c>
      <c r="G115" s="63">
        <f>+ROUND('Table 6'!G115/'Table 6'!G114*100-100,1)</f>
        <v>-10.9</v>
      </c>
      <c r="H115" s="63">
        <f>+ROUND('Table 6'!H115/'Table 6'!H114*100-100,1)</f>
        <v>-11.4</v>
      </c>
      <c r="I115" s="63">
        <f>+ROUND('Table 6'!I115/'Table 6'!I114*100-100,1)</f>
        <v>-9.4</v>
      </c>
      <c r="J115" s="63">
        <f>+ROUND('Table 6'!J115/'Table 6'!J114*100-100,1)</f>
        <v>-1.3</v>
      </c>
      <c r="K115" s="64">
        <f>+ROUND('Table 6'!K115/'Table 6'!K114*100-100,1)</f>
        <v>-9.4</v>
      </c>
      <c r="L115" s="63">
        <f>+ROUND('Table 6'!L115/'Table 6'!L114*100-100,1)</f>
        <v>12.3</v>
      </c>
      <c r="M115" s="63">
        <f>+ROUND('Table 6'!M115/'Table 6'!M114*100-100,1)</f>
        <v>-9.4</v>
      </c>
      <c r="N115" s="63">
        <f>+ROUND('Table 6'!N115/'Table 6'!N114*100-100,1)</f>
        <v>-28.4</v>
      </c>
      <c r="O115" s="63">
        <f>+ROUND('Table 6'!O115/'Table 6'!O114*100-100,1)</f>
        <v>-38.799999999999997</v>
      </c>
      <c r="P115" s="63">
        <f>+ROUND('Table 6'!P115/'Table 6'!P114*100-100,1)</f>
        <v>1.4</v>
      </c>
      <c r="Q115" s="63">
        <f>+ROUND('Table 6'!Q115/'Table 6'!Q114*100-100,1)</f>
        <v>-0.8</v>
      </c>
      <c r="R115" s="63">
        <f>+ROUND('Table 6'!R115/'Table 6'!R114*100-100,1)</f>
        <v>-0.8</v>
      </c>
      <c r="S115" s="63">
        <f>+ROUND('Table 6'!S115/'Table 6'!S114*100-100,1)</f>
        <v>-6.3</v>
      </c>
      <c r="T115" s="63">
        <f>+ROUND('Table 6'!T115/'Table 6'!T114*100-100,1)</f>
        <v>-16.2</v>
      </c>
      <c r="U115" s="63">
        <f>+ROUND('Table 6'!U115/'Table 6'!U114*100-100,1)</f>
        <v>0</v>
      </c>
      <c r="V115" s="63">
        <f>+ROUND('Table 6'!V115/'Table 6'!V114*100-100,1)</f>
        <v>-0.5</v>
      </c>
      <c r="W115" s="63">
        <f>+ROUND('Table 6'!W115/'Table 6'!W114*100-100,1)</f>
        <v>1.3</v>
      </c>
      <c r="X115" s="63">
        <f>+ROUND('Table 6'!X115/'Table 6'!X114*100-100,1)</f>
        <v>-50.2</v>
      </c>
      <c r="Y115" s="63">
        <f>+ROUND('Table 6'!Y115/'Table 6'!Y114*100-100,1)</f>
        <v>-9.5</v>
      </c>
      <c r="Z115" s="63">
        <f>+ROUND('Table 6'!Z115/'Table 6'!Z114*100-100,1)</f>
        <v>-5.6</v>
      </c>
      <c r="AA115" s="61">
        <f>+ROUND('Table 6'!AA115/'Table 6'!AA114*100-100,1)</f>
        <v>-9.3000000000000007</v>
      </c>
    </row>
    <row r="116" spans="1:27" s="5" customFormat="1" ht="12.75">
      <c r="A116" s="86">
        <v>2020</v>
      </c>
      <c r="B116" s="19" t="s">
        <v>36</v>
      </c>
      <c r="C116" s="61">
        <f>+ROUND('Table 6'!C116/'Table 6'!C115*100-100,1)</f>
        <v>2.2000000000000002</v>
      </c>
      <c r="D116" s="63">
        <f>+ROUND('Table 6'!D116/'Table 6'!D115*100-100,1)</f>
        <v>2.2000000000000002</v>
      </c>
      <c r="E116" s="61">
        <f>+ROUND('Table 6'!E116/'Table 6'!E115*100-100,1)</f>
        <v>7.2</v>
      </c>
      <c r="F116" s="64">
        <f>+ROUND('Table 6'!F116/'Table 6'!F115*100-100,1)</f>
        <v>8.6999999999999993</v>
      </c>
      <c r="G116" s="63">
        <f>+ROUND('Table 6'!G116/'Table 6'!G115*100-100,1)</f>
        <v>7.6</v>
      </c>
      <c r="H116" s="63">
        <f>+ROUND('Table 6'!H116/'Table 6'!H115*100-100,1)</f>
        <v>9.9</v>
      </c>
      <c r="I116" s="63">
        <f>+ROUND('Table 6'!I116/'Table 6'!I115*100-100,1)</f>
        <v>0.9</v>
      </c>
      <c r="J116" s="63">
        <f>+ROUND('Table 6'!J116/'Table 6'!J115*100-100,1)</f>
        <v>1.4</v>
      </c>
      <c r="K116" s="64">
        <f>+ROUND('Table 6'!K116/'Table 6'!K115*100-100,1)</f>
        <v>5.9</v>
      </c>
      <c r="L116" s="63">
        <f>+ROUND('Table 6'!L116/'Table 6'!L115*100-100,1)</f>
        <v>2.6</v>
      </c>
      <c r="M116" s="63">
        <f>+ROUND('Table 6'!M116/'Table 6'!M115*100-100,1)</f>
        <v>4.4000000000000004</v>
      </c>
      <c r="N116" s="63">
        <f>+ROUND('Table 6'!N116/'Table 6'!N115*100-100,1)</f>
        <v>18.2</v>
      </c>
      <c r="O116" s="63">
        <f>+ROUND('Table 6'!O116/'Table 6'!O115*100-100,1)</f>
        <v>33.299999999999997</v>
      </c>
      <c r="P116" s="63">
        <f>+ROUND('Table 6'!P116/'Table 6'!P115*100-100,1)</f>
        <v>1.2</v>
      </c>
      <c r="Q116" s="63">
        <f>+ROUND('Table 6'!Q116/'Table 6'!Q115*100-100,1)</f>
        <v>1</v>
      </c>
      <c r="R116" s="63">
        <f>+ROUND('Table 6'!R116/'Table 6'!R115*100-100,1)</f>
        <v>1.7</v>
      </c>
      <c r="S116" s="63">
        <f>+ROUND('Table 6'!S116/'Table 6'!S115*100-100,1)</f>
        <v>3.2</v>
      </c>
      <c r="T116" s="63">
        <f>+ROUND('Table 6'!T116/'Table 6'!T115*100-100,1)</f>
        <v>3.4</v>
      </c>
      <c r="U116" s="63">
        <f>+ROUND('Table 6'!U116/'Table 6'!U115*100-100,1)</f>
        <v>0.4</v>
      </c>
      <c r="V116" s="63">
        <f>+ROUND('Table 6'!V116/'Table 6'!V115*100-100,1)</f>
        <v>0</v>
      </c>
      <c r="W116" s="63">
        <f>+ROUND('Table 6'!W116/'Table 6'!W115*100-100,1)</f>
        <v>2.1</v>
      </c>
      <c r="X116" s="63">
        <f>+ROUND('Table 6'!X116/'Table 6'!X115*100-100,1)</f>
        <v>90.2</v>
      </c>
      <c r="Y116" s="63">
        <f>+ROUND('Table 6'!Y116/'Table 6'!Y115*100-100,1)</f>
        <v>8.5</v>
      </c>
      <c r="Z116" s="63">
        <f>+ROUND('Table 6'!Z116/'Table 6'!Z115*100-100,1)</f>
        <v>6.5</v>
      </c>
      <c r="AA116" s="61">
        <f>+ROUND('Table 6'!AA116/'Table 6'!AA115*100-100,1)</f>
        <v>6.8</v>
      </c>
    </row>
    <row r="117" spans="1:27" s="5" customFormat="1" ht="12.75">
      <c r="A117" s="86">
        <v>2020</v>
      </c>
      <c r="B117" s="19" t="s">
        <v>37</v>
      </c>
      <c r="C117" s="61">
        <f>+ROUND('Table 6'!C117/'Table 6'!C116*100-100,1)</f>
        <v>-0.9</v>
      </c>
      <c r="D117" s="63">
        <f>+ROUND('Table 6'!D117/'Table 6'!D116*100-100,1)</f>
        <v>-0.9</v>
      </c>
      <c r="E117" s="61">
        <f>+ROUND('Table 6'!E117/'Table 6'!E116*100-100,1)</f>
        <v>0.7</v>
      </c>
      <c r="F117" s="64">
        <f>+ROUND('Table 6'!F117/'Table 6'!F116*100-100,1)</f>
        <v>2</v>
      </c>
      <c r="G117" s="63">
        <f>+ROUND('Table 6'!G117/'Table 6'!G116*100-100,1)</f>
        <v>-3</v>
      </c>
      <c r="H117" s="63">
        <f>+ROUND('Table 6'!H117/'Table 6'!H116*100-100,1)</f>
        <v>2.8</v>
      </c>
      <c r="I117" s="63">
        <f>+ROUND('Table 6'!I117/'Table 6'!I116*100-100,1)</f>
        <v>-4.2</v>
      </c>
      <c r="J117" s="63">
        <f>+ROUND('Table 6'!J117/'Table 6'!J116*100-100,1)</f>
        <v>1.9</v>
      </c>
      <c r="K117" s="64">
        <f>+ROUND('Table 6'!K117/'Table 6'!K116*100-100,1)</f>
        <v>-0.1</v>
      </c>
      <c r="L117" s="63">
        <f>+ROUND('Table 6'!L117/'Table 6'!L116*100-100,1)</f>
        <v>-7.5</v>
      </c>
      <c r="M117" s="63">
        <f>+ROUND('Table 6'!M117/'Table 6'!M116*100-100,1)</f>
        <v>1.7</v>
      </c>
      <c r="N117" s="63">
        <f>+ROUND('Table 6'!N117/'Table 6'!N116*100-100,1)</f>
        <v>-2.9</v>
      </c>
      <c r="O117" s="63">
        <f>+ROUND('Table 6'!O117/'Table 6'!O116*100-100,1)</f>
        <v>-0.4</v>
      </c>
      <c r="P117" s="63">
        <f>+ROUND('Table 6'!P117/'Table 6'!P116*100-100,1)</f>
        <v>2.8</v>
      </c>
      <c r="Q117" s="63">
        <f>+ROUND('Table 6'!Q117/'Table 6'!Q116*100-100,1)</f>
        <v>1.3</v>
      </c>
      <c r="R117" s="63">
        <f>+ROUND('Table 6'!R117/'Table 6'!R116*100-100,1)</f>
        <v>0.4</v>
      </c>
      <c r="S117" s="63">
        <f>+ROUND('Table 6'!S117/'Table 6'!S116*100-100,1)</f>
        <v>0.6</v>
      </c>
      <c r="T117" s="63">
        <f>+ROUND('Table 6'!T117/'Table 6'!T116*100-100,1)</f>
        <v>1.7</v>
      </c>
      <c r="U117" s="63">
        <f>+ROUND('Table 6'!U117/'Table 6'!U116*100-100,1)</f>
        <v>0.8</v>
      </c>
      <c r="V117" s="63">
        <f>+ROUND('Table 6'!V117/'Table 6'!V116*100-100,1)</f>
        <v>0.8</v>
      </c>
      <c r="W117" s="63">
        <f>+ROUND('Table 6'!W117/'Table 6'!W116*100-100,1)</f>
        <v>1.8</v>
      </c>
      <c r="X117" s="63">
        <f>+ROUND('Table 6'!X117/'Table 6'!X116*100-100,1)</f>
        <v>-5.4</v>
      </c>
      <c r="Y117" s="63">
        <f>+ROUND('Table 6'!Y117/'Table 6'!Y116*100-100,1)</f>
        <v>-3.1</v>
      </c>
      <c r="Z117" s="63">
        <f>+ROUND('Table 6'!Z117/'Table 6'!Z116*100-100,1)</f>
        <v>0.5</v>
      </c>
      <c r="AA117" s="61">
        <f>+ROUND('Table 6'!AA117/'Table 6'!AA116*100-100,1)</f>
        <v>0.4</v>
      </c>
    </row>
    <row r="118" spans="1:27" s="5" customFormat="1" ht="12.75">
      <c r="A118" s="86">
        <v>2021</v>
      </c>
      <c r="B118" s="19" t="s">
        <v>34</v>
      </c>
      <c r="C118" s="61">
        <f>+ROUND('Table 6'!C118/'Table 6'!C117*100-100,1)</f>
        <v>-1.4</v>
      </c>
      <c r="D118" s="63">
        <f>+ROUND('Table 6'!D118/'Table 6'!D117*100-100,1)</f>
        <v>-1.4</v>
      </c>
      <c r="E118" s="61">
        <f>+ROUND('Table 6'!E118/'Table 6'!E117*100-100,1)</f>
        <v>0.2</v>
      </c>
      <c r="F118" s="64">
        <f>+ROUND('Table 6'!F118/'Table 6'!F117*100-100,1)</f>
        <v>1.8</v>
      </c>
      <c r="G118" s="63">
        <f>+ROUND('Table 6'!G118/'Table 6'!G117*100-100,1)</f>
        <v>3.8</v>
      </c>
      <c r="H118" s="63">
        <f>+ROUND('Table 6'!H118/'Table 6'!H117*100-100,1)</f>
        <v>1.2</v>
      </c>
      <c r="I118" s="63">
        <f>+ROUND('Table 6'!I118/'Table 6'!I117*100-100,1)</f>
        <v>6.2</v>
      </c>
      <c r="J118" s="63">
        <f>+ROUND('Table 6'!J118/'Table 6'!J117*100-100,1)</f>
        <v>-0.4</v>
      </c>
      <c r="K118" s="64">
        <f>+ROUND('Table 6'!K118/'Table 6'!K117*100-100,1)</f>
        <v>-0.2</v>
      </c>
      <c r="L118" s="63">
        <f>+ROUND('Table 6'!L118/'Table 6'!L117*100-100,1)</f>
        <v>6.4</v>
      </c>
      <c r="M118" s="63">
        <f>+ROUND('Table 6'!M118/'Table 6'!M117*100-100,1)</f>
        <v>0.7</v>
      </c>
      <c r="N118" s="63">
        <f>+ROUND('Table 6'!N118/'Table 6'!N117*100-100,1)</f>
        <v>-0.4</v>
      </c>
      <c r="O118" s="63">
        <f>+ROUND('Table 6'!O118/'Table 6'!O117*100-100,1)</f>
        <v>-21.6</v>
      </c>
      <c r="P118" s="63">
        <f>+ROUND('Table 6'!P118/'Table 6'!P117*100-100,1)</f>
        <v>-0.3</v>
      </c>
      <c r="Q118" s="63">
        <f>+ROUND('Table 6'!Q118/'Table 6'!Q117*100-100,1)</f>
        <v>4.2</v>
      </c>
      <c r="R118" s="63">
        <f>+ROUND('Table 6'!R118/'Table 6'!R117*100-100,1)</f>
        <v>0.7</v>
      </c>
      <c r="S118" s="63">
        <f>+ROUND('Table 6'!S118/'Table 6'!S117*100-100,1)</f>
        <v>-1</v>
      </c>
      <c r="T118" s="63">
        <f>+ROUND('Table 6'!T118/'Table 6'!T117*100-100,1)</f>
        <v>-4.7</v>
      </c>
      <c r="U118" s="63">
        <f>+ROUND('Table 6'!U118/'Table 6'!U117*100-100,1)</f>
        <v>0.2</v>
      </c>
      <c r="V118" s="63">
        <f>+ROUND('Table 6'!V118/'Table 6'!V117*100-100,1)</f>
        <v>-0.1</v>
      </c>
      <c r="W118" s="63">
        <f>+ROUND('Table 6'!W118/'Table 6'!W117*100-100,1)</f>
        <v>-3.6</v>
      </c>
      <c r="X118" s="63">
        <f>+ROUND('Table 6'!X118/'Table 6'!X117*100-100,1)</f>
        <v>1.3</v>
      </c>
      <c r="Y118" s="63">
        <f>+ROUND('Table 6'!Y118/'Table 6'!Y117*100-100,1)</f>
        <v>-3.1</v>
      </c>
      <c r="Z118" s="63">
        <f>+ROUND('Table 6'!Z118/'Table 6'!Z117*100-100,1)</f>
        <v>-2</v>
      </c>
      <c r="AA118" s="61">
        <f>+ROUND('Table 6'!AA118/'Table 6'!AA117*100-100,1)</f>
        <v>0.1</v>
      </c>
    </row>
    <row r="119" spans="1:27" s="5" customFormat="1" ht="12.75">
      <c r="A119" s="86">
        <v>2021</v>
      </c>
      <c r="B119" s="19" t="s">
        <v>35</v>
      </c>
      <c r="C119" s="61">
        <f>+ROUND('Table 6'!C119/'Table 6'!C118*100-100,1)</f>
        <v>2.8</v>
      </c>
      <c r="D119" s="63">
        <f>+ROUND('Table 6'!D119/'Table 6'!D118*100-100,1)</f>
        <v>2.8</v>
      </c>
      <c r="E119" s="61">
        <f>+ROUND('Table 6'!E119/'Table 6'!E118*100-100,1)</f>
        <v>0.2</v>
      </c>
      <c r="F119" s="64">
        <f>+ROUND('Table 6'!F119/'Table 6'!F118*100-100,1)</f>
        <v>1.3</v>
      </c>
      <c r="G119" s="63">
        <f>+ROUND('Table 6'!G119/'Table 6'!G118*100-100,1)</f>
        <v>-1.1000000000000001</v>
      </c>
      <c r="H119" s="63">
        <f>+ROUND('Table 6'!H119/'Table 6'!H118*100-100,1)</f>
        <v>1.9</v>
      </c>
      <c r="I119" s="63">
        <f>+ROUND('Table 6'!I119/'Table 6'!I118*100-100,1)</f>
        <v>-0.2</v>
      </c>
      <c r="J119" s="63">
        <f>+ROUND('Table 6'!J119/'Table 6'!J118*100-100,1)</f>
        <v>3.5</v>
      </c>
      <c r="K119" s="64">
        <f>+ROUND('Table 6'!K119/'Table 6'!K118*100-100,1)</f>
        <v>-0.3</v>
      </c>
      <c r="L119" s="63">
        <f>+ROUND('Table 6'!L119/'Table 6'!L118*100-100,1)</f>
        <v>0.4</v>
      </c>
      <c r="M119" s="63">
        <f>+ROUND('Table 6'!M119/'Table 6'!M118*100-100,1)</f>
        <v>-1.2</v>
      </c>
      <c r="N119" s="63">
        <f>+ROUND('Table 6'!N119/'Table 6'!N118*100-100,1)</f>
        <v>0.4</v>
      </c>
      <c r="O119" s="63">
        <f>+ROUND('Table 6'!O119/'Table 6'!O118*100-100,1)</f>
        <v>10.199999999999999</v>
      </c>
      <c r="P119" s="63">
        <f>+ROUND('Table 6'!P119/'Table 6'!P118*100-100,1)</f>
        <v>1.6</v>
      </c>
      <c r="Q119" s="63">
        <f>+ROUND('Table 6'!Q119/'Table 6'!Q118*100-100,1)</f>
        <v>-1</v>
      </c>
      <c r="R119" s="63">
        <f>+ROUND('Table 6'!R119/'Table 6'!R118*100-100,1)</f>
        <v>-0.4</v>
      </c>
      <c r="S119" s="63">
        <f>+ROUND('Table 6'!S119/'Table 6'!S118*100-100,1)</f>
        <v>-2.6</v>
      </c>
      <c r="T119" s="63">
        <f>+ROUND('Table 6'!T119/'Table 6'!T118*100-100,1)</f>
        <v>-1.5</v>
      </c>
      <c r="U119" s="63">
        <f>+ROUND('Table 6'!U119/'Table 6'!U118*100-100,1)</f>
        <v>-0.7</v>
      </c>
      <c r="V119" s="63">
        <f>+ROUND('Table 6'!V119/'Table 6'!V118*100-100,1)</f>
        <v>-0.6</v>
      </c>
      <c r="W119" s="63">
        <f>+ROUND('Table 6'!W119/'Table 6'!W118*100-100,1)</f>
        <v>2.8</v>
      </c>
      <c r="X119" s="63">
        <f>+ROUND('Table 6'!X119/'Table 6'!X118*100-100,1)</f>
        <v>2.2999999999999998</v>
      </c>
      <c r="Y119" s="63">
        <f>+ROUND('Table 6'!Y119/'Table 6'!Y118*100-100,1)</f>
        <v>-3.4</v>
      </c>
      <c r="Z119" s="63">
        <f>+ROUND('Table 6'!Z119/'Table 6'!Z118*100-100,1)</f>
        <v>0.2</v>
      </c>
      <c r="AA119" s="61">
        <f>+ROUND('Table 6'!AA119/'Table 6'!AA118*100-100,1)</f>
        <v>0.5</v>
      </c>
    </row>
    <row r="120" spans="1:27" s="5" customFormat="1" ht="12.75">
      <c r="A120" s="86">
        <v>2021</v>
      </c>
      <c r="B120" s="19" t="s">
        <v>36</v>
      </c>
      <c r="C120" s="61">
        <f>+ROUND('Table 6'!C120/'Table 6'!C119*100-100,1)</f>
        <v>3.8</v>
      </c>
      <c r="D120" s="63">
        <f>+ROUND('Table 6'!D120/'Table 6'!D119*100-100,1)</f>
        <v>3.8</v>
      </c>
      <c r="E120" s="61">
        <f>+ROUND('Table 6'!E120/'Table 6'!E119*100-100,1)</f>
        <v>-1.4</v>
      </c>
      <c r="F120" s="64">
        <f>+ROUND('Table 6'!F120/'Table 6'!F119*100-100,1)</f>
        <v>-6.4</v>
      </c>
      <c r="G120" s="63">
        <f>+ROUND('Table 6'!G120/'Table 6'!G119*100-100,1)</f>
        <v>-7.6</v>
      </c>
      <c r="H120" s="63">
        <f>+ROUND('Table 6'!H120/'Table 6'!H119*100-100,1)</f>
        <v>-6.8</v>
      </c>
      <c r="I120" s="63">
        <f>+ROUND('Table 6'!I120/'Table 6'!I119*100-100,1)</f>
        <v>-1.8</v>
      </c>
      <c r="J120" s="63">
        <f>+ROUND('Table 6'!J120/'Table 6'!J119*100-100,1)</f>
        <v>0.8</v>
      </c>
      <c r="K120" s="64">
        <f>+ROUND('Table 6'!K120/'Table 6'!K119*100-100,1)</f>
        <v>0.7</v>
      </c>
      <c r="L120" s="63">
        <f>+ROUND('Table 6'!L120/'Table 6'!L119*100-100,1)</f>
        <v>-4.0999999999999996</v>
      </c>
      <c r="M120" s="63">
        <f>+ROUND('Table 6'!M120/'Table 6'!M119*100-100,1)</f>
        <v>1.8</v>
      </c>
      <c r="N120" s="63">
        <f>+ROUND('Table 6'!N120/'Table 6'!N119*100-100,1)</f>
        <v>2</v>
      </c>
      <c r="O120" s="63">
        <f>+ROUND('Table 6'!O120/'Table 6'!O119*100-100,1)</f>
        <v>-5.3</v>
      </c>
      <c r="P120" s="63">
        <f>+ROUND('Table 6'!P120/'Table 6'!P119*100-100,1)</f>
        <v>2.5</v>
      </c>
      <c r="Q120" s="63">
        <f>+ROUND('Table 6'!Q120/'Table 6'!Q119*100-100,1)</f>
        <v>1.6</v>
      </c>
      <c r="R120" s="63">
        <f>+ROUND('Table 6'!R120/'Table 6'!R119*100-100,1)</f>
        <v>-0.1</v>
      </c>
      <c r="S120" s="63">
        <f>+ROUND('Table 6'!S120/'Table 6'!S119*100-100,1)</f>
        <v>-1.5</v>
      </c>
      <c r="T120" s="63">
        <f>+ROUND('Table 6'!T120/'Table 6'!T119*100-100,1)</f>
        <v>-0.6</v>
      </c>
      <c r="U120" s="63">
        <f>+ROUND('Table 6'!U120/'Table 6'!U119*100-100,1)</f>
        <v>-0.6</v>
      </c>
      <c r="V120" s="63">
        <f>+ROUND('Table 6'!V120/'Table 6'!V119*100-100,1)</f>
        <v>-0.1</v>
      </c>
      <c r="W120" s="63">
        <f>+ROUND('Table 6'!W120/'Table 6'!W119*100-100,1)</f>
        <v>3.4</v>
      </c>
      <c r="X120" s="63">
        <f>+ROUND('Table 6'!X120/'Table 6'!X119*100-100,1)</f>
        <v>-6.2</v>
      </c>
      <c r="Y120" s="63">
        <f>+ROUND('Table 6'!Y120/'Table 6'!Y119*100-100,1)</f>
        <v>0.2</v>
      </c>
      <c r="Z120" s="63">
        <f>+ROUND('Table 6'!Z120/'Table 6'!Z119*100-100,1)</f>
        <v>-0.8</v>
      </c>
      <c r="AA120" s="61">
        <f>+ROUND('Table 6'!AA120/'Table 6'!AA119*100-100,1)</f>
        <v>-1.1000000000000001</v>
      </c>
    </row>
    <row r="121" spans="1:27" s="5" customFormat="1" ht="12.75">
      <c r="A121" s="86">
        <v>2021</v>
      </c>
      <c r="B121" s="19" t="s">
        <v>37</v>
      </c>
      <c r="C121" s="61">
        <f>+ROUND('Table 6'!C121/'Table 6'!C120*100-100,1)</f>
        <v>-3.3</v>
      </c>
      <c r="D121" s="63">
        <f>+ROUND('Table 6'!D121/'Table 6'!D120*100-100,1)</f>
        <v>-3.3</v>
      </c>
      <c r="E121" s="61">
        <f>+ROUND('Table 6'!E121/'Table 6'!E120*100-100,1)</f>
        <v>3</v>
      </c>
      <c r="F121" s="64">
        <f>+ROUND('Table 6'!F121/'Table 6'!F120*100-100,1)</f>
        <v>6.9</v>
      </c>
      <c r="G121" s="63">
        <f>+ROUND('Table 6'!G121/'Table 6'!G120*100-100,1)</f>
        <v>-4.4000000000000004</v>
      </c>
      <c r="H121" s="63">
        <f>+ROUND('Table 6'!H121/'Table 6'!H120*100-100,1)</f>
        <v>7.9</v>
      </c>
      <c r="I121" s="63">
        <f>+ROUND('Table 6'!I121/'Table 6'!I120*100-100,1)</f>
        <v>3.3</v>
      </c>
      <c r="J121" s="63">
        <f>+ROUND('Table 6'!J121/'Table 6'!J120*100-100,1)</f>
        <v>0.4</v>
      </c>
      <c r="K121" s="64">
        <f>+ROUND('Table 6'!K121/'Table 6'!K120*100-100,1)</f>
        <v>1.2</v>
      </c>
      <c r="L121" s="63">
        <f>+ROUND('Table 6'!L121/'Table 6'!L120*100-100,1)</f>
        <v>-2.7</v>
      </c>
      <c r="M121" s="63">
        <f>+ROUND('Table 6'!M121/'Table 6'!M120*100-100,1)</f>
        <v>1.3</v>
      </c>
      <c r="N121" s="63">
        <f>+ROUND('Table 6'!N121/'Table 6'!N120*100-100,1)</f>
        <v>1.4</v>
      </c>
      <c r="O121" s="63">
        <f>+ROUND('Table 6'!O121/'Table 6'!O120*100-100,1)</f>
        <v>15</v>
      </c>
      <c r="P121" s="63">
        <f>+ROUND('Table 6'!P121/'Table 6'!P120*100-100,1)</f>
        <v>1.3</v>
      </c>
      <c r="Q121" s="63">
        <f>+ROUND('Table 6'!Q121/'Table 6'!Q120*100-100,1)</f>
        <v>-0.1</v>
      </c>
      <c r="R121" s="63">
        <f>+ROUND('Table 6'!R121/'Table 6'!R120*100-100,1)</f>
        <v>1.4</v>
      </c>
      <c r="S121" s="63">
        <f>+ROUND('Table 6'!S121/'Table 6'!S120*100-100,1)</f>
        <v>0.6</v>
      </c>
      <c r="T121" s="63">
        <f>+ROUND('Table 6'!T121/'Table 6'!T120*100-100,1)</f>
        <v>-0.2</v>
      </c>
      <c r="U121" s="63">
        <f>+ROUND('Table 6'!U121/'Table 6'!U120*100-100,1)</f>
        <v>0.7</v>
      </c>
      <c r="V121" s="63">
        <f>+ROUND('Table 6'!V121/'Table 6'!V120*100-100,1)</f>
        <v>1.7</v>
      </c>
      <c r="W121" s="63">
        <f>+ROUND('Table 6'!W121/'Table 6'!W120*100-100,1)</f>
        <v>2.7</v>
      </c>
      <c r="X121" s="63">
        <f>+ROUND('Table 6'!X121/'Table 6'!X120*100-100,1)</f>
        <v>-1.5</v>
      </c>
      <c r="Y121" s="63">
        <f>+ROUND('Table 6'!Y121/'Table 6'!Y120*100-100,1)</f>
        <v>2.6</v>
      </c>
      <c r="Z121" s="63">
        <f>+ROUND('Table 6'!Z121/'Table 6'!Z120*100-100,1)</f>
        <v>0.5</v>
      </c>
      <c r="AA121" s="61">
        <f>+ROUND('Table 6'!AA121/'Table 6'!AA120*100-100,1)</f>
        <v>2.5</v>
      </c>
    </row>
    <row r="122" spans="1:27" s="5" customFormat="1" ht="12.75">
      <c r="A122" s="86">
        <v>2022</v>
      </c>
      <c r="B122" s="19" t="s">
        <v>34</v>
      </c>
      <c r="C122" s="61">
        <f>+ROUND('Table 6'!C122/'Table 6'!C121*100-100,1)</f>
        <v>0.1</v>
      </c>
      <c r="D122" s="63">
        <f>+ROUND('Table 6'!D122/'Table 6'!D121*100-100,1)</f>
        <v>0.1</v>
      </c>
      <c r="E122" s="61">
        <f>+ROUND('Table 6'!E122/'Table 6'!E121*100-100,1)</f>
        <v>0.3</v>
      </c>
      <c r="F122" s="64">
        <f>+ROUND('Table 6'!F122/'Table 6'!F121*100-100,1)</f>
        <v>0.2</v>
      </c>
      <c r="G122" s="63">
        <f>+ROUND('Table 6'!G122/'Table 6'!G121*100-100,1)</f>
        <v>-1.9</v>
      </c>
      <c r="H122" s="63">
        <f>+ROUND('Table 6'!H122/'Table 6'!H121*100-100,1)</f>
        <v>0.3</v>
      </c>
      <c r="I122" s="63">
        <f>+ROUND('Table 6'!I122/'Table 6'!I121*100-100,1)</f>
        <v>2.2999999999999998</v>
      </c>
      <c r="J122" s="63">
        <f>+ROUND('Table 6'!J122/'Table 6'!J121*100-100,1)</f>
        <v>0.5</v>
      </c>
      <c r="K122" s="64">
        <f>+ROUND('Table 6'!K122/'Table 6'!K121*100-100,1)</f>
        <v>0.5</v>
      </c>
      <c r="L122" s="63">
        <f>+ROUND('Table 6'!L122/'Table 6'!L121*100-100,1)</f>
        <v>2.4</v>
      </c>
      <c r="M122" s="63">
        <f>+ROUND('Table 6'!M122/'Table 6'!M121*100-100,1)</f>
        <v>0.5</v>
      </c>
      <c r="N122" s="63">
        <f>+ROUND('Table 6'!N122/'Table 6'!N121*100-100,1)</f>
        <v>-0.2</v>
      </c>
      <c r="O122" s="63">
        <f>+ROUND('Table 6'!O122/'Table 6'!O121*100-100,1)</f>
        <v>7</v>
      </c>
      <c r="P122" s="63">
        <f>+ROUND('Table 6'!P122/'Table 6'!P121*100-100,1)</f>
        <v>0.7</v>
      </c>
      <c r="Q122" s="63">
        <f>+ROUND('Table 6'!Q122/'Table 6'!Q121*100-100,1)</f>
        <v>-2.8</v>
      </c>
      <c r="R122" s="63">
        <f>+ROUND('Table 6'!R122/'Table 6'!R121*100-100,1)</f>
        <v>0.7</v>
      </c>
      <c r="S122" s="63">
        <f>+ROUND('Table 6'!S122/'Table 6'!S121*100-100,1)</f>
        <v>3</v>
      </c>
      <c r="T122" s="63">
        <f>+ROUND('Table 6'!T122/'Table 6'!T121*100-100,1)</f>
        <v>3.5</v>
      </c>
      <c r="U122" s="63">
        <f>+ROUND('Table 6'!U122/'Table 6'!U121*100-100,1)</f>
        <v>-2.6</v>
      </c>
      <c r="V122" s="63">
        <f>+ROUND('Table 6'!V122/'Table 6'!V121*100-100,1)</f>
        <v>-0.2</v>
      </c>
      <c r="W122" s="63">
        <f>+ROUND('Table 6'!W122/'Table 6'!W121*100-100,1)</f>
        <v>-2.5</v>
      </c>
      <c r="X122" s="63">
        <f>+ROUND('Table 6'!X122/'Table 6'!X121*100-100,1)</f>
        <v>4.0999999999999996</v>
      </c>
      <c r="Y122" s="63">
        <f>+ROUND('Table 6'!Y122/'Table 6'!Y121*100-100,1)</f>
        <v>0.5</v>
      </c>
      <c r="Z122" s="63">
        <f>+ROUND('Table 6'!Z122/'Table 6'!Z121*100-100,1)</f>
        <v>0.7</v>
      </c>
      <c r="AA122" s="61">
        <f>+ROUND('Table 6'!AA122/'Table 6'!AA121*100-100,1)</f>
        <v>0.3</v>
      </c>
    </row>
    <row r="123" spans="1:27" s="5" customFormat="1" ht="12.75">
      <c r="A123" s="86">
        <v>2022</v>
      </c>
      <c r="B123" s="19" t="s">
        <v>35</v>
      </c>
      <c r="C123" s="61">
        <f>+ROUND('Table 6'!C123/'Table 6'!C122*100-100,1)</f>
        <v>2.6</v>
      </c>
      <c r="D123" s="63">
        <f>+ROUND('Table 6'!D123/'Table 6'!D122*100-100,1)</f>
        <v>2.6</v>
      </c>
      <c r="E123" s="61">
        <f>+ROUND('Table 6'!E123/'Table 6'!E122*100-100,1)</f>
        <v>0.5</v>
      </c>
      <c r="F123" s="64">
        <f>+ROUND('Table 6'!F123/'Table 6'!F122*100-100,1)</f>
        <v>-1.6</v>
      </c>
      <c r="G123" s="63">
        <f>+ROUND('Table 6'!G123/'Table 6'!G122*100-100,1)</f>
        <v>-5.5</v>
      </c>
      <c r="H123" s="63">
        <f>+ROUND('Table 6'!H123/'Table 6'!H122*100-100,1)</f>
        <v>-1.1000000000000001</v>
      </c>
      <c r="I123" s="63">
        <f>+ROUND('Table 6'!I123/'Table 6'!I122*100-100,1)</f>
        <v>-1.7</v>
      </c>
      <c r="J123" s="63">
        <f>+ROUND('Table 6'!J123/'Table 6'!J122*100-100,1)</f>
        <v>1.1000000000000001</v>
      </c>
      <c r="K123" s="64">
        <f>+ROUND('Table 6'!K123/'Table 6'!K122*100-100,1)</f>
        <v>1.9</v>
      </c>
      <c r="L123" s="63">
        <f>+ROUND('Table 6'!L123/'Table 6'!L122*100-100,1)</f>
        <v>-0.2</v>
      </c>
      <c r="M123" s="63">
        <f>+ROUND('Table 6'!M123/'Table 6'!M122*100-100,1)</f>
        <v>0.5</v>
      </c>
      <c r="N123" s="63">
        <f>+ROUND('Table 6'!N123/'Table 6'!N122*100-100,1)</f>
        <v>4.3</v>
      </c>
      <c r="O123" s="63">
        <f>+ROUND('Table 6'!O123/'Table 6'!O122*100-100,1)</f>
        <v>17.399999999999999</v>
      </c>
      <c r="P123" s="63">
        <f>+ROUND('Table 6'!P123/'Table 6'!P122*100-100,1)</f>
        <v>1.6</v>
      </c>
      <c r="Q123" s="63">
        <f>+ROUND('Table 6'!Q123/'Table 6'!Q122*100-100,1)</f>
        <v>0.4</v>
      </c>
      <c r="R123" s="63">
        <f>+ROUND('Table 6'!R123/'Table 6'!R122*100-100,1)</f>
        <v>0.7</v>
      </c>
      <c r="S123" s="63">
        <f>+ROUND('Table 6'!S123/'Table 6'!S122*100-100,1)</f>
        <v>-1.3</v>
      </c>
      <c r="T123" s="63">
        <f>+ROUND('Table 6'!T123/'Table 6'!T122*100-100,1)</f>
        <v>0.7</v>
      </c>
      <c r="U123" s="63">
        <f>+ROUND('Table 6'!U123/'Table 6'!U122*100-100,1)</f>
        <v>2.4</v>
      </c>
      <c r="V123" s="63">
        <f>+ROUND('Table 6'!V123/'Table 6'!V122*100-100,1)</f>
        <v>0.5</v>
      </c>
      <c r="W123" s="63">
        <f>+ROUND('Table 6'!W123/'Table 6'!W122*100-100,1)</f>
        <v>4</v>
      </c>
      <c r="X123" s="63">
        <f>+ROUND('Table 6'!X123/'Table 6'!X122*100-100,1)</f>
        <v>1.8</v>
      </c>
      <c r="Y123" s="63">
        <f>+ROUND('Table 6'!Y123/'Table 6'!Y122*100-100,1)</f>
        <v>-1</v>
      </c>
      <c r="Z123" s="63">
        <f>+ROUND('Table 6'!Z123/'Table 6'!Z122*100-100,1)</f>
        <v>-6.3</v>
      </c>
      <c r="AA123" s="61">
        <f>+ROUND('Table 6'!AA123/'Table 6'!AA122*100-100,1)</f>
        <v>0.8</v>
      </c>
    </row>
    <row r="124" spans="1:27" s="5" customFormat="1" ht="12.75">
      <c r="A124" s="86">
        <v>2022</v>
      </c>
      <c r="B124" s="19" t="s">
        <v>36</v>
      </c>
      <c r="C124" s="61">
        <f>+ROUND('Table 6'!C124/'Table 6'!C123*100-100,1)</f>
        <v>-0.8</v>
      </c>
      <c r="D124" s="63">
        <f>+ROUND('Table 6'!D124/'Table 6'!D123*100-100,1)</f>
        <v>-0.8</v>
      </c>
      <c r="E124" s="61">
        <f>+ROUND('Table 6'!E124/'Table 6'!E123*100-100,1)</f>
        <v>1</v>
      </c>
      <c r="F124" s="64">
        <f>+ROUND('Table 6'!F124/'Table 6'!F123*100-100,1)</f>
        <v>0.1</v>
      </c>
      <c r="G124" s="63">
        <f>+ROUND('Table 6'!G124/'Table 6'!G123*100-100,1)</f>
        <v>0.9</v>
      </c>
      <c r="H124" s="63">
        <f>+ROUND('Table 6'!H124/'Table 6'!H123*100-100,1)</f>
        <v>-0.2</v>
      </c>
      <c r="I124" s="63">
        <f>+ROUND('Table 6'!I124/'Table 6'!I123*100-100,1)</f>
        <v>1.9</v>
      </c>
      <c r="J124" s="63">
        <f>+ROUND('Table 6'!J124/'Table 6'!J123*100-100,1)</f>
        <v>1.7</v>
      </c>
      <c r="K124" s="64">
        <f>+ROUND('Table 6'!K124/'Table 6'!K123*100-100,1)</f>
        <v>1</v>
      </c>
      <c r="L124" s="63">
        <f>+ROUND('Table 6'!L124/'Table 6'!L123*100-100,1)</f>
        <v>-2.5</v>
      </c>
      <c r="M124" s="63">
        <f>+ROUND('Table 6'!M124/'Table 6'!M123*100-100,1)</f>
        <v>1.3</v>
      </c>
      <c r="N124" s="63">
        <f>+ROUND('Table 6'!N124/'Table 6'!N123*100-100,1)</f>
        <v>4.5999999999999996</v>
      </c>
      <c r="O124" s="63">
        <f>+ROUND('Table 6'!O124/'Table 6'!O123*100-100,1)</f>
        <v>2.4</v>
      </c>
      <c r="P124" s="63">
        <f>+ROUND('Table 6'!P124/'Table 6'!P123*100-100,1)</f>
        <v>1.3</v>
      </c>
      <c r="Q124" s="63">
        <f>+ROUND('Table 6'!Q124/'Table 6'!Q123*100-100,1)</f>
        <v>-0.5</v>
      </c>
      <c r="R124" s="63">
        <f>+ROUND('Table 6'!R124/'Table 6'!R123*100-100,1)</f>
        <v>0.5</v>
      </c>
      <c r="S124" s="63">
        <f>+ROUND('Table 6'!S124/'Table 6'!S123*100-100,1)</f>
        <v>-0.3</v>
      </c>
      <c r="T124" s="63">
        <f>+ROUND('Table 6'!T124/'Table 6'!T123*100-100,1)</f>
        <v>1.9</v>
      </c>
      <c r="U124" s="63">
        <f>+ROUND('Table 6'!U124/'Table 6'!U123*100-100,1)</f>
        <v>0</v>
      </c>
      <c r="V124" s="63">
        <f>+ROUND('Table 6'!V124/'Table 6'!V123*100-100,1)</f>
        <v>0.9</v>
      </c>
      <c r="W124" s="63">
        <f>+ROUND('Table 6'!W124/'Table 6'!W123*100-100,1)</f>
        <v>0.4</v>
      </c>
      <c r="X124" s="63">
        <f>+ROUND('Table 6'!X124/'Table 6'!X123*100-100,1)</f>
        <v>-1.1000000000000001</v>
      </c>
      <c r="Y124" s="63">
        <f>+ROUND('Table 6'!Y124/'Table 6'!Y123*100-100,1)</f>
        <v>0.8</v>
      </c>
      <c r="Z124" s="63">
        <f>+ROUND('Table 6'!Z124/'Table 6'!Z123*100-100,1)</f>
        <v>7.7</v>
      </c>
      <c r="AA124" s="61">
        <f>+ROUND('Table 6'!AA124/'Table 6'!AA123*100-100,1)</f>
        <v>0.9</v>
      </c>
    </row>
    <row r="125" spans="1:27" s="5" customFormat="1" ht="12.75">
      <c r="A125" s="86">
        <v>2022</v>
      </c>
      <c r="B125" s="19" t="s">
        <v>37</v>
      </c>
      <c r="C125" s="61">
        <f>+ROUND('Table 6'!C125/'Table 6'!C124*100-100,1)</f>
        <v>1.9</v>
      </c>
      <c r="D125" s="63">
        <f>+ROUND('Table 6'!D125/'Table 6'!D124*100-100,1)</f>
        <v>1.9</v>
      </c>
      <c r="E125" s="61">
        <f>+ROUND('Table 6'!E125/'Table 6'!E124*100-100,1)</f>
        <v>-0.7</v>
      </c>
      <c r="F125" s="64">
        <f>+ROUND('Table 6'!F125/'Table 6'!F124*100-100,1)</f>
        <v>-1.7</v>
      </c>
      <c r="G125" s="63">
        <f>+ROUND('Table 6'!G125/'Table 6'!G124*100-100,1)</f>
        <v>0.8</v>
      </c>
      <c r="H125" s="63">
        <f>+ROUND('Table 6'!H125/'Table 6'!H124*100-100,1)</f>
        <v>-2.2999999999999998</v>
      </c>
      <c r="I125" s="63">
        <f>+ROUND('Table 6'!I125/'Table 6'!I124*100-100,1)</f>
        <v>-0.5</v>
      </c>
      <c r="J125" s="63">
        <f>+ROUND('Table 6'!J125/'Table 6'!J124*100-100,1)</f>
        <v>1.5</v>
      </c>
      <c r="K125" s="64">
        <f>+ROUND('Table 6'!K125/'Table 6'!K124*100-100,1)</f>
        <v>0.5</v>
      </c>
      <c r="L125" s="63">
        <f>+ROUND('Table 6'!L125/'Table 6'!L124*100-100,1)</f>
        <v>3.5</v>
      </c>
      <c r="M125" s="63">
        <f>+ROUND('Table 6'!M125/'Table 6'!M124*100-100,1)</f>
        <v>0.6</v>
      </c>
      <c r="N125" s="63">
        <f>+ROUND('Table 6'!N125/'Table 6'!N124*100-100,1)</f>
        <v>1.6</v>
      </c>
      <c r="O125" s="63">
        <f>+ROUND('Table 6'!O125/'Table 6'!O124*100-100,1)</f>
        <v>1.4</v>
      </c>
      <c r="P125" s="63">
        <f>+ROUND('Table 6'!P125/'Table 6'!P124*100-100,1)</f>
        <v>0.4</v>
      </c>
      <c r="Q125" s="63">
        <f>+ROUND('Table 6'!Q125/'Table 6'!Q124*100-100,1)</f>
        <v>-0.5</v>
      </c>
      <c r="R125" s="63">
        <f>+ROUND('Table 6'!R125/'Table 6'!R124*100-100,1)</f>
        <v>0.2</v>
      </c>
      <c r="S125" s="63">
        <f>+ROUND('Table 6'!S125/'Table 6'!S124*100-100,1)</f>
        <v>0.5</v>
      </c>
      <c r="T125" s="63">
        <f>+ROUND('Table 6'!T125/'Table 6'!T124*100-100,1)</f>
        <v>2.5</v>
      </c>
      <c r="U125" s="63">
        <f>+ROUND('Table 6'!U125/'Table 6'!U124*100-100,1)</f>
        <v>-1.3</v>
      </c>
      <c r="V125" s="63">
        <f>+ROUND('Table 6'!V125/'Table 6'!V124*100-100,1)</f>
        <v>-1.4</v>
      </c>
      <c r="W125" s="63">
        <f>+ROUND('Table 6'!W125/'Table 6'!W124*100-100,1)</f>
        <v>1.1000000000000001</v>
      </c>
      <c r="X125" s="63">
        <f>+ROUND('Table 6'!X125/'Table 6'!X124*100-100,1)</f>
        <v>-0.9</v>
      </c>
      <c r="Y125" s="63">
        <f>+ROUND('Table 6'!Y125/'Table 6'!Y124*100-100,1)</f>
        <v>0.2</v>
      </c>
      <c r="Z125" s="63">
        <f>+ROUND('Table 6'!Z125/'Table 6'!Z124*100-100,1)</f>
        <v>-0.4</v>
      </c>
      <c r="AA125" s="61">
        <f>+ROUND('Table 6'!AA125/'Table 6'!AA124*100-100,1)</f>
        <v>-0.5</v>
      </c>
    </row>
    <row r="126" spans="1:27" s="5" customFormat="1" ht="12.75">
      <c r="A126" s="86">
        <v>2023</v>
      </c>
      <c r="B126" s="19" t="s">
        <v>34</v>
      </c>
      <c r="C126" s="61">
        <f>+ROUND('Table 6'!C126/'Table 6'!C125*100-100,1)</f>
        <v>1.9</v>
      </c>
      <c r="D126" s="63">
        <f>+ROUND('Table 6'!D126/'Table 6'!D125*100-100,1)</f>
        <v>1.9</v>
      </c>
      <c r="E126" s="61">
        <f>+ROUND('Table 6'!E126/'Table 6'!E125*100-100,1)</f>
        <v>1.4</v>
      </c>
      <c r="F126" s="64">
        <f>+ROUND('Table 6'!F126/'Table 6'!F125*100-100,1)</f>
        <v>0.4</v>
      </c>
      <c r="G126" s="63">
        <f>+ROUND('Table 6'!G126/'Table 6'!G125*100-100,1)</f>
        <v>-1.4</v>
      </c>
      <c r="H126" s="63">
        <f>+ROUND('Table 6'!H126/'Table 6'!H125*100-100,1)</f>
        <v>0.8</v>
      </c>
      <c r="I126" s="63">
        <f>+ROUND('Table 6'!I126/'Table 6'!I125*100-100,1)</f>
        <v>-1.4</v>
      </c>
      <c r="J126" s="63">
        <f>+ROUND('Table 6'!J126/'Table 6'!J125*100-100,1)</f>
        <v>0.1</v>
      </c>
      <c r="K126" s="64">
        <f>+ROUND('Table 6'!K126/'Table 6'!K125*100-100,1)</f>
        <v>1.7</v>
      </c>
      <c r="L126" s="63">
        <f>+ROUND('Table 6'!L126/'Table 6'!L125*100-100,1)</f>
        <v>4.0999999999999996</v>
      </c>
      <c r="M126" s="63">
        <f>+ROUND('Table 6'!M126/'Table 6'!M125*100-100,1)</f>
        <v>0.9</v>
      </c>
      <c r="N126" s="63">
        <f>+ROUND('Table 6'!N126/'Table 6'!N125*100-100,1)</f>
        <v>1.5</v>
      </c>
      <c r="O126" s="63">
        <f>+ROUND('Table 6'!O126/'Table 6'!O125*100-100,1)</f>
        <v>9.6999999999999993</v>
      </c>
      <c r="P126" s="63">
        <f>+ROUND('Table 6'!P126/'Table 6'!P125*100-100,1)</f>
        <v>0.4</v>
      </c>
      <c r="Q126" s="63">
        <f>+ROUND('Table 6'!Q126/'Table 6'!Q125*100-100,1)</f>
        <v>0.7</v>
      </c>
      <c r="R126" s="63">
        <f>+ROUND('Table 6'!R126/'Table 6'!R125*100-100,1)</f>
        <v>0.2</v>
      </c>
      <c r="S126" s="63">
        <f>+ROUND('Table 6'!S126/'Table 6'!S125*100-100,1)</f>
        <v>2.6</v>
      </c>
      <c r="T126" s="63">
        <f>+ROUND('Table 6'!T126/'Table 6'!T125*100-100,1)</f>
        <v>2.7</v>
      </c>
      <c r="U126" s="63">
        <f>+ROUND('Table 6'!U126/'Table 6'!U125*100-100,1)</f>
        <v>0.3</v>
      </c>
      <c r="V126" s="63">
        <f>+ROUND('Table 6'!V126/'Table 6'!V125*100-100,1)</f>
        <v>0.6</v>
      </c>
      <c r="W126" s="63">
        <f>+ROUND('Table 6'!W126/'Table 6'!W125*100-100,1)</f>
        <v>0.7</v>
      </c>
      <c r="X126" s="63">
        <f>+ROUND('Table 6'!X126/'Table 6'!X125*100-100,1)</f>
        <v>1.6</v>
      </c>
      <c r="Y126" s="63">
        <f>+ROUND('Table 6'!Y126/'Table 6'!Y125*100-100,1)</f>
        <v>1.5</v>
      </c>
      <c r="Z126" s="63">
        <f>+ROUND('Table 6'!Z126/'Table 6'!Z125*100-100,1)</f>
        <v>-2</v>
      </c>
      <c r="AA126" s="61">
        <f>+ROUND('Table 6'!AA126/'Table 6'!AA125*100-100,1)</f>
        <v>1.4</v>
      </c>
    </row>
    <row r="127" spans="1:27" s="5" customFormat="1" ht="12.75">
      <c r="A127" s="86">
        <v>2023</v>
      </c>
      <c r="B127" s="19" t="s">
        <v>35</v>
      </c>
      <c r="C127" s="61">
        <f>+ROUND('Table 6'!C127/'Table 6'!C126*100-100,1)</f>
        <v>-1.4</v>
      </c>
      <c r="D127" s="63">
        <f>+ROUND('Table 6'!D127/'Table 6'!D126*100-100,1)</f>
        <v>-1.4</v>
      </c>
      <c r="E127" s="61">
        <f>+ROUND('Table 6'!E127/'Table 6'!E126*100-100,1)</f>
        <v>0.3</v>
      </c>
      <c r="F127" s="64">
        <f>+ROUND('Table 6'!F127/'Table 6'!F126*100-100,1)</f>
        <v>-0.7</v>
      </c>
      <c r="G127" s="63">
        <f>+ROUND('Table 6'!G127/'Table 6'!G126*100-100,1)</f>
        <v>-1.2</v>
      </c>
      <c r="H127" s="63">
        <f>+ROUND('Table 6'!H127/'Table 6'!H126*100-100,1)</f>
        <v>-1.5</v>
      </c>
      <c r="I127" s="63">
        <f>+ROUND('Table 6'!I127/'Table 6'!I126*100-100,1)</f>
        <v>6.2</v>
      </c>
      <c r="J127" s="63">
        <f>+ROUND('Table 6'!J127/'Table 6'!J126*100-100,1)</f>
        <v>3</v>
      </c>
      <c r="K127" s="64">
        <f>+ROUND('Table 6'!K127/'Table 6'!K126*100-100,1)</f>
        <v>0.8</v>
      </c>
      <c r="L127" s="63">
        <f>+ROUND('Table 6'!L127/'Table 6'!L126*100-100,1)</f>
        <v>-4.5</v>
      </c>
      <c r="M127" s="63">
        <f>+ROUND('Table 6'!M127/'Table 6'!M126*100-100,1)</f>
        <v>1.2</v>
      </c>
      <c r="N127" s="63">
        <f>+ROUND('Table 6'!N127/'Table 6'!N126*100-100,1)</f>
        <v>0.9</v>
      </c>
      <c r="O127" s="63">
        <f>+ROUND('Table 6'!O127/'Table 6'!O126*100-100,1)</f>
        <v>1.4</v>
      </c>
      <c r="P127" s="63">
        <f>+ROUND('Table 6'!P127/'Table 6'!P126*100-100,1)</f>
        <v>1.6</v>
      </c>
      <c r="Q127" s="63">
        <f>+ROUND('Table 6'!Q127/'Table 6'!Q126*100-100,1)</f>
        <v>1.1000000000000001</v>
      </c>
      <c r="R127" s="63">
        <f>+ROUND('Table 6'!R127/'Table 6'!R126*100-100,1)</f>
        <v>1</v>
      </c>
      <c r="S127" s="63">
        <f>+ROUND('Table 6'!S127/'Table 6'!S126*100-100,1)</f>
        <v>0.6</v>
      </c>
      <c r="T127" s="63">
        <f>+ROUND('Table 6'!T127/'Table 6'!T126*100-100,1)</f>
        <v>0.5</v>
      </c>
      <c r="U127" s="63">
        <f>+ROUND('Table 6'!U127/'Table 6'!U126*100-100,1)</f>
        <v>0.8</v>
      </c>
      <c r="V127" s="63">
        <f>+ROUND('Table 6'!V127/'Table 6'!V126*100-100,1)</f>
        <v>0.6</v>
      </c>
      <c r="W127" s="63">
        <f>+ROUND('Table 6'!W127/'Table 6'!W126*100-100,1)</f>
        <v>0.7</v>
      </c>
      <c r="X127" s="63">
        <f>+ROUND('Table 6'!X127/'Table 6'!X126*100-100,1)</f>
        <v>0.8</v>
      </c>
      <c r="Y127" s="63">
        <f>+ROUND('Table 6'!Y127/'Table 6'!Y126*100-100,1)</f>
        <v>0.6</v>
      </c>
      <c r="Z127" s="63">
        <f>+ROUND('Table 6'!Z127/'Table 6'!Z126*100-100,1)</f>
        <v>2.6</v>
      </c>
      <c r="AA127" s="61">
        <f>+ROUND('Table 6'!AA127/'Table 6'!AA126*100-100,1)</f>
        <v>0.1</v>
      </c>
    </row>
    <row r="128" spans="1:27" s="5" customFormat="1" ht="12.75">
      <c r="A128" s="89">
        <v>2023</v>
      </c>
      <c r="B128" s="19" t="s">
        <v>36</v>
      </c>
      <c r="C128" s="66">
        <f>+ROUND('Table 6'!C128/'Table 6'!C127*100-100,1)</f>
        <v>-0.8</v>
      </c>
      <c r="D128" s="67">
        <f>+ROUND('Table 6'!D128/'Table 6'!D127*100-100,1)</f>
        <v>-0.8</v>
      </c>
      <c r="E128" s="66">
        <f>+ROUND('Table 6'!E128/'Table 6'!E127*100-100,1)</f>
        <v>0.6</v>
      </c>
      <c r="F128" s="68">
        <f>+ROUND('Table 6'!F128/'Table 6'!F127*100-100,1)</f>
        <v>-0.2</v>
      </c>
      <c r="G128" s="67">
        <f>+ROUND('Table 6'!G128/'Table 6'!G127*100-100,1)</f>
        <v>2.8</v>
      </c>
      <c r="H128" s="67">
        <f>+ROUND('Table 6'!H128/'Table 6'!H127*100-100,1)</f>
        <v>-0.5</v>
      </c>
      <c r="I128" s="67">
        <f>+ROUND('Table 6'!I128/'Table 6'!I127*100-100,1)</f>
        <v>2</v>
      </c>
      <c r="J128" s="67">
        <f>+ROUND('Table 6'!J128/'Table 6'!J127*100-100,1)</f>
        <v>0.6</v>
      </c>
      <c r="K128" s="68">
        <f>+ROUND('Table 6'!K128/'Table 6'!K127*100-100,1)</f>
        <v>0.6</v>
      </c>
      <c r="L128" s="67">
        <f>+ROUND('Table 6'!L128/'Table 6'!L127*100-100,1)</f>
        <v>-3.2</v>
      </c>
      <c r="M128" s="67">
        <f>+ROUND('Table 6'!M128/'Table 6'!M127*100-100,1)</f>
        <v>1</v>
      </c>
      <c r="N128" s="67">
        <f>+ROUND('Table 6'!N128/'Table 6'!N127*100-100,1)</f>
        <v>2.6</v>
      </c>
      <c r="O128" s="67">
        <f>+ROUND('Table 6'!O128/'Table 6'!O127*100-100,1)</f>
        <v>2.5</v>
      </c>
      <c r="P128" s="67">
        <f>+ROUND('Table 6'!P128/'Table 6'!P127*100-100,1)</f>
        <v>1.2</v>
      </c>
      <c r="Q128" s="67">
        <f>+ROUND('Table 6'!Q128/'Table 6'!Q127*100-100,1)</f>
        <v>0</v>
      </c>
      <c r="R128" s="67">
        <f>+ROUND('Table 6'!R128/'Table 6'!R127*100-100,1)</f>
        <v>0.2</v>
      </c>
      <c r="S128" s="67">
        <f>+ROUND('Table 6'!S128/'Table 6'!S127*100-100,1)</f>
        <v>0.1</v>
      </c>
      <c r="T128" s="67">
        <f>+ROUND('Table 6'!T128/'Table 6'!T127*100-100,1)</f>
        <v>0.8</v>
      </c>
      <c r="U128" s="67">
        <f>+ROUND('Table 6'!U128/'Table 6'!U127*100-100,1)</f>
        <v>0.3</v>
      </c>
      <c r="V128" s="67">
        <f>+ROUND('Table 6'!V128/'Table 6'!V127*100-100,1)</f>
        <v>0.2</v>
      </c>
      <c r="W128" s="67">
        <f>+ROUND('Table 6'!W128/'Table 6'!W127*100-100,1)</f>
        <v>0.8</v>
      </c>
      <c r="X128" s="67">
        <f>+ROUND('Table 6'!X128/'Table 6'!X127*100-100,1)</f>
        <v>0.7</v>
      </c>
      <c r="Y128" s="67">
        <f>+ROUND('Table 6'!Y128/'Table 6'!Y127*100-100,1)</f>
        <v>0.5</v>
      </c>
      <c r="Z128" s="67">
        <f>+ROUND('Table 6'!Z128/'Table 6'!Z127*100-100,1)</f>
        <v>-1.5</v>
      </c>
      <c r="AA128" s="66">
        <f>+ROUND('Table 6'!AA128/'Table 6'!AA127*100-100,1)</f>
        <v>0.5</v>
      </c>
    </row>
    <row r="129" spans="1:27" s="5" customFormat="1" ht="12.75">
      <c r="A129" s="89">
        <v>2023</v>
      </c>
      <c r="B129" s="19" t="s">
        <v>37</v>
      </c>
      <c r="C129" s="66">
        <f>+ROUND('Table 6'!C129/'Table 6'!C128*100-100,1)</f>
        <v>-0.2</v>
      </c>
      <c r="D129" s="67">
        <f>+ROUND('Table 6'!D129/'Table 6'!D128*100-100,1)</f>
        <v>-0.2</v>
      </c>
      <c r="E129" s="66">
        <f>+ROUND('Table 6'!E129/'Table 6'!E128*100-100,1)</f>
        <v>0</v>
      </c>
      <c r="F129" s="68">
        <f>+ROUND('Table 6'!F129/'Table 6'!F128*100-100,1)</f>
        <v>-0.2</v>
      </c>
      <c r="G129" s="67">
        <f>+ROUND('Table 6'!G129/'Table 6'!G128*100-100,1)</f>
        <v>0.3</v>
      </c>
      <c r="H129" s="67">
        <f>+ROUND('Table 6'!H129/'Table 6'!H128*100-100,1)</f>
        <v>-0.4</v>
      </c>
      <c r="I129" s="67">
        <f>+ROUND('Table 6'!I129/'Table 6'!I128*100-100,1)</f>
        <v>0.4</v>
      </c>
      <c r="J129" s="67">
        <f>+ROUND('Table 6'!J129/'Table 6'!J128*100-100,1)</f>
        <v>0.4</v>
      </c>
      <c r="K129" s="68">
        <f>+ROUND('Table 6'!K129/'Table 6'!K128*100-100,1)</f>
        <v>0.8</v>
      </c>
      <c r="L129" s="67">
        <f>+ROUND('Table 6'!L129/'Table 6'!L128*100-100,1)</f>
        <v>-5.8</v>
      </c>
      <c r="M129" s="67">
        <f>+ROUND('Table 6'!M129/'Table 6'!M128*100-100,1)</f>
        <v>1.4</v>
      </c>
      <c r="N129" s="67">
        <f>+ROUND('Table 6'!N129/'Table 6'!N128*100-100,1)</f>
        <v>2</v>
      </c>
      <c r="O129" s="67">
        <f>+ROUND('Table 6'!O129/'Table 6'!O128*100-100,1)</f>
        <v>-0.4</v>
      </c>
      <c r="P129" s="67">
        <f>+ROUND('Table 6'!P129/'Table 6'!P128*100-100,1)</f>
        <v>0.1</v>
      </c>
      <c r="Q129" s="67">
        <f>+ROUND('Table 6'!Q129/'Table 6'!Q128*100-100,1)</f>
        <v>1.5</v>
      </c>
      <c r="R129" s="67">
        <f>+ROUND('Table 6'!R129/'Table 6'!R128*100-100,1)</f>
        <v>-0.5</v>
      </c>
      <c r="S129" s="67">
        <f>+ROUND('Table 6'!S129/'Table 6'!S128*100-100,1)</f>
        <v>0.5</v>
      </c>
      <c r="T129" s="67">
        <f>+ROUND('Table 6'!T129/'Table 6'!T128*100-100,1)</f>
        <v>0.5</v>
      </c>
      <c r="U129" s="67">
        <f>+ROUND('Table 6'!U129/'Table 6'!U128*100-100,1)</f>
        <v>0.6</v>
      </c>
      <c r="V129" s="67">
        <f>+ROUND('Table 6'!V129/'Table 6'!V128*100-100,1)</f>
        <v>-0.1</v>
      </c>
      <c r="W129" s="67">
        <f>+ROUND('Table 6'!W129/'Table 6'!W128*100-100,1)</f>
        <v>1.6</v>
      </c>
      <c r="X129" s="67">
        <f>+ROUND('Table 6'!X129/'Table 6'!X128*100-100,1)</f>
        <v>0.8</v>
      </c>
      <c r="Y129" s="67">
        <f>+ROUND('Table 6'!Y129/'Table 6'!Y128*100-100,1)</f>
        <v>0.4</v>
      </c>
      <c r="Z129" s="67">
        <f>+ROUND('Table 6'!Z129/'Table 6'!Z128*100-100,1)</f>
        <v>0.8</v>
      </c>
      <c r="AA129" s="66">
        <f>+ROUND('Table 6'!AA129/'Table 6'!AA128*100-100,1)</f>
        <v>0</v>
      </c>
    </row>
    <row r="130" spans="1:27" s="5" customFormat="1" ht="12.75">
      <c r="A130" s="102">
        <v>2024</v>
      </c>
      <c r="B130" s="26" t="s">
        <v>34</v>
      </c>
      <c r="C130" s="66">
        <f>+ROUND('Table 6'!C130/'Table 6'!C129*100-100,1)</f>
        <v>-0.8</v>
      </c>
      <c r="D130" s="67">
        <f>+ROUND('Table 6'!D130/'Table 6'!D129*100-100,1)</f>
        <v>-0.8</v>
      </c>
      <c r="E130" s="66">
        <f>+ROUND('Table 6'!E130/'Table 6'!E129*100-100,1)</f>
        <v>1.1000000000000001</v>
      </c>
      <c r="F130" s="68">
        <f>+ROUND('Table 6'!F130/'Table 6'!F129*100-100,1)</f>
        <v>0.3</v>
      </c>
      <c r="G130" s="67">
        <f>+ROUND('Table 6'!G130/'Table 6'!G129*100-100,1)</f>
        <v>2.2999999999999998</v>
      </c>
      <c r="H130" s="67">
        <f>+ROUND('Table 6'!H130/'Table 6'!H129*100-100,1)</f>
        <v>-0.5</v>
      </c>
      <c r="I130" s="67">
        <f>+ROUND('Table 6'!I130/'Table 6'!I129*100-100,1)</f>
        <v>3.7</v>
      </c>
      <c r="J130" s="67">
        <f>+ROUND('Table 6'!J130/'Table 6'!J129*100-100,1)</f>
        <v>1.8</v>
      </c>
      <c r="K130" s="68">
        <f>+ROUND('Table 6'!K130/'Table 6'!K129*100-100,1)</f>
        <v>1.2</v>
      </c>
      <c r="L130" s="67">
        <f>+ROUND('Table 6'!L130/'Table 6'!L129*100-100,1)</f>
        <v>-4.0999999999999996</v>
      </c>
      <c r="M130" s="67">
        <f>+ROUND('Table 6'!M130/'Table 6'!M129*100-100,1)</f>
        <v>0.6</v>
      </c>
      <c r="N130" s="67">
        <f>+ROUND('Table 6'!N130/'Table 6'!N129*100-100,1)</f>
        <v>3.3</v>
      </c>
      <c r="O130" s="67">
        <f>+ROUND('Table 6'!O130/'Table 6'!O129*100-100,1)</f>
        <v>6.2</v>
      </c>
      <c r="P130" s="67">
        <f>+ROUND('Table 6'!P130/'Table 6'!P129*100-100,1)</f>
        <v>3.7</v>
      </c>
      <c r="Q130" s="67">
        <f>+ROUND('Table 6'!Q130/'Table 6'!Q129*100-100,1)</f>
        <v>0.1</v>
      </c>
      <c r="R130" s="67">
        <f>+ROUND('Table 6'!R130/'Table 6'!R129*100-100,1)</f>
        <v>0.3</v>
      </c>
      <c r="S130" s="67">
        <f>+ROUND('Table 6'!S130/'Table 6'!S129*100-100,1)</f>
        <v>0.9</v>
      </c>
      <c r="T130" s="67">
        <f>+ROUND('Table 6'!T130/'Table 6'!T129*100-100,1)</f>
        <v>-0.2</v>
      </c>
      <c r="U130" s="67">
        <f>+ROUND('Table 6'!U130/'Table 6'!U129*100-100,1)</f>
        <v>-0.3</v>
      </c>
      <c r="V130" s="67">
        <f>+ROUND('Table 6'!V130/'Table 6'!V129*100-100,1)</f>
        <v>1</v>
      </c>
      <c r="W130" s="67">
        <f>+ROUND('Table 6'!W130/'Table 6'!W129*100-100,1)</f>
        <v>1.3</v>
      </c>
      <c r="X130" s="67">
        <f>+ROUND('Table 6'!X130/'Table 6'!X129*100-100,1)</f>
        <v>1.4</v>
      </c>
      <c r="Y130" s="67">
        <f>+ROUND('Table 6'!Y130/'Table 6'!Y129*100-100,1)</f>
        <v>1.1000000000000001</v>
      </c>
      <c r="Z130" s="67">
        <f>+ROUND('Table 6'!Z130/'Table 6'!Z129*100-100,1)</f>
        <v>6.9</v>
      </c>
      <c r="AA130" s="66">
        <f>+ROUND('Table 6'!AA130/'Table 6'!AA129*100-100,1)</f>
        <v>1</v>
      </c>
    </row>
    <row r="131" spans="1:27" s="5" customFormat="1" ht="12.75">
      <c r="A131" s="102">
        <v>2024</v>
      </c>
      <c r="B131" s="26" t="s">
        <v>35</v>
      </c>
      <c r="C131" s="66">
        <f>+ROUND('Table 6'!C131/'Table 6'!C130*100-100,1)</f>
        <v>0</v>
      </c>
      <c r="D131" s="67">
        <f>+ROUND('Table 6'!D131/'Table 6'!D130*100-100,1)</f>
        <v>0</v>
      </c>
      <c r="E131" s="66">
        <f>+ROUND('Table 6'!E131/'Table 6'!E130*100-100,1)</f>
        <v>0.9</v>
      </c>
      <c r="F131" s="68">
        <f>+ROUND('Table 6'!F131/'Table 6'!F130*100-100,1)</f>
        <v>2</v>
      </c>
      <c r="G131" s="67">
        <f>+ROUND('Table 6'!G131/'Table 6'!G130*100-100,1)</f>
        <v>6.8</v>
      </c>
      <c r="H131" s="67">
        <f>+ROUND('Table 6'!H131/'Table 6'!H130*100-100,1)</f>
        <v>1.7</v>
      </c>
      <c r="I131" s="67">
        <f>+ROUND('Table 6'!I131/'Table 6'!I130*100-100,1)</f>
        <v>-0.3</v>
      </c>
      <c r="J131" s="67">
        <f>+ROUND('Table 6'!J131/'Table 6'!J130*100-100,1)</f>
        <v>-0.1</v>
      </c>
      <c r="K131" s="68">
        <f>+ROUND('Table 6'!K131/'Table 6'!K130*100-100,1)</f>
        <v>0.4</v>
      </c>
      <c r="L131" s="67">
        <f>+ROUND('Table 6'!L131/'Table 6'!L130*100-100,1)</f>
        <v>8.1</v>
      </c>
      <c r="M131" s="67">
        <f>+ROUND('Table 6'!M131/'Table 6'!M130*100-100,1)</f>
        <v>0.1</v>
      </c>
      <c r="N131" s="67">
        <f>+ROUND('Table 6'!N131/'Table 6'!N130*100-100,1)</f>
        <v>0.5</v>
      </c>
      <c r="O131" s="67">
        <f>+ROUND('Table 6'!O131/'Table 6'!O130*100-100,1)</f>
        <v>-0.6</v>
      </c>
      <c r="P131" s="67">
        <f>+ROUND('Table 6'!P131/'Table 6'!P130*100-100,1)</f>
        <v>0.5</v>
      </c>
      <c r="Q131" s="67">
        <f>+ROUND('Table 6'!Q131/'Table 6'!Q130*100-100,1)</f>
        <v>0.1</v>
      </c>
      <c r="R131" s="67">
        <f>+ROUND('Table 6'!R131/'Table 6'!R130*100-100,1)</f>
        <v>1.1000000000000001</v>
      </c>
      <c r="S131" s="67">
        <f>+ROUND('Table 6'!S131/'Table 6'!S130*100-100,1)</f>
        <v>1</v>
      </c>
      <c r="T131" s="67">
        <f>+ROUND('Table 6'!T131/'Table 6'!T130*100-100,1)</f>
        <v>1.3</v>
      </c>
      <c r="U131" s="67">
        <f>+ROUND('Table 6'!U131/'Table 6'!U130*100-100,1)</f>
        <v>-0.6</v>
      </c>
      <c r="V131" s="67">
        <f>+ROUND('Table 6'!V131/'Table 6'!V130*100-100,1)</f>
        <v>-0.1</v>
      </c>
      <c r="W131" s="67">
        <f>+ROUND('Table 6'!W131/'Table 6'!W130*100-100,1)</f>
        <v>0.7</v>
      </c>
      <c r="X131" s="67">
        <f>+ROUND('Table 6'!X131/'Table 6'!X130*100-100,1)</f>
        <v>1.8</v>
      </c>
      <c r="Y131" s="67">
        <f>+ROUND('Table 6'!Y131/'Table 6'!Y130*100-100,1)</f>
        <v>1.7</v>
      </c>
      <c r="Z131" s="67">
        <f>+ROUND('Table 6'!Z131/'Table 6'!Z130*100-100,1)</f>
        <v>-0.5</v>
      </c>
      <c r="AA131" s="66">
        <f>+ROUND('Table 6'!AA131/'Table 6'!AA130*100-100,1)</f>
        <v>0.8</v>
      </c>
    </row>
    <row r="132" spans="1:27" s="5" customFormat="1" ht="12.75">
      <c r="A132" s="102">
        <v>2024</v>
      </c>
      <c r="B132" s="26" t="s">
        <v>36</v>
      </c>
      <c r="C132" s="66">
        <f>+ROUND('Table 6'!C132/'Table 6'!C131*100-100,1)</f>
        <v>0.3</v>
      </c>
      <c r="D132" s="67">
        <f>+ROUND('Table 6'!D132/'Table 6'!D131*100-100,1)</f>
        <v>0.3</v>
      </c>
      <c r="E132" s="66">
        <f>+ROUND('Table 6'!E132/'Table 6'!E131*100-100,1)</f>
        <v>1.1000000000000001</v>
      </c>
      <c r="F132" s="68">
        <f>+ROUND('Table 6'!F132/'Table 6'!F131*100-100,1)</f>
        <v>-0.8</v>
      </c>
      <c r="G132" s="67">
        <f>+ROUND('Table 6'!G132/'Table 6'!G131*100-100,1)</f>
        <v>1.3</v>
      </c>
      <c r="H132" s="67">
        <f>+ROUND('Table 6'!H132/'Table 6'!H131*100-100,1)</f>
        <v>-0.5</v>
      </c>
      <c r="I132" s="67">
        <f>+ROUND('Table 6'!I132/'Table 6'!I131*100-100,1)</f>
        <v>-1.2</v>
      </c>
      <c r="J132" s="67">
        <f>+ROUND('Table 6'!J132/'Table 6'!J131*100-100,1)</f>
        <v>0.7</v>
      </c>
      <c r="K132" s="68">
        <f>+ROUND('Table 6'!K132/'Table 6'!K131*100-100,1)</f>
        <v>1.6</v>
      </c>
      <c r="L132" s="67">
        <f>+ROUND('Table 6'!L132/'Table 6'!L131*100-100,1)</f>
        <v>17</v>
      </c>
      <c r="M132" s="67">
        <f>+ROUND('Table 6'!M132/'Table 6'!M131*100-100,1)</f>
        <v>1.5</v>
      </c>
      <c r="N132" s="67">
        <f>+ROUND('Table 6'!N132/'Table 6'!N131*100-100,1)</f>
        <v>2.9</v>
      </c>
      <c r="O132" s="67">
        <f>+ROUND('Table 6'!O132/'Table 6'!O131*100-100,1)</f>
        <v>2.4</v>
      </c>
      <c r="P132" s="67">
        <f>+ROUND('Table 6'!P132/'Table 6'!P131*100-100,1)</f>
        <v>-0.6</v>
      </c>
      <c r="Q132" s="67">
        <f>+ROUND('Table 6'!Q132/'Table 6'!Q131*100-100,1)</f>
        <v>0.1</v>
      </c>
      <c r="R132" s="67">
        <f>+ROUND('Table 6'!R132/'Table 6'!R131*100-100,1)</f>
        <v>-0.2</v>
      </c>
      <c r="S132" s="67">
        <f>+ROUND('Table 6'!S132/'Table 6'!S131*100-100,1)</f>
        <v>0</v>
      </c>
      <c r="T132" s="67">
        <f>+ROUND('Table 6'!T132/'Table 6'!T131*100-100,1)</f>
        <v>0.2</v>
      </c>
      <c r="U132" s="67">
        <f>+ROUND('Table 6'!U132/'Table 6'!U131*100-100,1)</f>
        <v>0.5</v>
      </c>
      <c r="V132" s="67">
        <f>+ROUND('Table 6'!V132/'Table 6'!V131*100-100,1)</f>
        <v>0.5</v>
      </c>
      <c r="W132" s="67">
        <f>+ROUND('Table 6'!W132/'Table 6'!W131*100-100,1)</f>
        <v>2.7</v>
      </c>
      <c r="X132" s="67">
        <f>+ROUND('Table 6'!X132/'Table 6'!X131*100-100,1)</f>
        <v>0.7</v>
      </c>
      <c r="Y132" s="67">
        <f>+ROUND('Table 6'!Y132/'Table 6'!Y131*100-100,1)</f>
        <v>-1.3</v>
      </c>
      <c r="Z132" s="67">
        <f>+ROUND('Table 6'!Z132/'Table 6'!Z131*100-100,1)</f>
        <v>1.9</v>
      </c>
      <c r="AA132" s="66">
        <f>+ROUND('Table 6'!AA132/'Table 6'!AA131*100-100,1)</f>
        <v>1.1000000000000001</v>
      </c>
    </row>
    <row r="133" spans="1:27" s="5" customFormat="1" ht="12.75">
      <c r="A133" s="102">
        <v>2024</v>
      </c>
      <c r="B133" s="26" t="s">
        <v>37</v>
      </c>
      <c r="C133" s="66">
        <f>+ROUND('Table 6'!C133/'Table 6'!C132*100-100,1)</f>
        <v>1.7</v>
      </c>
      <c r="D133" s="67">
        <f>+ROUND('Table 6'!D133/'Table 6'!D132*100-100,1)</f>
        <v>1.7</v>
      </c>
      <c r="E133" s="66">
        <f>+ROUND('Table 6'!E133/'Table 6'!E132*100-100,1)</f>
        <v>0.5</v>
      </c>
      <c r="F133" s="68">
        <f>+ROUND('Table 6'!F133/'Table 6'!F132*100-100,1)</f>
        <v>-0.3</v>
      </c>
      <c r="G133" s="67">
        <f>+ROUND('Table 6'!G133/'Table 6'!G132*100-100,1)</f>
        <v>-1.1000000000000001</v>
      </c>
      <c r="H133" s="67">
        <f>+ROUND('Table 6'!H133/'Table 6'!H132*100-100,1)</f>
        <v>-0.2</v>
      </c>
      <c r="I133" s="67">
        <f>+ROUND('Table 6'!I133/'Table 6'!I132*100-100,1)</f>
        <v>0.9</v>
      </c>
      <c r="J133" s="67">
        <f>+ROUND('Table 6'!J133/'Table 6'!J132*100-100,1)</f>
        <v>0.7</v>
      </c>
      <c r="K133" s="68">
        <f>+ROUND('Table 6'!K133/'Table 6'!K132*100-100,1)</f>
        <v>1.4</v>
      </c>
      <c r="L133" s="67">
        <f>+ROUND('Table 6'!L133/'Table 6'!L132*100-100,1)</f>
        <v>-2.8</v>
      </c>
      <c r="M133" s="67">
        <f>+ROUND('Table 6'!M133/'Table 6'!M132*100-100,1)</f>
        <v>1.7</v>
      </c>
      <c r="N133" s="67">
        <f>+ROUND('Table 6'!N133/'Table 6'!N132*100-100,1)</f>
        <v>2</v>
      </c>
      <c r="O133" s="67">
        <f>+ROUND('Table 6'!O133/'Table 6'!O132*100-100,1)</f>
        <v>3.2</v>
      </c>
      <c r="P133" s="67">
        <f>+ROUND('Table 6'!P133/'Table 6'!P132*100-100,1)</f>
        <v>2.2999999999999998</v>
      </c>
      <c r="Q133" s="67">
        <f>+ROUND('Table 6'!Q133/'Table 6'!Q132*100-100,1)</f>
        <v>1</v>
      </c>
      <c r="R133" s="67">
        <f>+ROUND('Table 6'!R133/'Table 6'!R132*100-100,1)</f>
        <v>0.5</v>
      </c>
      <c r="S133" s="67">
        <f>+ROUND('Table 6'!S133/'Table 6'!S132*100-100,1)</f>
        <v>0.3</v>
      </c>
      <c r="T133" s="67">
        <f>+ROUND('Table 6'!T133/'Table 6'!T132*100-100,1)</f>
        <v>-0.5</v>
      </c>
      <c r="U133" s="67">
        <f>+ROUND('Table 6'!U133/'Table 6'!U132*100-100,1)</f>
        <v>3</v>
      </c>
      <c r="V133" s="67">
        <f>+ROUND('Table 6'!V133/'Table 6'!V132*100-100,1)</f>
        <v>-0.2</v>
      </c>
      <c r="W133" s="67">
        <f>+ROUND('Table 6'!W133/'Table 6'!W132*100-100,1)</f>
        <v>2.2999999999999998</v>
      </c>
      <c r="X133" s="67">
        <f>+ROUND('Table 6'!X133/'Table 6'!X132*100-100,1)</f>
        <v>1</v>
      </c>
      <c r="Y133" s="67">
        <f>+ROUND('Table 6'!Y133/'Table 6'!Y132*100-100,1)</f>
        <v>-1.5</v>
      </c>
      <c r="Z133" s="67">
        <f>+ROUND('Table 6'!Z133/'Table 6'!Z132*100-100,1)</f>
        <v>0.6</v>
      </c>
      <c r="AA133" s="66">
        <f>+ROUND('Table 6'!AA133/'Table 6'!AA132*100-100,1)</f>
        <v>0.4</v>
      </c>
    </row>
    <row r="134" spans="1:27" s="5" customFormat="1" ht="12.75">
      <c r="A134" s="103">
        <v>2025</v>
      </c>
      <c r="B134" s="29" t="s">
        <v>34</v>
      </c>
      <c r="C134" s="69">
        <f>+ROUND('Table 6'!C134/'Table 6'!C133*100-100,1)</f>
        <v>3.4</v>
      </c>
      <c r="D134" s="70">
        <f>+ROUND('Table 6'!D134/'Table 6'!D133*100-100,1)</f>
        <v>3.4</v>
      </c>
      <c r="E134" s="69">
        <f>+ROUND('Table 6'!E134/'Table 6'!E133*100-100,1)</f>
        <v>0.3</v>
      </c>
      <c r="F134" s="71">
        <f>+ROUND('Table 6'!F134/'Table 6'!F133*100-100,1)</f>
        <v>-0.6</v>
      </c>
      <c r="G134" s="70">
        <f>+ROUND('Table 6'!G134/'Table 6'!G133*100-100,1)</f>
        <v>-3.9</v>
      </c>
      <c r="H134" s="70">
        <f>+ROUND('Table 6'!H134/'Table 6'!H133*100-100,1)</f>
        <v>-0.2</v>
      </c>
      <c r="I134" s="70">
        <f>+ROUND('Table 6'!I134/'Table 6'!I133*100-100,1)</f>
        <v>-3.9</v>
      </c>
      <c r="J134" s="70">
        <f>+ROUND('Table 6'!J134/'Table 6'!J133*100-100,1)</f>
        <v>-2.6</v>
      </c>
      <c r="K134" s="71">
        <f>+ROUND('Table 6'!K134/'Table 6'!K133*100-100,1)</f>
        <v>0.6</v>
      </c>
      <c r="L134" s="70">
        <f>+ROUND('Table 6'!L134/'Table 6'!L133*100-100,1)</f>
        <v>-4.5999999999999996</v>
      </c>
      <c r="M134" s="70">
        <f>+ROUND('Table 6'!M134/'Table 6'!M133*100-100,1)</f>
        <v>1.3</v>
      </c>
      <c r="N134" s="70">
        <f>+ROUND('Table 6'!N134/'Table 6'!N133*100-100,1)</f>
        <v>-0.2</v>
      </c>
      <c r="O134" s="70">
        <f>+ROUND('Table 6'!O134/'Table 6'!O133*100-100,1)</f>
        <v>1.1000000000000001</v>
      </c>
      <c r="P134" s="70">
        <f>+ROUND('Table 6'!P134/'Table 6'!P133*100-100,1)</f>
        <v>2.5</v>
      </c>
      <c r="Q134" s="70">
        <f>+ROUND('Table 6'!Q134/'Table 6'!Q133*100-100,1)</f>
        <v>1.8</v>
      </c>
      <c r="R134" s="70">
        <f>+ROUND('Table 6'!R134/'Table 6'!R133*100-100,1)</f>
        <v>-0.3</v>
      </c>
      <c r="S134" s="70">
        <f>+ROUND('Table 6'!S134/'Table 6'!S133*100-100,1)</f>
        <v>0.8</v>
      </c>
      <c r="T134" s="70">
        <f>+ROUND('Table 6'!T134/'Table 6'!T133*100-100,1)</f>
        <v>-0.2</v>
      </c>
      <c r="U134" s="70">
        <f>+ROUND('Table 6'!U134/'Table 6'!U133*100-100,1)</f>
        <v>-2.1</v>
      </c>
      <c r="V134" s="70">
        <f>+ROUND('Table 6'!V134/'Table 6'!V133*100-100,1)</f>
        <v>0.1</v>
      </c>
      <c r="W134" s="70">
        <f>+ROUND('Table 6'!W134/'Table 6'!W133*100-100,1)</f>
        <v>0.8</v>
      </c>
      <c r="X134" s="70">
        <f>+ROUND('Table 6'!X134/'Table 6'!X133*100-100,1)</f>
        <v>0.9</v>
      </c>
      <c r="Y134" s="70">
        <f>+ROUND('Table 6'!Y134/'Table 6'!Y133*100-100,1)</f>
        <v>-0.2</v>
      </c>
      <c r="Z134" s="70">
        <f>+ROUND('Table 6'!Z134/'Table 6'!Z133*100-100,1)</f>
        <v>-5.6</v>
      </c>
      <c r="AA134" s="69">
        <f>+ROUND('Table 6'!AA134/'Table 6'!AA133*100-100,1)</f>
        <v>0.7</v>
      </c>
    </row>
  </sheetData>
  <mergeCells count="3">
    <mergeCell ref="A1:AA1"/>
    <mergeCell ref="A2:K2"/>
    <mergeCell ref="L2:U2"/>
  </mergeCells>
  <pageMargins left="0.6692913385826772" right="0" top="0.78740157480314965" bottom="0.59055118110236227" header="0.51181102362204722" footer="0.31496062992125984"/>
  <pageSetup paperSize="9" scale="90" firstPageNumber="12" pageOrder="overThenDown" orientation="portrait" useFirstPageNumber="1" r:id="rId1"/>
  <headerFooter alignWithMargins="0"/>
  <rowBreaks count="1" manualBreakCount="1">
    <brk id="61" max="20" man="1"/>
  </rowBreaks>
  <colBreaks count="1" manualBreakCount="1">
    <brk id="11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PRODUCTION</vt:lpstr>
      <vt:lpstr>Table 3</vt:lpstr>
      <vt:lpstr>Table 4</vt:lpstr>
      <vt:lpstr>Table 4.1</vt:lpstr>
      <vt:lpstr>Table 4.2</vt:lpstr>
      <vt:lpstr>Table 5</vt:lpstr>
      <vt:lpstr>Table 5.1</vt:lpstr>
      <vt:lpstr>Table 6</vt:lpstr>
      <vt:lpstr>Table 6.1</vt:lpstr>
      <vt:lpstr>PRODUCTION!Print_Area</vt:lpstr>
      <vt:lpstr>'Table 3'!Print_Area</vt:lpstr>
      <vt:lpstr>'Table 4'!Print_Area</vt:lpstr>
      <vt:lpstr>'Table 4.1'!Print_Area</vt:lpstr>
      <vt:lpstr>'Table 4.2'!Print_Area</vt:lpstr>
      <vt:lpstr>'Table 5'!Print_Area</vt:lpstr>
      <vt:lpstr>'Table 5.1'!Print_Area</vt:lpstr>
      <vt:lpstr>'Table 6'!Print_Area</vt:lpstr>
      <vt:lpstr>'Table 6.1'!Print_Area</vt:lpstr>
      <vt:lpstr>'Table 3'!Print_Titles</vt:lpstr>
      <vt:lpstr>'Table 4'!Print_Titles</vt:lpstr>
      <vt:lpstr>'Table 4.1'!Print_Titles</vt:lpstr>
      <vt:lpstr>'Table 4.2'!Print_Titles</vt:lpstr>
      <vt:lpstr>'Table 5'!Print_Titles</vt:lpstr>
      <vt:lpstr>'Table 5.1'!Print_Titles</vt:lpstr>
      <vt:lpstr>'Table 6'!Print_Titles</vt:lpstr>
      <vt:lpstr>'Table 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ณัฎชยาภา ธัญญะเจริญ</dc:creator>
  <cp:lastModifiedBy>ณัฎชยาภา ธัญญะเจริญ</cp:lastModifiedBy>
  <dcterms:created xsi:type="dcterms:W3CDTF">2025-07-29T08:35:25Z</dcterms:created>
  <dcterms:modified xsi:type="dcterms:W3CDTF">2025-07-29T08:37:28Z</dcterms:modified>
</cp:coreProperties>
</file>