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ttakorn\Desktop\Up ขึ้น\"/>
    </mc:Choice>
  </mc:AlternateContent>
  <xr:revisionPtr revIDLastSave="0" documentId="8_{3D221570-5A87-4AE7-B0BF-962D0E2DA491}" xr6:coauthVersionLast="47" xr6:coauthVersionMax="47" xr10:uidLastSave="{00000000-0000-0000-0000-000000000000}"/>
  <bookViews>
    <workbookView xWindow="-120" yWindow="-120" windowWidth="29040" windowHeight="15720" xr2:uid="{BDEAE84B-E14E-4C7E-B2F8-A564625BBF4A}"/>
  </bookViews>
  <sheets>
    <sheet name="Income" sheetId="1" r:id="rId1"/>
    <sheet name="Table50" sheetId="2" r:id="rId2"/>
    <sheet name="Table51" sheetId="3" r:id="rId3"/>
    <sheet name="Table 52" sheetId="4" r:id="rId4"/>
    <sheet name="Table 53" sheetId="5" r:id="rId5"/>
    <sheet name="Table 54" sheetId="6" r:id="rId6"/>
    <sheet name="Table 55-57" sheetId="7" r:id="rId7"/>
    <sheet name="Table 58-60" sheetId="8" r:id="rId8"/>
    <sheet name="Table 61" sheetId="9" r:id="rId9"/>
  </sheets>
  <definedNames>
    <definedName name="_xlnm.Print_Area" localSheetId="0">Income!$A$1:$I$29</definedName>
    <definedName name="_xlnm.Print_Area" localSheetId="3">'Table 52'!$A$1:$AD$52</definedName>
    <definedName name="_xlnm.Print_Area" localSheetId="4">'Table 53'!$A$1:$AD$41</definedName>
    <definedName name="_xlnm.Print_Area" localSheetId="5">'Table 54'!$A$1:$AD$33</definedName>
    <definedName name="_xlnm.Print_Area" localSheetId="6">'Table 55-57'!$A$1:$AD$46</definedName>
    <definedName name="_xlnm.Print_Area" localSheetId="7">'Table 58-60'!$A$1:$AD$50</definedName>
    <definedName name="_xlnm.Print_Area" localSheetId="8">'Table 61'!$A$1:$AD$29</definedName>
    <definedName name="_xlnm.Print_Area" localSheetId="1">Table50!$A$1:$AD$41</definedName>
    <definedName name="_xlnm.Print_Area" localSheetId="2">Table51!$A$1:$AD$19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9" l="1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AI4" i="9"/>
  <c r="AJ4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E12" i="8"/>
  <c r="AF12" i="8"/>
  <c r="AG12" i="8"/>
  <c r="AH12" i="8"/>
  <c r="AI12" i="8"/>
  <c r="AJ12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E21" i="8"/>
  <c r="AF21" i="8"/>
  <c r="AG21" i="8"/>
  <c r="AH21" i="8"/>
  <c r="AI21" i="8"/>
  <c r="AJ21" i="8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E11" i="7"/>
  <c r="AF11" i="7"/>
  <c r="AG11" i="7"/>
  <c r="AH11" i="7"/>
  <c r="AI11" i="7"/>
  <c r="AJ11" i="7"/>
  <c r="B12" i="7"/>
  <c r="C12" i="7"/>
  <c r="D12" i="7"/>
  <c r="E12" i="7"/>
  <c r="F12" i="7"/>
  <c r="G12" i="7"/>
  <c r="H12" i="7"/>
  <c r="I12" i="7"/>
  <c r="J12" i="7"/>
  <c r="K12" i="7"/>
  <c r="K29" i="7" s="1"/>
  <c r="L12" i="7"/>
  <c r="L29" i="7" s="1"/>
  <c r="M12" i="7"/>
  <c r="M29" i="7" s="1"/>
  <c r="N12" i="7"/>
  <c r="O12" i="7"/>
  <c r="P12" i="7"/>
  <c r="Q12" i="7"/>
  <c r="R12" i="7"/>
  <c r="S12" i="7"/>
  <c r="T12" i="7"/>
  <c r="U12" i="7"/>
  <c r="V12" i="7"/>
  <c r="W12" i="7"/>
  <c r="W29" i="7" s="1"/>
  <c r="X12" i="7"/>
  <c r="X29" i="7" s="1"/>
  <c r="Y12" i="7"/>
  <c r="Y29" i="7" s="1"/>
  <c r="Z12" i="7"/>
  <c r="AA12" i="7"/>
  <c r="AB12" i="7"/>
  <c r="AC12" i="7"/>
  <c r="AD12" i="7"/>
  <c r="AE12" i="7"/>
  <c r="AF12" i="7"/>
  <c r="AG12" i="7"/>
  <c r="AH12" i="7"/>
  <c r="AI12" i="7"/>
  <c r="AI29" i="7" s="1"/>
  <c r="AJ12" i="7"/>
  <c r="AJ29" i="7" s="1"/>
  <c r="B15" i="7"/>
  <c r="B29" i="7" s="1"/>
  <c r="C15" i="7"/>
  <c r="D15" i="7"/>
  <c r="E15" i="7"/>
  <c r="F15" i="7"/>
  <c r="F29" i="7" s="1"/>
  <c r="G15" i="7"/>
  <c r="H15" i="7"/>
  <c r="I15" i="7"/>
  <c r="J15" i="7"/>
  <c r="J29" i="7" s="1"/>
  <c r="K15" i="7"/>
  <c r="L15" i="7"/>
  <c r="M15" i="7"/>
  <c r="N15" i="7"/>
  <c r="N29" i="7" s="1"/>
  <c r="O15" i="7"/>
  <c r="P15" i="7"/>
  <c r="Q15" i="7"/>
  <c r="R15" i="7"/>
  <c r="R29" i="7" s="1"/>
  <c r="S15" i="7"/>
  <c r="T15" i="7"/>
  <c r="U15" i="7"/>
  <c r="V15" i="7"/>
  <c r="V29" i="7" s="1"/>
  <c r="W15" i="7"/>
  <c r="X15" i="7"/>
  <c r="Y15" i="7"/>
  <c r="Z15" i="7"/>
  <c r="Z29" i="7" s="1"/>
  <c r="AA15" i="7"/>
  <c r="AB15" i="7"/>
  <c r="AC15" i="7"/>
  <c r="AD15" i="7"/>
  <c r="AD29" i="7" s="1"/>
  <c r="AE15" i="7"/>
  <c r="AF15" i="7"/>
  <c r="AG15" i="7"/>
  <c r="AH15" i="7"/>
  <c r="AH29" i="7" s="1"/>
  <c r="AI15" i="7"/>
  <c r="AJ15" i="7"/>
  <c r="B20" i="7"/>
  <c r="C20" i="7"/>
  <c r="C29" i="7" s="1"/>
  <c r="D20" i="7"/>
  <c r="E20" i="7"/>
  <c r="F20" i="7"/>
  <c r="G20" i="7"/>
  <c r="G29" i="7" s="1"/>
  <c r="H20" i="7"/>
  <c r="I20" i="7"/>
  <c r="J20" i="7"/>
  <c r="K20" i="7"/>
  <c r="L20" i="7"/>
  <c r="M20" i="7"/>
  <c r="N20" i="7"/>
  <c r="O20" i="7"/>
  <c r="O29" i="7" s="1"/>
  <c r="P20" i="7"/>
  <c r="Q20" i="7"/>
  <c r="R20" i="7"/>
  <c r="S20" i="7"/>
  <c r="S29" i="7" s="1"/>
  <c r="T20" i="7"/>
  <c r="U20" i="7"/>
  <c r="V20" i="7"/>
  <c r="W20" i="7"/>
  <c r="X20" i="7"/>
  <c r="Y20" i="7"/>
  <c r="Z20" i="7"/>
  <c r="AA20" i="7"/>
  <c r="AA29" i="7" s="1"/>
  <c r="AB20" i="7"/>
  <c r="AC20" i="7"/>
  <c r="AD20" i="7"/>
  <c r="AE20" i="7"/>
  <c r="AE29" i="7" s="1"/>
  <c r="AF20" i="7"/>
  <c r="AG20" i="7"/>
  <c r="AH20" i="7"/>
  <c r="AI20" i="7"/>
  <c r="AJ20" i="7"/>
  <c r="B24" i="7"/>
  <c r="C24" i="7"/>
  <c r="D24" i="7"/>
  <c r="D29" i="7" s="1"/>
  <c r="E24" i="7"/>
  <c r="F24" i="7"/>
  <c r="G24" i="7"/>
  <c r="H24" i="7"/>
  <c r="H29" i="7" s="1"/>
  <c r="I24" i="7"/>
  <c r="J24" i="7"/>
  <c r="K24" i="7"/>
  <c r="L24" i="7"/>
  <c r="M24" i="7"/>
  <c r="N24" i="7"/>
  <c r="O24" i="7"/>
  <c r="P24" i="7"/>
  <c r="P29" i="7" s="1"/>
  <c r="Q24" i="7"/>
  <c r="R24" i="7"/>
  <c r="S24" i="7"/>
  <c r="T24" i="7"/>
  <c r="T29" i="7" s="1"/>
  <c r="U24" i="7"/>
  <c r="V24" i="7"/>
  <c r="W24" i="7"/>
  <c r="X24" i="7"/>
  <c r="Y24" i="7"/>
  <c r="Z24" i="7"/>
  <c r="AA24" i="7"/>
  <c r="AB24" i="7"/>
  <c r="AC24" i="7"/>
  <c r="AD24" i="7"/>
  <c r="AE24" i="7"/>
  <c r="AF24" i="7"/>
  <c r="AF29" i="7" s="1"/>
  <c r="AG24" i="7"/>
  <c r="AH24" i="7"/>
  <c r="AI24" i="7"/>
  <c r="AJ24" i="7"/>
  <c r="E29" i="7"/>
  <c r="I29" i="7"/>
  <c r="Q29" i="7"/>
  <c r="U29" i="7"/>
  <c r="AB29" i="7"/>
  <c r="AC29" i="7"/>
  <c r="AG29" i="7"/>
  <c r="AE36" i="7"/>
  <c r="AF36" i="7"/>
  <c r="AG36" i="7"/>
  <c r="AH36" i="7"/>
  <c r="AI36" i="7"/>
  <c r="AJ36" i="7"/>
  <c r="B5" i="5"/>
  <c r="C5" i="5"/>
  <c r="D5" i="5"/>
  <c r="D15" i="5" s="1"/>
  <c r="E5" i="5"/>
  <c r="F5" i="5"/>
  <c r="G5" i="5"/>
  <c r="H5" i="5"/>
  <c r="I5" i="5"/>
  <c r="J5" i="5"/>
  <c r="J15" i="5" s="1"/>
  <c r="K5" i="5"/>
  <c r="K15" i="5" s="1"/>
  <c r="L5" i="5"/>
  <c r="L15" i="5" s="1"/>
  <c r="M5" i="5"/>
  <c r="N5" i="5"/>
  <c r="O5" i="5"/>
  <c r="P5" i="5"/>
  <c r="P15" i="5" s="1"/>
  <c r="Q5" i="5"/>
  <c r="R5" i="5"/>
  <c r="S5" i="5"/>
  <c r="T5" i="5"/>
  <c r="U5" i="5"/>
  <c r="V5" i="5"/>
  <c r="V15" i="5" s="1"/>
  <c r="W5" i="5"/>
  <c r="W15" i="5" s="1"/>
  <c r="X5" i="5"/>
  <c r="X15" i="5" s="1"/>
  <c r="Y5" i="5"/>
  <c r="Z5" i="5"/>
  <c r="AA5" i="5"/>
  <c r="AB5" i="5"/>
  <c r="AB15" i="5" s="1"/>
  <c r="AC5" i="5"/>
  <c r="AD5" i="5"/>
  <c r="AE5" i="5"/>
  <c r="AF5" i="5"/>
  <c r="AG5" i="5"/>
  <c r="AH5" i="5"/>
  <c r="AH15" i="5" s="1"/>
  <c r="AI5" i="5"/>
  <c r="AI15" i="5" s="1"/>
  <c r="AJ5" i="5"/>
  <c r="AJ15" i="5" s="1"/>
  <c r="D9" i="5"/>
  <c r="E9" i="5"/>
  <c r="E15" i="5" s="1"/>
  <c r="G9" i="5"/>
  <c r="I9" i="5"/>
  <c r="K9" i="5"/>
  <c r="L9" i="5"/>
  <c r="M9" i="5"/>
  <c r="M15" i="5" s="1"/>
  <c r="P9" i="5"/>
  <c r="Q9" i="5"/>
  <c r="Q15" i="5" s="1"/>
  <c r="S9" i="5"/>
  <c r="U9" i="5"/>
  <c r="W9" i="5"/>
  <c r="X9" i="5"/>
  <c r="Y9" i="5"/>
  <c r="Y15" i="5" s="1"/>
  <c r="AB9" i="5"/>
  <c r="AC9" i="5"/>
  <c r="AC15" i="5" s="1"/>
  <c r="AE9" i="5"/>
  <c r="AG9" i="5"/>
  <c r="AI9" i="5"/>
  <c r="AJ9" i="5"/>
  <c r="B11" i="5"/>
  <c r="B9" i="5" s="1"/>
  <c r="B15" i="5" s="1"/>
  <c r="C11" i="5"/>
  <c r="C9" i="5" s="1"/>
  <c r="C15" i="5" s="1"/>
  <c r="D11" i="5"/>
  <c r="E11" i="5"/>
  <c r="F11" i="5"/>
  <c r="F9" i="5" s="1"/>
  <c r="G11" i="5"/>
  <c r="H11" i="5"/>
  <c r="H9" i="5" s="1"/>
  <c r="I11" i="5"/>
  <c r="J11" i="5"/>
  <c r="J9" i="5" s="1"/>
  <c r="K11" i="5"/>
  <c r="L11" i="5"/>
  <c r="M11" i="5"/>
  <c r="N11" i="5"/>
  <c r="N9" i="5" s="1"/>
  <c r="N15" i="5" s="1"/>
  <c r="O11" i="5"/>
  <c r="O9" i="5" s="1"/>
  <c r="O15" i="5" s="1"/>
  <c r="P11" i="5"/>
  <c r="Q11" i="5"/>
  <c r="R11" i="5"/>
  <c r="R9" i="5" s="1"/>
  <c r="S11" i="5"/>
  <c r="T11" i="5"/>
  <c r="T9" i="5" s="1"/>
  <c r="U11" i="5"/>
  <c r="V11" i="5"/>
  <c r="V9" i="5" s="1"/>
  <c r="W11" i="5"/>
  <c r="X11" i="5"/>
  <c r="Y11" i="5"/>
  <c r="Z11" i="5"/>
  <c r="Z9" i="5" s="1"/>
  <c r="Z15" i="5" s="1"/>
  <c r="AA11" i="5"/>
  <c r="AA9" i="5" s="1"/>
  <c r="AA15" i="5" s="1"/>
  <c r="AB11" i="5"/>
  <c r="AC11" i="5"/>
  <c r="AD11" i="5"/>
  <c r="AD9" i="5" s="1"/>
  <c r="AE11" i="5"/>
  <c r="AF11" i="5"/>
  <c r="AF9" i="5" s="1"/>
  <c r="AG11" i="5"/>
  <c r="AH11" i="5"/>
  <c r="AH9" i="5" s="1"/>
  <c r="AI11" i="5"/>
  <c r="AJ11" i="5"/>
  <c r="G15" i="5"/>
  <c r="I15" i="5"/>
  <c r="S15" i="5"/>
  <c r="U15" i="5"/>
  <c r="AE15" i="5"/>
  <c r="AG15" i="5"/>
  <c r="B18" i="5"/>
  <c r="B26" i="5" s="1"/>
  <c r="C18" i="5"/>
  <c r="C26" i="5" s="1"/>
  <c r="D18" i="5"/>
  <c r="D26" i="5" s="1"/>
  <c r="E18" i="5"/>
  <c r="F18" i="5"/>
  <c r="G18" i="5"/>
  <c r="H18" i="5"/>
  <c r="I18" i="5"/>
  <c r="J18" i="5"/>
  <c r="K18" i="5"/>
  <c r="L18" i="5"/>
  <c r="M18" i="5"/>
  <c r="N18" i="5"/>
  <c r="N26" i="5" s="1"/>
  <c r="O18" i="5"/>
  <c r="O26" i="5" s="1"/>
  <c r="P18" i="5"/>
  <c r="P26" i="5" s="1"/>
  <c r="Q18" i="5"/>
  <c r="R18" i="5"/>
  <c r="S18" i="5"/>
  <c r="T18" i="5"/>
  <c r="U18" i="5"/>
  <c r="V18" i="5"/>
  <c r="W18" i="5"/>
  <c r="X18" i="5"/>
  <c r="Y18" i="5"/>
  <c r="Z18" i="5"/>
  <c r="Z26" i="5" s="1"/>
  <c r="AA18" i="5"/>
  <c r="AA26" i="5" s="1"/>
  <c r="AB18" i="5"/>
  <c r="AB26" i="5" s="1"/>
  <c r="AC18" i="5"/>
  <c r="AD18" i="5"/>
  <c r="AE18" i="5"/>
  <c r="AF18" i="5"/>
  <c r="AG18" i="5"/>
  <c r="AH18" i="5"/>
  <c r="AI18" i="5"/>
  <c r="AJ18" i="5"/>
  <c r="C20" i="5"/>
  <c r="D20" i="5"/>
  <c r="E20" i="5"/>
  <c r="E26" i="5" s="1"/>
  <c r="I20" i="5"/>
  <c r="I26" i="5" s="1"/>
  <c r="N20" i="5"/>
  <c r="O20" i="5"/>
  <c r="P20" i="5"/>
  <c r="Q20" i="5"/>
  <c r="Q26" i="5" s="1"/>
  <c r="S20" i="5"/>
  <c r="U20" i="5"/>
  <c r="U26" i="5" s="1"/>
  <c r="Z20" i="5"/>
  <c r="AA20" i="5"/>
  <c r="AB20" i="5"/>
  <c r="AC20" i="5"/>
  <c r="AC26" i="5" s="1"/>
  <c r="AE20" i="5"/>
  <c r="AG20" i="5"/>
  <c r="AG26" i="5" s="1"/>
  <c r="B23" i="5"/>
  <c r="B20" i="5" s="1"/>
  <c r="C23" i="5"/>
  <c r="D23" i="5"/>
  <c r="E23" i="5"/>
  <c r="F23" i="5"/>
  <c r="F20" i="5" s="1"/>
  <c r="F26" i="5" s="1"/>
  <c r="G23" i="5"/>
  <c r="G20" i="5" s="1"/>
  <c r="G26" i="5" s="1"/>
  <c r="H23" i="5"/>
  <c r="H20" i="5" s="1"/>
  <c r="I23" i="5"/>
  <c r="J23" i="5"/>
  <c r="J20" i="5" s="1"/>
  <c r="J26" i="5" s="1"/>
  <c r="K23" i="5"/>
  <c r="K20" i="5" s="1"/>
  <c r="K26" i="5" s="1"/>
  <c r="L23" i="5"/>
  <c r="L20" i="5" s="1"/>
  <c r="L26" i="5" s="1"/>
  <c r="M23" i="5"/>
  <c r="M20" i="5" s="1"/>
  <c r="M26" i="5" s="1"/>
  <c r="N23" i="5"/>
  <c r="O23" i="5"/>
  <c r="P23" i="5"/>
  <c r="Q23" i="5"/>
  <c r="R23" i="5"/>
  <c r="R20" i="5" s="1"/>
  <c r="R26" i="5" s="1"/>
  <c r="S23" i="5"/>
  <c r="T23" i="5"/>
  <c r="T20" i="5" s="1"/>
  <c r="U23" i="5"/>
  <c r="V23" i="5"/>
  <c r="V20" i="5" s="1"/>
  <c r="V26" i="5" s="1"/>
  <c r="W23" i="5"/>
  <c r="W20" i="5" s="1"/>
  <c r="W26" i="5" s="1"/>
  <c r="X23" i="5"/>
  <c r="X20" i="5" s="1"/>
  <c r="X26" i="5" s="1"/>
  <c r="Y23" i="5"/>
  <c r="Y20" i="5" s="1"/>
  <c r="Y26" i="5" s="1"/>
  <c r="Z23" i="5"/>
  <c r="AA23" i="5"/>
  <c r="AB23" i="5"/>
  <c r="AC23" i="5"/>
  <c r="AD23" i="5"/>
  <c r="AD20" i="5" s="1"/>
  <c r="AD26" i="5" s="1"/>
  <c r="AE23" i="5"/>
  <c r="AF23" i="5"/>
  <c r="AF20" i="5" s="1"/>
  <c r="AG23" i="5"/>
  <c r="AH23" i="5"/>
  <c r="AH20" i="5" s="1"/>
  <c r="AH26" i="5" s="1"/>
  <c r="AI23" i="5"/>
  <c r="AI20" i="5" s="1"/>
  <c r="AI26" i="5" s="1"/>
  <c r="AJ23" i="5"/>
  <c r="AJ20" i="5" s="1"/>
  <c r="AJ26" i="5" s="1"/>
  <c r="S26" i="5"/>
  <c r="AE26" i="5"/>
  <c r="B5" i="4"/>
  <c r="C5" i="4"/>
  <c r="D5" i="4"/>
  <c r="E5" i="4"/>
  <c r="F5" i="4"/>
  <c r="F23" i="4" s="1"/>
  <c r="G5" i="4"/>
  <c r="G23" i="4" s="1"/>
  <c r="H5" i="4"/>
  <c r="H23" i="4" s="1"/>
  <c r="I5" i="4"/>
  <c r="J5" i="4"/>
  <c r="K5" i="4"/>
  <c r="L5" i="4"/>
  <c r="L23" i="4" s="1"/>
  <c r="M5" i="4"/>
  <c r="N5" i="4"/>
  <c r="O5" i="4"/>
  <c r="P5" i="4"/>
  <c r="Q5" i="4"/>
  <c r="R5" i="4"/>
  <c r="R23" i="4" s="1"/>
  <c r="S5" i="4"/>
  <c r="S23" i="4" s="1"/>
  <c r="T5" i="4"/>
  <c r="T23" i="4" s="1"/>
  <c r="U5" i="4"/>
  <c r="V5" i="4"/>
  <c r="W5" i="4"/>
  <c r="X5" i="4"/>
  <c r="X23" i="4" s="1"/>
  <c r="Y5" i="4"/>
  <c r="Z5" i="4"/>
  <c r="AA5" i="4"/>
  <c r="AB5" i="4"/>
  <c r="AC5" i="4"/>
  <c r="AD5" i="4"/>
  <c r="AD23" i="4" s="1"/>
  <c r="AE5" i="4"/>
  <c r="AE23" i="4" s="1"/>
  <c r="AF5" i="4"/>
  <c r="AF23" i="4" s="1"/>
  <c r="AG5" i="4"/>
  <c r="AH5" i="4"/>
  <c r="AI5" i="4"/>
  <c r="AJ5" i="4"/>
  <c r="AJ23" i="4" s="1"/>
  <c r="B13" i="4"/>
  <c r="C13" i="4"/>
  <c r="C23" i="4" s="1"/>
  <c r="D13" i="4"/>
  <c r="E13" i="4"/>
  <c r="F13" i="4"/>
  <c r="G13" i="4"/>
  <c r="H13" i="4"/>
  <c r="I13" i="4"/>
  <c r="J13" i="4"/>
  <c r="K13" i="4"/>
  <c r="L13" i="4"/>
  <c r="M13" i="4"/>
  <c r="M23" i="4" s="1"/>
  <c r="N13" i="4"/>
  <c r="O13" i="4"/>
  <c r="O23" i="4" s="1"/>
  <c r="P13" i="4"/>
  <c r="Q13" i="4"/>
  <c r="R13" i="4"/>
  <c r="S13" i="4"/>
  <c r="T13" i="4"/>
  <c r="U13" i="4"/>
  <c r="V13" i="4"/>
  <c r="W13" i="4"/>
  <c r="X13" i="4"/>
  <c r="Y13" i="4"/>
  <c r="Y23" i="4" s="1"/>
  <c r="Z13" i="4"/>
  <c r="AA13" i="4"/>
  <c r="AA23" i="4" s="1"/>
  <c r="AB13" i="4"/>
  <c r="AC13" i="4"/>
  <c r="AD13" i="4"/>
  <c r="AE13" i="4"/>
  <c r="AF13" i="4"/>
  <c r="AG13" i="4"/>
  <c r="AH13" i="4"/>
  <c r="AI13" i="4"/>
  <c r="AJ13" i="4"/>
  <c r="B23" i="4"/>
  <c r="D23" i="4"/>
  <c r="E23" i="4"/>
  <c r="I23" i="4"/>
  <c r="J23" i="4"/>
  <c r="K23" i="4"/>
  <c r="N23" i="4"/>
  <c r="P23" i="4"/>
  <c r="Q23" i="4"/>
  <c r="U23" i="4"/>
  <c r="V23" i="4"/>
  <c r="W23" i="4"/>
  <c r="Z23" i="4"/>
  <c r="AB23" i="4"/>
  <c r="AC23" i="4"/>
  <c r="AG23" i="4"/>
  <c r="AH23" i="4"/>
  <c r="AI23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B44" i="4"/>
  <c r="C44" i="4"/>
  <c r="D44" i="4"/>
  <c r="E44" i="4"/>
  <c r="E50" i="4" s="1"/>
  <c r="F44" i="4"/>
  <c r="G44" i="4"/>
  <c r="G50" i="4" s="1"/>
  <c r="H44" i="4"/>
  <c r="I44" i="4"/>
  <c r="J44" i="4"/>
  <c r="K44" i="4"/>
  <c r="K50" i="4" s="1"/>
  <c r="L44" i="4"/>
  <c r="L50" i="4" s="1"/>
  <c r="M44" i="4"/>
  <c r="N44" i="4"/>
  <c r="O44" i="4"/>
  <c r="P44" i="4"/>
  <c r="Q44" i="4"/>
  <c r="Q50" i="4" s="1"/>
  <c r="R44" i="4"/>
  <c r="S44" i="4"/>
  <c r="S50" i="4" s="1"/>
  <c r="T44" i="4"/>
  <c r="U44" i="4"/>
  <c r="V44" i="4"/>
  <c r="W44" i="4"/>
  <c r="W50" i="4" s="1"/>
  <c r="X44" i="4"/>
  <c r="X50" i="4" s="1"/>
  <c r="Y44" i="4"/>
  <c r="Z44" i="4"/>
  <c r="AA44" i="4"/>
  <c r="AB44" i="4"/>
  <c r="AC44" i="4"/>
  <c r="AC50" i="4" s="1"/>
  <c r="AD44" i="4"/>
  <c r="AE44" i="4"/>
  <c r="AE50" i="4" s="1"/>
  <c r="AF44" i="4"/>
  <c r="AG44" i="4"/>
  <c r="AH44" i="4"/>
  <c r="AI44" i="4"/>
  <c r="AI50" i="4" s="1"/>
  <c r="AJ44" i="4"/>
  <c r="AJ50" i="4" s="1"/>
  <c r="B50" i="4"/>
  <c r="C50" i="4"/>
  <c r="D50" i="4"/>
  <c r="F50" i="4"/>
  <c r="H50" i="4"/>
  <c r="I50" i="4"/>
  <c r="J50" i="4"/>
  <c r="M50" i="4"/>
  <c r="N50" i="4"/>
  <c r="O50" i="4"/>
  <c r="P50" i="4"/>
  <c r="R50" i="4"/>
  <c r="T50" i="4"/>
  <c r="U50" i="4"/>
  <c r="V50" i="4"/>
  <c r="Y50" i="4"/>
  <c r="Z50" i="4"/>
  <c r="AA50" i="4"/>
  <c r="AB50" i="4"/>
  <c r="AD50" i="4"/>
  <c r="AF50" i="4"/>
  <c r="AG50" i="4"/>
  <c r="AH50" i="4"/>
  <c r="U28" i="3"/>
  <c r="AK4" i="1"/>
  <c r="AL4" i="1"/>
  <c r="AM4" i="1"/>
  <c r="AN4" i="1"/>
  <c r="AO4" i="1"/>
  <c r="AP4" i="1"/>
  <c r="AK5" i="1"/>
  <c r="AL5" i="1"/>
  <c r="AM5" i="1"/>
  <c r="AN5" i="1"/>
  <c r="AO5" i="1"/>
  <c r="AP5" i="1"/>
  <c r="AK6" i="1"/>
  <c r="AL6" i="1"/>
  <c r="AM6" i="1"/>
  <c r="AN6" i="1"/>
  <c r="AO6" i="1"/>
  <c r="AP6" i="1"/>
  <c r="AK7" i="1"/>
  <c r="AL7" i="1"/>
  <c r="AM7" i="1"/>
  <c r="AN7" i="1"/>
  <c r="AO7" i="1"/>
  <c r="AP7" i="1"/>
  <c r="AK8" i="1"/>
  <c r="AL8" i="1"/>
  <c r="AM8" i="1"/>
  <c r="AN8" i="1"/>
  <c r="AO8" i="1"/>
  <c r="AP8" i="1"/>
  <c r="AK9" i="1"/>
  <c r="AL9" i="1"/>
  <c r="AM9" i="1"/>
  <c r="AN9" i="1"/>
  <c r="AO9" i="1"/>
  <c r="AP9" i="1"/>
  <c r="AK10" i="1"/>
  <c r="AL10" i="1"/>
  <c r="AM10" i="1"/>
  <c r="AN10" i="1"/>
  <c r="AO10" i="1"/>
  <c r="AP10" i="1"/>
  <c r="AK11" i="1"/>
  <c r="AL11" i="1"/>
  <c r="AM11" i="1"/>
  <c r="AN11" i="1"/>
  <c r="AO11" i="1"/>
  <c r="AP11" i="1"/>
  <c r="AK12" i="1"/>
  <c r="AL12" i="1"/>
  <c r="AM12" i="1"/>
  <c r="AN12" i="1"/>
  <c r="AO12" i="1"/>
  <c r="AP12" i="1"/>
  <c r="AK13" i="1"/>
  <c r="AL13" i="1"/>
  <c r="AM13" i="1"/>
  <c r="AN13" i="1"/>
  <c r="AO13" i="1"/>
  <c r="AP13" i="1"/>
  <c r="AK14" i="1"/>
  <c r="AL14" i="1"/>
  <c r="AM14" i="1"/>
  <c r="AN14" i="1"/>
  <c r="AO14" i="1"/>
  <c r="AP14" i="1"/>
  <c r="AK15" i="1"/>
  <c r="AL15" i="1"/>
  <c r="AM15" i="1"/>
  <c r="AN15" i="1"/>
  <c r="AO15" i="1"/>
  <c r="AP15" i="1"/>
  <c r="AK16" i="1"/>
  <c r="AL16" i="1"/>
  <c r="AM16" i="1"/>
  <c r="AN16" i="1"/>
  <c r="AO16" i="1"/>
  <c r="AP16" i="1"/>
  <c r="AK17" i="1"/>
  <c r="AL17" i="1"/>
  <c r="AM17" i="1"/>
  <c r="AN17" i="1"/>
  <c r="AO17" i="1"/>
  <c r="AP17" i="1"/>
  <c r="AK18" i="1"/>
  <c r="AL18" i="1"/>
  <c r="AM18" i="1"/>
  <c r="AN18" i="1"/>
  <c r="AO18" i="1"/>
  <c r="AP18" i="1"/>
  <c r="AK19" i="1"/>
  <c r="AL19" i="1"/>
  <c r="AM19" i="1"/>
  <c r="AN19" i="1"/>
  <c r="AO19" i="1"/>
  <c r="AP19" i="1"/>
  <c r="AK20" i="1"/>
  <c r="AL20" i="1"/>
  <c r="AM20" i="1"/>
  <c r="AN20" i="1"/>
  <c r="AO20" i="1"/>
  <c r="AP20" i="1"/>
  <c r="AK21" i="1"/>
  <c r="AL21" i="1"/>
  <c r="AM21" i="1"/>
  <c r="AN21" i="1"/>
  <c r="AO21" i="1"/>
  <c r="AP21" i="1"/>
  <c r="AK22" i="1"/>
  <c r="AL22" i="1"/>
  <c r="AM22" i="1"/>
  <c r="AN22" i="1"/>
  <c r="AO22" i="1"/>
  <c r="AP22" i="1"/>
  <c r="AK23" i="1"/>
  <c r="AL23" i="1"/>
  <c r="AM23" i="1"/>
  <c r="AN23" i="1"/>
  <c r="AO23" i="1"/>
  <c r="AP23" i="1"/>
  <c r="AK24" i="1"/>
  <c r="AL24" i="1"/>
  <c r="AM24" i="1"/>
  <c r="AN24" i="1"/>
  <c r="AO24" i="1"/>
  <c r="AP24" i="1"/>
  <c r="AK25" i="1"/>
  <c r="AL25" i="1"/>
  <c r="AM25" i="1"/>
  <c r="AN25" i="1"/>
  <c r="AO25" i="1"/>
  <c r="AP25" i="1"/>
  <c r="AK26" i="1"/>
  <c r="AL26" i="1"/>
  <c r="AM26" i="1"/>
  <c r="AN26" i="1"/>
  <c r="AO26" i="1"/>
  <c r="AP26" i="1"/>
  <c r="AK27" i="1"/>
  <c r="AL27" i="1"/>
  <c r="AM27" i="1"/>
  <c r="AN27" i="1"/>
  <c r="AO27" i="1"/>
  <c r="AP27" i="1"/>
  <c r="AK28" i="1"/>
  <c r="AL28" i="1"/>
  <c r="AM28" i="1"/>
  <c r="AN28" i="1"/>
  <c r="AO28" i="1"/>
  <c r="AP28" i="1"/>
  <c r="AK29" i="1"/>
  <c r="AL29" i="1"/>
  <c r="AM29" i="1"/>
  <c r="AN29" i="1"/>
  <c r="AO29" i="1"/>
  <c r="AP29" i="1"/>
  <c r="AK30" i="1"/>
  <c r="AL30" i="1"/>
  <c r="AM30" i="1"/>
  <c r="AN30" i="1"/>
  <c r="AO30" i="1"/>
  <c r="AP30" i="1"/>
  <c r="AK31" i="1"/>
  <c r="AL31" i="1"/>
  <c r="AM31" i="1"/>
  <c r="AN31" i="1"/>
  <c r="AO31" i="1"/>
  <c r="AP31" i="1"/>
  <c r="AK32" i="1"/>
  <c r="AL32" i="1"/>
  <c r="AM32" i="1"/>
  <c r="AN32" i="1"/>
  <c r="AO32" i="1"/>
  <c r="AP32" i="1"/>
  <c r="AK33" i="1"/>
  <c r="AL33" i="1"/>
  <c r="AM33" i="1"/>
  <c r="AN33" i="1"/>
  <c r="AO33" i="1"/>
  <c r="AP33" i="1"/>
  <c r="AK34" i="1"/>
  <c r="AL34" i="1"/>
  <c r="AM34" i="1"/>
  <c r="AN34" i="1"/>
  <c r="AO34" i="1"/>
  <c r="AP34" i="1"/>
  <c r="AK35" i="1"/>
  <c r="AL35" i="1"/>
  <c r="AM35" i="1"/>
  <c r="AN35" i="1"/>
  <c r="AO35" i="1"/>
  <c r="AP35" i="1"/>
  <c r="AK36" i="1"/>
  <c r="AL36" i="1"/>
  <c r="AM36" i="1"/>
  <c r="AN36" i="1"/>
  <c r="AO36" i="1"/>
  <c r="AP36" i="1"/>
  <c r="AK37" i="1"/>
  <c r="AL37" i="1"/>
  <c r="AM37" i="1"/>
  <c r="AN37" i="1"/>
  <c r="AO37" i="1"/>
  <c r="AP37" i="1"/>
  <c r="AK38" i="1"/>
  <c r="AL38" i="1"/>
  <c r="AM38" i="1"/>
  <c r="AN38" i="1"/>
  <c r="AO38" i="1"/>
  <c r="AP38" i="1"/>
  <c r="AK39" i="1"/>
  <c r="AL39" i="1"/>
  <c r="AM39" i="1"/>
  <c r="AN39" i="1"/>
  <c r="AO39" i="1"/>
  <c r="AP39" i="1"/>
  <c r="AK40" i="1"/>
  <c r="AL40" i="1"/>
  <c r="AM40" i="1"/>
  <c r="AN40" i="1"/>
  <c r="AO40" i="1"/>
  <c r="AP40" i="1"/>
  <c r="AK41" i="1"/>
  <c r="AL41" i="1"/>
  <c r="AM41" i="1"/>
  <c r="AN41" i="1"/>
  <c r="AO41" i="1"/>
  <c r="AP41" i="1"/>
  <c r="AK42" i="1"/>
  <c r="AL42" i="1"/>
  <c r="AM42" i="1"/>
  <c r="AN42" i="1"/>
  <c r="AO42" i="1"/>
  <c r="AP42" i="1"/>
  <c r="AK43" i="1"/>
  <c r="AL43" i="1"/>
  <c r="AM43" i="1"/>
  <c r="AN43" i="1"/>
  <c r="AO43" i="1"/>
  <c r="AP43" i="1"/>
  <c r="AK44" i="1"/>
  <c r="AL44" i="1"/>
  <c r="AM44" i="1"/>
  <c r="AN44" i="1"/>
  <c r="AO44" i="1"/>
  <c r="AP44" i="1"/>
  <c r="AK45" i="1"/>
  <c r="AL45" i="1"/>
  <c r="AM45" i="1"/>
  <c r="AN45" i="1"/>
  <c r="AO45" i="1"/>
  <c r="AP45" i="1"/>
  <c r="AK46" i="1"/>
  <c r="AL46" i="1"/>
  <c r="AM46" i="1"/>
  <c r="AN46" i="1"/>
  <c r="AO46" i="1"/>
  <c r="AP46" i="1"/>
  <c r="AK47" i="1"/>
  <c r="AL47" i="1"/>
  <c r="AM47" i="1"/>
  <c r="AN47" i="1"/>
  <c r="AO47" i="1"/>
  <c r="AP47" i="1"/>
  <c r="AK48" i="1"/>
  <c r="AL48" i="1"/>
  <c r="AM48" i="1"/>
  <c r="AN48" i="1"/>
  <c r="AO48" i="1"/>
  <c r="AP48" i="1"/>
  <c r="AK49" i="1"/>
  <c r="AL49" i="1"/>
  <c r="AM49" i="1"/>
  <c r="AN49" i="1"/>
  <c r="AO49" i="1"/>
  <c r="AP49" i="1"/>
  <c r="AK50" i="1"/>
  <c r="AL50" i="1"/>
  <c r="AM50" i="1"/>
  <c r="AN50" i="1"/>
  <c r="AO50" i="1"/>
  <c r="AP50" i="1"/>
  <c r="AK51" i="1"/>
  <c r="AL51" i="1"/>
  <c r="AM51" i="1"/>
  <c r="AN51" i="1"/>
  <c r="AO51" i="1"/>
  <c r="AP51" i="1"/>
  <c r="AK52" i="1"/>
  <c r="AL52" i="1"/>
  <c r="AM52" i="1"/>
  <c r="AN52" i="1"/>
  <c r="AO52" i="1"/>
  <c r="AP52" i="1"/>
  <c r="AK53" i="1"/>
  <c r="AL53" i="1"/>
  <c r="AM53" i="1"/>
  <c r="AN53" i="1"/>
  <c r="AO53" i="1"/>
  <c r="AP53" i="1"/>
  <c r="AK54" i="1"/>
  <c r="AL54" i="1"/>
  <c r="AM54" i="1"/>
  <c r="AN54" i="1"/>
  <c r="AO54" i="1"/>
  <c r="AP54" i="1"/>
  <c r="AK55" i="1"/>
  <c r="AL55" i="1"/>
  <c r="AM55" i="1"/>
  <c r="AN55" i="1"/>
  <c r="AO55" i="1"/>
  <c r="AP55" i="1"/>
  <c r="AK56" i="1"/>
  <c r="AL56" i="1"/>
  <c r="AM56" i="1"/>
  <c r="AN56" i="1"/>
  <c r="AO56" i="1"/>
  <c r="AP56" i="1"/>
  <c r="AK57" i="1"/>
  <c r="AL57" i="1"/>
  <c r="AM57" i="1"/>
  <c r="AN57" i="1"/>
  <c r="AO57" i="1"/>
  <c r="AP57" i="1"/>
  <c r="AK58" i="1"/>
  <c r="AL58" i="1"/>
  <c r="AM58" i="1"/>
  <c r="AN58" i="1"/>
  <c r="AO58" i="1"/>
  <c r="AP58" i="1"/>
  <c r="AK59" i="1"/>
  <c r="AL59" i="1"/>
  <c r="AM59" i="1"/>
  <c r="AN59" i="1"/>
  <c r="AO59" i="1"/>
  <c r="AP59" i="1"/>
  <c r="AK60" i="1"/>
  <c r="AL60" i="1"/>
  <c r="AM60" i="1"/>
  <c r="AN60" i="1"/>
  <c r="AO60" i="1"/>
  <c r="AP60" i="1"/>
  <c r="AK61" i="1"/>
  <c r="AL61" i="1"/>
  <c r="AM61" i="1"/>
  <c r="AN61" i="1"/>
  <c r="AO61" i="1"/>
  <c r="AP61" i="1"/>
  <c r="AK62" i="1"/>
  <c r="AL62" i="1"/>
  <c r="AM62" i="1"/>
  <c r="AN62" i="1"/>
  <c r="AO62" i="1"/>
  <c r="AP62" i="1"/>
  <c r="AK63" i="1"/>
  <c r="AL63" i="1"/>
  <c r="AM63" i="1"/>
  <c r="AN63" i="1"/>
  <c r="AO63" i="1"/>
  <c r="AP63" i="1"/>
  <c r="AK64" i="1"/>
  <c r="AL64" i="1"/>
  <c r="AM64" i="1"/>
  <c r="AN64" i="1"/>
  <c r="AO64" i="1"/>
  <c r="AP64" i="1"/>
  <c r="AK65" i="1"/>
  <c r="AL65" i="1"/>
  <c r="AM65" i="1"/>
  <c r="AN65" i="1"/>
  <c r="AO65" i="1"/>
  <c r="AP65" i="1"/>
  <c r="AK66" i="1"/>
  <c r="AL66" i="1"/>
  <c r="AM66" i="1"/>
  <c r="AN66" i="1"/>
  <c r="AO66" i="1"/>
  <c r="AP66" i="1"/>
  <c r="AK67" i="1"/>
  <c r="AL67" i="1"/>
  <c r="AM67" i="1"/>
  <c r="AN67" i="1"/>
  <c r="AO67" i="1"/>
  <c r="AP67" i="1"/>
  <c r="AK68" i="1"/>
  <c r="AL68" i="1"/>
  <c r="AM68" i="1"/>
  <c r="AN68" i="1"/>
  <c r="AO68" i="1"/>
  <c r="AP68" i="1"/>
  <c r="AK69" i="1"/>
  <c r="AL69" i="1"/>
  <c r="AM69" i="1"/>
  <c r="AN69" i="1"/>
  <c r="AO69" i="1"/>
  <c r="AP69" i="1"/>
  <c r="AK70" i="1"/>
  <c r="AL70" i="1"/>
  <c r="AM70" i="1"/>
  <c r="AN70" i="1"/>
  <c r="AO70" i="1"/>
  <c r="AP70" i="1"/>
  <c r="AK71" i="1"/>
  <c r="AL71" i="1"/>
  <c r="AM71" i="1"/>
  <c r="AN71" i="1"/>
  <c r="AO71" i="1"/>
  <c r="AP71" i="1"/>
  <c r="AK72" i="1"/>
  <c r="AL72" i="1"/>
  <c r="AM72" i="1"/>
  <c r="AN72" i="1"/>
  <c r="AO72" i="1"/>
  <c r="AP72" i="1"/>
  <c r="AK73" i="1"/>
  <c r="AL73" i="1"/>
  <c r="AM73" i="1"/>
  <c r="AN73" i="1"/>
  <c r="AO73" i="1"/>
  <c r="AP73" i="1"/>
  <c r="AK74" i="1"/>
  <c r="AL74" i="1"/>
  <c r="AM74" i="1"/>
  <c r="AN74" i="1"/>
  <c r="AO74" i="1"/>
  <c r="AP74" i="1"/>
  <c r="AK75" i="1"/>
  <c r="AL75" i="1"/>
  <c r="AM75" i="1"/>
  <c r="AN75" i="1"/>
  <c r="AO75" i="1"/>
  <c r="AP75" i="1"/>
  <c r="AK76" i="1"/>
  <c r="AL76" i="1"/>
  <c r="AM76" i="1"/>
  <c r="AN76" i="1"/>
  <c r="AO76" i="1"/>
  <c r="AP76" i="1"/>
  <c r="AK77" i="1"/>
  <c r="AL77" i="1"/>
  <c r="AM77" i="1"/>
  <c r="AN77" i="1"/>
  <c r="AO77" i="1"/>
  <c r="AP77" i="1"/>
  <c r="AK78" i="1"/>
  <c r="AL78" i="1"/>
  <c r="AM78" i="1"/>
  <c r="AN78" i="1"/>
  <c r="AO78" i="1"/>
  <c r="AP78" i="1"/>
  <c r="AK79" i="1"/>
  <c r="AL79" i="1"/>
  <c r="AM79" i="1"/>
  <c r="AN79" i="1"/>
  <c r="AO79" i="1"/>
  <c r="AP79" i="1"/>
  <c r="AK80" i="1"/>
  <c r="AL80" i="1"/>
  <c r="AM80" i="1"/>
  <c r="AN80" i="1"/>
  <c r="AO80" i="1"/>
  <c r="AP80" i="1"/>
  <c r="AK81" i="1"/>
  <c r="AL81" i="1"/>
  <c r="AM81" i="1"/>
  <c r="AN81" i="1"/>
  <c r="AO81" i="1"/>
  <c r="AP81" i="1"/>
  <c r="AK82" i="1"/>
  <c r="AL82" i="1"/>
  <c r="AM82" i="1"/>
  <c r="AN82" i="1"/>
  <c r="AO82" i="1"/>
  <c r="AP82" i="1"/>
  <c r="AK83" i="1"/>
  <c r="AL83" i="1"/>
  <c r="AM83" i="1"/>
  <c r="AN83" i="1"/>
  <c r="AO83" i="1"/>
  <c r="AP83" i="1"/>
  <c r="AK84" i="1"/>
  <c r="AL84" i="1"/>
  <c r="AM84" i="1"/>
  <c r="AN84" i="1"/>
  <c r="AO84" i="1"/>
  <c r="AP84" i="1"/>
  <c r="AK85" i="1"/>
  <c r="AL85" i="1"/>
  <c r="AM85" i="1"/>
  <c r="AN85" i="1"/>
  <c r="AO85" i="1"/>
  <c r="AP85" i="1"/>
  <c r="AK86" i="1"/>
  <c r="AL86" i="1"/>
  <c r="AM86" i="1"/>
  <c r="AN86" i="1"/>
  <c r="AO86" i="1"/>
  <c r="AP86" i="1"/>
  <c r="AK87" i="1"/>
  <c r="AL87" i="1"/>
  <c r="AM87" i="1"/>
  <c r="AN87" i="1"/>
  <c r="AO87" i="1"/>
  <c r="AP87" i="1"/>
  <c r="AK88" i="1"/>
  <c r="AL88" i="1"/>
  <c r="AM88" i="1"/>
  <c r="AN88" i="1"/>
  <c r="AO88" i="1"/>
  <c r="AP88" i="1"/>
  <c r="AK89" i="1"/>
  <c r="AL89" i="1"/>
  <c r="AM89" i="1"/>
  <c r="AN89" i="1"/>
  <c r="AO89" i="1"/>
  <c r="AP89" i="1"/>
  <c r="AK90" i="1"/>
  <c r="AL90" i="1"/>
  <c r="AM90" i="1"/>
  <c r="AN90" i="1"/>
  <c r="AO90" i="1"/>
  <c r="AP90" i="1"/>
  <c r="AK91" i="1"/>
  <c r="AL91" i="1"/>
  <c r="AM91" i="1"/>
  <c r="AN91" i="1"/>
  <c r="AO91" i="1"/>
  <c r="AP91" i="1"/>
  <c r="AK92" i="1"/>
  <c r="AL92" i="1"/>
  <c r="AM92" i="1"/>
  <c r="AN92" i="1"/>
  <c r="AO92" i="1"/>
  <c r="AP92" i="1"/>
  <c r="AK93" i="1"/>
  <c r="AL93" i="1"/>
  <c r="AM93" i="1"/>
  <c r="AN93" i="1"/>
  <c r="AO93" i="1"/>
  <c r="AP93" i="1"/>
  <c r="AK94" i="1"/>
  <c r="AL94" i="1"/>
  <c r="AM94" i="1"/>
  <c r="AN94" i="1"/>
  <c r="AO94" i="1"/>
  <c r="AP94" i="1"/>
  <c r="AK95" i="1"/>
  <c r="AL95" i="1"/>
  <c r="AM95" i="1"/>
  <c r="AN95" i="1"/>
  <c r="AO95" i="1"/>
  <c r="AP95" i="1"/>
  <c r="AK96" i="1"/>
  <c r="AL96" i="1"/>
  <c r="AM96" i="1"/>
  <c r="AN96" i="1"/>
  <c r="AO96" i="1"/>
  <c r="AP96" i="1"/>
  <c r="AK97" i="1"/>
  <c r="AL97" i="1"/>
  <c r="AM97" i="1"/>
  <c r="AN97" i="1"/>
  <c r="AO97" i="1"/>
  <c r="AP97" i="1"/>
  <c r="AK98" i="1"/>
  <c r="AL98" i="1"/>
  <c r="AM98" i="1"/>
  <c r="AN98" i="1"/>
  <c r="AO98" i="1"/>
  <c r="AP98" i="1"/>
  <c r="AK99" i="1"/>
  <c r="AL99" i="1"/>
  <c r="AM99" i="1"/>
  <c r="AN99" i="1"/>
  <c r="AO99" i="1"/>
  <c r="AP99" i="1"/>
  <c r="AK100" i="1"/>
  <c r="AL100" i="1"/>
  <c r="AM100" i="1"/>
  <c r="AN100" i="1"/>
  <c r="AO100" i="1"/>
  <c r="AP100" i="1"/>
  <c r="AK101" i="1"/>
  <c r="AL101" i="1"/>
  <c r="AM101" i="1"/>
  <c r="AN101" i="1"/>
  <c r="AO101" i="1"/>
  <c r="AP101" i="1"/>
  <c r="AK102" i="1"/>
  <c r="AL102" i="1"/>
  <c r="AM102" i="1"/>
  <c r="AN102" i="1"/>
  <c r="AO102" i="1"/>
  <c r="AP102" i="1"/>
  <c r="AK103" i="1"/>
  <c r="AL103" i="1"/>
  <c r="AM103" i="1"/>
  <c r="AN103" i="1"/>
  <c r="AO103" i="1"/>
  <c r="AP103" i="1"/>
  <c r="AK104" i="1"/>
  <c r="AL104" i="1"/>
  <c r="AM104" i="1"/>
  <c r="AN104" i="1"/>
  <c r="AO104" i="1"/>
  <c r="AP104" i="1"/>
  <c r="AK105" i="1"/>
  <c r="AL105" i="1"/>
  <c r="AM105" i="1"/>
  <c r="AN105" i="1"/>
  <c r="AO105" i="1"/>
  <c r="AP105" i="1"/>
  <c r="AK106" i="1"/>
  <c r="AL106" i="1"/>
  <c r="AM106" i="1"/>
  <c r="AN106" i="1"/>
  <c r="AO106" i="1"/>
  <c r="AP106" i="1"/>
  <c r="AK107" i="1"/>
  <c r="AL107" i="1"/>
  <c r="AM107" i="1"/>
  <c r="AN107" i="1"/>
  <c r="AO107" i="1"/>
  <c r="AP107" i="1"/>
  <c r="AK108" i="1"/>
  <c r="AL108" i="1"/>
  <c r="AM108" i="1"/>
  <c r="AN108" i="1"/>
  <c r="AO108" i="1"/>
  <c r="AP108" i="1"/>
  <c r="AK109" i="1"/>
  <c r="AL109" i="1"/>
  <c r="AM109" i="1"/>
  <c r="AN109" i="1"/>
  <c r="AO109" i="1"/>
  <c r="AP109" i="1"/>
  <c r="AK110" i="1"/>
  <c r="AL110" i="1"/>
  <c r="AM110" i="1"/>
  <c r="AN110" i="1"/>
  <c r="AO110" i="1"/>
  <c r="AP110" i="1"/>
  <c r="AK111" i="1"/>
  <c r="AL111" i="1"/>
  <c r="AM111" i="1"/>
  <c r="AN111" i="1"/>
  <c r="AO111" i="1"/>
  <c r="AP111" i="1"/>
  <c r="AK112" i="1"/>
  <c r="AL112" i="1"/>
  <c r="AM112" i="1"/>
  <c r="AN112" i="1"/>
  <c r="AO112" i="1"/>
  <c r="AP112" i="1"/>
  <c r="AK113" i="1"/>
  <c r="AL113" i="1"/>
  <c r="AM113" i="1"/>
  <c r="AN113" i="1"/>
  <c r="AO113" i="1"/>
  <c r="AP113" i="1"/>
  <c r="AK114" i="1"/>
  <c r="AL114" i="1"/>
  <c r="AM114" i="1"/>
  <c r="AN114" i="1"/>
  <c r="AO114" i="1"/>
  <c r="AP114" i="1"/>
  <c r="AK115" i="1"/>
  <c r="AL115" i="1"/>
  <c r="AM115" i="1"/>
  <c r="AN115" i="1"/>
  <c r="AO115" i="1"/>
  <c r="AP115" i="1"/>
  <c r="AK116" i="1"/>
  <c r="AL116" i="1"/>
  <c r="AM116" i="1"/>
  <c r="AN116" i="1"/>
  <c r="AO116" i="1"/>
  <c r="AP116" i="1"/>
  <c r="AK117" i="1"/>
  <c r="AL117" i="1"/>
  <c r="AM117" i="1"/>
  <c r="AN117" i="1"/>
  <c r="AO117" i="1"/>
  <c r="AP117" i="1"/>
  <c r="AK118" i="1"/>
  <c r="AL118" i="1"/>
  <c r="AM118" i="1"/>
  <c r="AN118" i="1"/>
  <c r="AO118" i="1"/>
  <c r="AP118" i="1"/>
  <c r="AK119" i="1"/>
  <c r="AL119" i="1"/>
  <c r="AM119" i="1"/>
  <c r="AN119" i="1"/>
  <c r="AO119" i="1"/>
  <c r="AP119" i="1"/>
  <c r="AK120" i="1"/>
  <c r="AL120" i="1"/>
  <c r="AM120" i="1"/>
  <c r="AN120" i="1"/>
  <c r="AO120" i="1"/>
  <c r="AP120" i="1"/>
  <c r="AK121" i="1"/>
  <c r="AL121" i="1"/>
  <c r="AM121" i="1"/>
  <c r="AN121" i="1"/>
  <c r="AO121" i="1"/>
  <c r="AP121" i="1"/>
  <c r="AK122" i="1"/>
  <c r="AL122" i="1"/>
  <c r="AM122" i="1"/>
  <c r="AN122" i="1"/>
  <c r="AO122" i="1"/>
  <c r="AP122" i="1"/>
  <c r="AK123" i="1"/>
  <c r="AL123" i="1"/>
  <c r="AM123" i="1"/>
  <c r="AN123" i="1"/>
  <c r="AO123" i="1"/>
  <c r="AP123" i="1"/>
  <c r="AK124" i="1"/>
  <c r="AL124" i="1"/>
  <c r="AM124" i="1"/>
  <c r="AN124" i="1"/>
  <c r="AO124" i="1"/>
  <c r="AP124" i="1"/>
  <c r="AK125" i="1"/>
  <c r="AL125" i="1"/>
  <c r="AM125" i="1"/>
  <c r="AN125" i="1"/>
  <c r="AO125" i="1"/>
  <c r="AP125" i="1"/>
  <c r="AK126" i="1"/>
  <c r="AL126" i="1"/>
  <c r="AM126" i="1"/>
  <c r="AN126" i="1"/>
  <c r="AO126" i="1"/>
  <c r="AP126" i="1"/>
  <c r="AK127" i="1"/>
  <c r="AL127" i="1"/>
  <c r="AM127" i="1"/>
  <c r="AN127" i="1"/>
  <c r="AO127" i="1"/>
  <c r="AP127" i="1"/>
  <c r="AK128" i="1"/>
  <c r="AL128" i="1"/>
  <c r="AM128" i="1"/>
  <c r="AN128" i="1"/>
  <c r="AO128" i="1"/>
  <c r="AP128" i="1"/>
  <c r="AK129" i="1"/>
  <c r="AL129" i="1"/>
  <c r="AM129" i="1"/>
  <c r="AN129" i="1"/>
  <c r="AO129" i="1"/>
  <c r="AP129" i="1"/>
  <c r="AK130" i="1"/>
  <c r="AL130" i="1"/>
  <c r="AM130" i="1"/>
  <c r="AN130" i="1"/>
  <c r="AO130" i="1"/>
  <c r="AP130" i="1"/>
  <c r="AK131" i="1"/>
  <c r="AL131" i="1"/>
  <c r="AM131" i="1"/>
  <c r="AN131" i="1"/>
  <c r="AO131" i="1"/>
  <c r="AP131" i="1"/>
  <c r="AK132" i="1"/>
  <c r="AL132" i="1"/>
  <c r="AM132" i="1"/>
  <c r="AN132" i="1"/>
  <c r="AO132" i="1"/>
  <c r="AP132" i="1"/>
  <c r="AK133" i="1"/>
  <c r="AL133" i="1"/>
  <c r="AM133" i="1"/>
  <c r="AN133" i="1"/>
  <c r="AO133" i="1"/>
  <c r="AP133" i="1"/>
  <c r="AK134" i="1"/>
  <c r="AL134" i="1"/>
  <c r="AM134" i="1"/>
  <c r="AN134" i="1"/>
  <c r="AO134" i="1"/>
  <c r="AP134" i="1"/>
  <c r="AK135" i="1"/>
  <c r="AL135" i="1"/>
  <c r="AM135" i="1"/>
  <c r="AN135" i="1"/>
  <c r="AO135" i="1"/>
  <c r="AP135" i="1"/>
  <c r="AK136" i="1"/>
  <c r="AL136" i="1"/>
  <c r="AM136" i="1"/>
  <c r="AN136" i="1"/>
  <c r="AO136" i="1"/>
  <c r="AP136" i="1"/>
  <c r="AK137" i="1"/>
  <c r="AL137" i="1"/>
  <c r="AM137" i="1"/>
  <c r="AN137" i="1"/>
  <c r="AO137" i="1"/>
  <c r="AP137" i="1"/>
  <c r="AK138" i="1"/>
  <c r="AL138" i="1"/>
  <c r="AM138" i="1"/>
  <c r="AN138" i="1"/>
  <c r="AO138" i="1"/>
  <c r="AP138" i="1"/>
  <c r="AK139" i="1"/>
  <c r="AL139" i="1"/>
  <c r="AM139" i="1"/>
  <c r="AN139" i="1"/>
  <c r="AO139" i="1"/>
  <c r="AP139" i="1"/>
  <c r="AK140" i="1"/>
  <c r="AL140" i="1"/>
  <c r="AM140" i="1"/>
  <c r="AN140" i="1"/>
  <c r="AO140" i="1"/>
  <c r="AP140" i="1"/>
  <c r="AK141" i="1"/>
  <c r="AL141" i="1"/>
  <c r="AM141" i="1"/>
  <c r="AN141" i="1"/>
  <c r="AO141" i="1"/>
  <c r="AP141" i="1"/>
  <c r="AK142" i="1"/>
  <c r="AL142" i="1"/>
  <c r="AM142" i="1"/>
  <c r="AN142" i="1"/>
  <c r="AO142" i="1"/>
  <c r="AP142" i="1"/>
  <c r="AK143" i="1"/>
  <c r="AL143" i="1"/>
  <c r="AM143" i="1"/>
  <c r="AN143" i="1"/>
  <c r="AO143" i="1"/>
  <c r="AP143" i="1"/>
  <c r="AK144" i="1"/>
  <c r="AL144" i="1"/>
  <c r="AM144" i="1"/>
  <c r="AN144" i="1"/>
  <c r="AO144" i="1"/>
  <c r="AP144" i="1"/>
  <c r="AK145" i="1"/>
  <c r="AL145" i="1"/>
  <c r="AM145" i="1"/>
  <c r="AN145" i="1"/>
  <c r="AO145" i="1"/>
  <c r="AP145" i="1"/>
  <c r="AK146" i="1"/>
  <c r="AL146" i="1"/>
  <c r="AM146" i="1"/>
  <c r="AN146" i="1"/>
  <c r="AO146" i="1"/>
  <c r="AP146" i="1"/>
  <c r="AK147" i="1"/>
  <c r="AL147" i="1"/>
  <c r="AM147" i="1"/>
  <c r="AN147" i="1"/>
  <c r="AO147" i="1"/>
  <c r="AP147" i="1"/>
  <c r="AK148" i="1"/>
  <c r="AL148" i="1"/>
  <c r="AM148" i="1"/>
  <c r="AN148" i="1"/>
  <c r="AO148" i="1"/>
  <c r="AP148" i="1"/>
  <c r="AK149" i="1"/>
  <c r="AL149" i="1"/>
  <c r="AM149" i="1"/>
  <c r="AN149" i="1"/>
  <c r="AO149" i="1"/>
  <c r="AP149" i="1"/>
  <c r="AK150" i="1"/>
  <c r="AL150" i="1"/>
  <c r="AM150" i="1"/>
  <c r="AN150" i="1"/>
  <c r="AO150" i="1"/>
  <c r="AP150" i="1"/>
  <c r="AK151" i="1"/>
  <c r="AL151" i="1"/>
  <c r="AM151" i="1"/>
  <c r="AN151" i="1"/>
  <c r="AO151" i="1"/>
  <c r="AP151" i="1"/>
  <c r="AK152" i="1"/>
  <c r="AL152" i="1"/>
  <c r="AM152" i="1"/>
  <c r="AN152" i="1"/>
  <c r="AO152" i="1"/>
  <c r="AP152" i="1"/>
  <c r="AK153" i="1"/>
  <c r="AL153" i="1"/>
  <c r="AM153" i="1"/>
  <c r="AN153" i="1"/>
  <c r="AO153" i="1"/>
  <c r="AP153" i="1"/>
  <c r="AK154" i="1"/>
  <c r="AL154" i="1"/>
  <c r="AM154" i="1"/>
  <c r="AN154" i="1"/>
  <c r="AO154" i="1"/>
  <c r="AP154" i="1"/>
  <c r="AK155" i="1"/>
  <c r="AL155" i="1"/>
  <c r="AM155" i="1"/>
  <c r="AN155" i="1"/>
  <c r="AO155" i="1"/>
  <c r="AP155" i="1"/>
  <c r="AK156" i="1"/>
  <c r="AL156" i="1"/>
  <c r="AM156" i="1"/>
  <c r="AN156" i="1"/>
  <c r="AO156" i="1"/>
  <c r="AP156" i="1"/>
  <c r="AK157" i="1"/>
  <c r="AL157" i="1"/>
  <c r="AM157" i="1"/>
  <c r="AN157" i="1"/>
  <c r="AO157" i="1"/>
  <c r="AP157" i="1"/>
  <c r="AK158" i="1"/>
  <c r="AL158" i="1"/>
  <c r="AM158" i="1"/>
  <c r="AN158" i="1"/>
  <c r="AO158" i="1"/>
  <c r="AP158" i="1"/>
  <c r="AK159" i="1"/>
  <c r="AL159" i="1"/>
  <c r="AM159" i="1"/>
  <c r="AN159" i="1"/>
  <c r="AO159" i="1"/>
  <c r="AP159" i="1"/>
  <c r="AK160" i="1"/>
  <c r="AL160" i="1"/>
  <c r="AM160" i="1"/>
  <c r="AN160" i="1"/>
  <c r="AO160" i="1"/>
  <c r="AP160" i="1"/>
  <c r="AK161" i="1"/>
  <c r="AL161" i="1"/>
  <c r="AM161" i="1"/>
  <c r="AN161" i="1"/>
  <c r="AO161" i="1"/>
  <c r="AP161" i="1"/>
  <c r="AK162" i="1"/>
  <c r="AL162" i="1"/>
  <c r="AM162" i="1"/>
  <c r="AN162" i="1"/>
  <c r="AO162" i="1"/>
  <c r="AP162" i="1"/>
  <c r="AK163" i="1"/>
  <c r="AL163" i="1"/>
  <c r="AM163" i="1"/>
  <c r="AN163" i="1"/>
  <c r="AO163" i="1"/>
  <c r="AP163" i="1"/>
  <c r="AK164" i="1"/>
  <c r="AL164" i="1"/>
  <c r="AM164" i="1"/>
  <c r="AN164" i="1"/>
  <c r="AO164" i="1"/>
  <c r="AP164" i="1"/>
  <c r="AK165" i="1"/>
  <c r="AL165" i="1"/>
  <c r="AM165" i="1"/>
  <c r="AN165" i="1"/>
  <c r="AO165" i="1"/>
  <c r="AP165" i="1"/>
  <c r="AK166" i="1"/>
  <c r="AL166" i="1"/>
  <c r="AM166" i="1"/>
  <c r="AN166" i="1"/>
  <c r="AO166" i="1"/>
  <c r="AP166" i="1"/>
  <c r="AK167" i="1"/>
  <c r="AL167" i="1"/>
  <c r="AM167" i="1"/>
  <c r="AN167" i="1"/>
  <c r="AO167" i="1"/>
  <c r="AP167" i="1"/>
  <c r="AK168" i="1"/>
  <c r="AL168" i="1"/>
  <c r="AM168" i="1"/>
  <c r="AN168" i="1"/>
  <c r="AO168" i="1"/>
  <c r="AP168" i="1"/>
  <c r="AK169" i="1"/>
  <c r="AL169" i="1"/>
  <c r="AM169" i="1"/>
  <c r="AN169" i="1"/>
  <c r="AO169" i="1"/>
  <c r="AP169" i="1"/>
  <c r="AK170" i="1"/>
  <c r="AL170" i="1"/>
  <c r="AM170" i="1"/>
  <c r="AN170" i="1"/>
  <c r="AO170" i="1"/>
  <c r="AP170" i="1"/>
  <c r="AK171" i="1"/>
  <c r="AL171" i="1"/>
  <c r="AM171" i="1"/>
  <c r="AN171" i="1"/>
  <c r="AO171" i="1"/>
  <c r="AP171" i="1"/>
  <c r="AK172" i="1"/>
  <c r="AL172" i="1"/>
  <c r="AM172" i="1"/>
  <c r="AN172" i="1"/>
  <c r="AO172" i="1"/>
  <c r="AP172" i="1"/>
  <c r="AK173" i="1"/>
  <c r="AL173" i="1"/>
  <c r="AM173" i="1"/>
  <c r="AN173" i="1"/>
  <c r="AO173" i="1"/>
  <c r="AP173" i="1"/>
  <c r="AK174" i="1"/>
  <c r="AL174" i="1"/>
  <c r="AM174" i="1"/>
  <c r="AN174" i="1"/>
  <c r="AO174" i="1"/>
  <c r="AP174" i="1"/>
  <c r="AK175" i="1"/>
  <c r="AL175" i="1"/>
  <c r="AM175" i="1"/>
  <c r="AN175" i="1"/>
  <c r="AO175" i="1"/>
  <c r="AP175" i="1"/>
  <c r="AK176" i="1"/>
  <c r="AL176" i="1"/>
  <c r="AM176" i="1"/>
  <c r="AN176" i="1"/>
  <c r="AO176" i="1"/>
  <c r="AP176" i="1"/>
  <c r="AK177" i="1"/>
  <c r="AL177" i="1"/>
  <c r="AM177" i="1"/>
  <c r="AN177" i="1"/>
  <c r="AO177" i="1"/>
  <c r="AP177" i="1"/>
  <c r="AK178" i="1"/>
  <c r="AL178" i="1"/>
  <c r="AM178" i="1"/>
  <c r="AN178" i="1"/>
  <c r="AO178" i="1"/>
  <c r="AP178" i="1"/>
  <c r="AK179" i="1"/>
  <c r="AL179" i="1"/>
  <c r="AM179" i="1"/>
  <c r="AN179" i="1"/>
  <c r="AO179" i="1"/>
  <c r="AP179" i="1"/>
  <c r="AK180" i="1"/>
  <c r="AL180" i="1"/>
  <c r="AM180" i="1"/>
  <c r="AN180" i="1"/>
  <c r="AO180" i="1"/>
  <c r="AP180" i="1"/>
  <c r="AK181" i="1"/>
  <c r="AL181" i="1"/>
  <c r="AM181" i="1"/>
  <c r="AN181" i="1"/>
  <c r="AO181" i="1"/>
  <c r="AP181" i="1"/>
  <c r="AK182" i="1"/>
  <c r="AL182" i="1"/>
  <c r="AM182" i="1"/>
  <c r="AN182" i="1"/>
  <c r="AO182" i="1"/>
  <c r="AP182" i="1"/>
  <c r="AK183" i="1"/>
  <c r="AL183" i="1"/>
  <c r="AM183" i="1"/>
  <c r="AN183" i="1"/>
  <c r="AO183" i="1"/>
  <c r="AP183" i="1"/>
  <c r="AK184" i="1"/>
  <c r="AL184" i="1"/>
  <c r="AM184" i="1"/>
  <c r="AN184" i="1"/>
  <c r="AO184" i="1"/>
  <c r="AP184" i="1"/>
  <c r="AK185" i="1"/>
  <c r="AL185" i="1"/>
  <c r="AM185" i="1"/>
  <c r="AN185" i="1"/>
  <c r="AO185" i="1"/>
  <c r="AP185" i="1"/>
  <c r="AK186" i="1"/>
  <c r="AL186" i="1"/>
  <c r="AM186" i="1"/>
  <c r="AN186" i="1"/>
  <c r="AO186" i="1"/>
  <c r="AP186" i="1"/>
  <c r="AK187" i="1"/>
  <c r="AL187" i="1"/>
  <c r="AM187" i="1"/>
  <c r="AN187" i="1"/>
  <c r="AO187" i="1"/>
  <c r="AP187" i="1"/>
  <c r="AK188" i="1"/>
  <c r="AL188" i="1"/>
  <c r="AM188" i="1"/>
  <c r="AN188" i="1"/>
  <c r="AO188" i="1"/>
  <c r="AP188" i="1"/>
  <c r="AK189" i="1"/>
  <c r="AL189" i="1"/>
  <c r="AM189" i="1"/>
  <c r="AN189" i="1"/>
  <c r="AO189" i="1"/>
  <c r="AP189" i="1"/>
  <c r="AK190" i="1"/>
  <c r="AL190" i="1"/>
  <c r="AM190" i="1"/>
  <c r="AN190" i="1"/>
  <c r="AO190" i="1"/>
  <c r="AP190" i="1"/>
  <c r="AK191" i="1"/>
  <c r="AL191" i="1"/>
  <c r="AM191" i="1"/>
  <c r="AN191" i="1"/>
  <c r="AO191" i="1"/>
  <c r="AP191" i="1"/>
  <c r="AK192" i="1"/>
  <c r="AL192" i="1"/>
  <c r="AM192" i="1"/>
  <c r="AN192" i="1"/>
  <c r="AO192" i="1"/>
  <c r="AP192" i="1"/>
  <c r="AK193" i="1"/>
  <c r="AL193" i="1"/>
  <c r="AM193" i="1"/>
  <c r="AN193" i="1"/>
  <c r="AO193" i="1"/>
  <c r="AP193" i="1"/>
  <c r="AK194" i="1"/>
  <c r="AL194" i="1"/>
  <c r="AM194" i="1"/>
  <c r="AN194" i="1"/>
  <c r="AO194" i="1"/>
  <c r="AP194" i="1"/>
  <c r="AK195" i="1"/>
  <c r="AL195" i="1"/>
  <c r="AM195" i="1"/>
  <c r="AN195" i="1"/>
  <c r="AO195" i="1"/>
  <c r="AP195" i="1"/>
  <c r="AK196" i="1"/>
  <c r="AL196" i="1"/>
  <c r="AM196" i="1"/>
  <c r="AN196" i="1"/>
  <c r="AO196" i="1"/>
  <c r="AP196" i="1"/>
  <c r="AK197" i="1"/>
  <c r="AL197" i="1"/>
  <c r="AM197" i="1"/>
  <c r="AN197" i="1"/>
  <c r="AO197" i="1"/>
  <c r="AP197" i="1"/>
  <c r="AK198" i="1"/>
  <c r="AL198" i="1"/>
  <c r="AM198" i="1"/>
  <c r="AN198" i="1"/>
  <c r="AO198" i="1"/>
  <c r="AP198" i="1"/>
  <c r="AK199" i="1"/>
  <c r="AL199" i="1"/>
  <c r="AM199" i="1"/>
  <c r="AN199" i="1"/>
  <c r="AO199" i="1"/>
  <c r="AP199" i="1"/>
  <c r="AK200" i="1"/>
  <c r="AL200" i="1"/>
  <c r="AM200" i="1"/>
  <c r="AN200" i="1"/>
  <c r="AO200" i="1"/>
  <c r="AP200" i="1"/>
  <c r="AK201" i="1"/>
  <c r="AL201" i="1"/>
  <c r="AM201" i="1"/>
  <c r="AN201" i="1"/>
  <c r="AO201" i="1"/>
  <c r="AP201" i="1"/>
  <c r="AK202" i="1"/>
  <c r="AL202" i="1"/>
  <c r="AM202" i="1"/>
  <c r="AN202" i="1"/>
  <c r="AO202" i="1"/>
  <c r="AP202" i="1"/>
  <c r="AK203" i="1"/>
  <c r="AL203" i="1"/>
  <c r="AM203" i="1"/>
  <c r="AN203" i="1"/>
  <c r="AO203" i="1"/>
  <c r="AP203" i="1"/>
  <c r="AK204" i="1"/>
  <c r="AL204" i="1"/>
  <c r="AM204" i="1"/>
  <c r="AN204" i="1"/>
  <c r="AO204" i="1"/>
  <c r="AP204" i="1"/>
  <c r="AK205" i="1"/>
  <c r="AL205" i="1"/>
  <c r="AM205" i="1"/>
  <c r="AN205" i="1"/>
  <c r="AO205" i="1"/>
  <c r="AP205" i="1"/>
  <c r="AK206" i="1"/>
  <c r="AL206" i="1"/>
  <c r="AM206" i="1"/>
  <c r="AN206" i="1"/>
  <c r="AO206" i="1"/>
  <c r="AP206" i="1"/>
  <c r="AK207" i="1"/>
  <c r="AL207" i="1"/>
  <c r="AM207" i="1"/>
  <c r="AN207" i="1"/>
  <c r="AO207" i="1"/>
  <c r="AP207" i="1"/>
  <c r="AK208" i="1"/>
  <c r="AL208" i="1"/>
  <c r="AM208" i="1"/>
  <c r="AN208" i="1"/>
  <c r="AO208" i="1"/>
  <c r="AP208" i="1"/>
  <c r="AK209" i="1"/>
  <c r="AL209" i="1"/>
  <c r="AM209" i="1"/>
  <c r="AN209" i="1"/>
  <c r="AO209" i="1"/>
  <c r="AP209" i="1"/>
  <c r="AK210" i="1"/>
  <c r="AL210" i="1"/>
  <c r="AM210" i="1"/>
  <c r="AN210" i="1"/>
  <c r="AO210" i="1"/>
  <c r="AP210" i="1"/>
  <c r="AK211" i="1"/>
  <c r="AL211" i="1"/>
  <c r="AM211" i="1"/>
  <c r="AN211" i="1"/>
  <c r="AO211" i="1"/>
  <c r="AP211" i="1"/>
  <c r="AK212" i="1"/>
  <c r="AL212" i="1"/>
  <c r="AM212" i="1"/>
  <c r="AN212" i="1"/>
  <c r="AO212" i="1"/>
  <c r="AP212" i="1"/>
  <c r="AK213" i="1"/>
  <c r="AL213" i="1"/>
  <c r="AM213" i="1"/>
  <c r="AN213" i="1"/>
  <c r="AO213" i="1"/>
  <c r="AP213" i="1"/>
  <c r="AK214" i="1"/>
  <c r="AL214" i="1"/>
  <c r="AM214" i="1"/>
  <c r="AN214" i="1"/>
  <c r="AO214" i="1"/>
  <c r="AP214" i="1"/>
  <c r="AK215" i="1"/>
  <c r="AL215" i="1"/>
  <c r="AM215" i="1"/>
  <c r="AN215" i="1"/>
  <c r="AO215" i="1"/>
  <c r="AP215" i="1"/>
  <c r="AK216" i="1"/>
  <c r="AL216" i="1"/>
  <c r="AM216" i="1"/>
  <c r="AN216" i="1"/>
  <c r="AO216" i="1"/>
  <c r="AP216" i="1"/>
  <c r="AK217" i="1"/>
  <c r="AL217" i="1"/>
  <c r="AM217" i="1"/>
  <c r="AN217" i="1"/>
  <c r="AO217" i="1"/>
  <c r="AP217" i="1"/>
  <c r="AK218" i="1"/>
  <c r="AL218" i="1"/>
  <c r="AM218" i="1"/>
  <c r="AN218" i="1"/>
  <c r="AO218" i="1"/>
  <c r="AP218" i="1"/>
  <c r="AK219" i="1"/>
  <c r="AL219" i="1"/>
  <c r="AM219" i="1"/>
  <c r="AN219" i="1"/>
  <c r="AO219" i="1"/>
  <c r="AP219" i="1"/>
  <c r="AK220" i="1"/>
  <c r="AL220" i="1"/>
  <c r="AM220" i="1"/>
  <c r="AN220" i="1"/>
  <c r="AO220" i="1"/>
  <c r="AP220" i="1"/>
  <c r="AK221" i="1"/>
  <c r="AL221" i="1"/>
  <c r="AM221" i="1"/>
  <c r="AN221" i="1"/>
  <c r="AO221" i="1"/>
  <c r="AP221" i="1"/>
  <c r="AK222" i="1"/>
  <c r="AL222" i="1"/>
  <c r="AM222" i="1"/>
  <c r="AN222" i="1"/>
  <c r="AO222" i="1"/>
  <c r="AP222" i="1"/>
  <c r="AK223" i="1"/>
  <c r="AL223" i="1"/>
  <c r="AM223" i="1"/>
  <c r="AN223" i="1"/>
  <c r="AO223" i="1"/>
  <c r="AP223" i="1"/>
  <c r="AK224" i="1"/>
  <c r="AL224" i="1"/>
  <c r="AM224" i="1"/>
  <c r="AN224" i="1"/>
  <c r="AO224" i="1"/>
  <c r="AP224" i="1"/>
  <c r="AK225" i="1"/>
  <c r="AL225" i="1"/>
  <c r="AM225" i="1"/>
  <c r="AN225" i="1"/>
  <c r="AO225" i="1"/>
  <c r="AP225" i="1"/>
  <c r="AK226" i="1"/>
  <c r="AL226" i="1"/>
  <c r="AM226" i="1"/>
  <c r="AN226" i="1"/>
  <c r="AO226" i="1"/>
  <c r="AP226" i="1"/>
  <c r="AK227" i="1"/>
  <c r="AL227" i="1"/>
  <c r="AM227" i="1"/>
  <c r="AN227" i="1"/>
  <c r="AO227" i="1"/>
  <c r="AP227" i="1"/>
  <c r="AK228" i="1"/>
  <c r="AL228" i="1"/>
  <c r="AM228" i="1"/>
  <c r="AN228" i="1"/>
  <c r="AO228" i="1"/>
  <c r="AP228" i="1"/>
  <c r="AK229" i="1"/>
  <c r="AL229" i="1"/>
  <c r="AM229" i="1"/>
  <c r="AN229" i="1"/>
  <c r="AO229" i="1"/>
  <c r="AP229" i="1"/>
  <c r="AK230" i="1"/>
  <c r="AL230" i="1"/>
  <c r="AM230" i="1"/>
  <c r="AN230" i="1"/>
  <c r="AO230" i="1"/>
  <c r="AP230" i="1"/>
  <c r="AK231" i="1"/>
  <c r="AL231" i="1"/>
  <c r="AM231" i="1"/>
  <c r="AN231" i="1"/>
  <c r="AO231" i="1"/>
  <c r="AP231" i="1"/>
  <c r="AK232" i="1"/>
  <c r="AL232" i="1"/>
  <c r="AM232" i="1"/>
  <c r="AN232" i="1"/>
  <c r="AO232" i="1"/>
  <c r="AP232" i="1"/>
  <c r="AK233" i="1"/>
  <c r="AL233" i="1"/>
  <c r="AM233" i="1"/>
  <c r="AN233" i="1"/>
  <c r="AO233" i="1"/>
  <c r="AP233" i="1"/>
  <c r="AK234" i="1"/>
  <c r="AL234" i="1"/>
  <c r="AM234" i="1"/>
  <c r="AN234" i="1"/>
  <c r="AO234" i="1"/>
  <c r="AP234" i="1"/>
  <c r="AK235" i="1"/>
  <c r="AL235" i="1"/>
  <c r="AM235" i="1"/>
  <c r="AN235" i="1"/>
  <c r="AO235" i="1"/>
  <c r="AP235" i="1"/>
  <c r="AK236" i="1"/>
  <c r="AL236" i="1"/>
  <c r="AM236" i="1"/>
  <c r="AN236" i="1"/>
  <c r="AO236" i="1"/>
  <c r="AP236" i="1"/>
  <c r="AK237" i="1"/>
  <c r="AL237" i="1"/>
  <c r="AM237" i="1"/>
  <c r="AN237" i="1"/>
  <c r="AO237" i="1"/>
  <c r="AP237" i="1"/>
  <c r="AK238" i="1"/>
  <c r="AL238" i="1"/>
  <c r="AM238" i="1"/>
  <c r="AN238" i="1"/>
  <c r="AO238" i="1"/>
  <c r="AP238" i="1"/>
  <c r="AK239" i="1"/>
  <c r="AL239" i="1"/>
  <c r="AM239" i="1"/>
  <c r="AN239" i="1"/>
  <c r="AO239" i="1"/>
  <c r="AP239" i="1"/>
  <c r="AK240" i="1"/>
  <c r="AL240" i="1"/>
  <c r="AM240" i="1"/>
  <c r="AN240" i="1"/>
  <c r="AO240" i="1"/>
  <c r="AP240" i="1"/>
  <c r="AK241" i="1"/>
  <c r="AL241" i="1"/>
  <c r="AM241" i="1"/>
  <c r="AN241" i="1"/>
  <c r="AO241" i="1"/>
  <c r="AP241" i="1"/>
  <c r="AK242" i="1"/>
  <c r="AL242" i="1"/>
  <c r="AM242" i="1"/>
  <c r="AN242" i="1"/>
  <c r="AO242" i="1"/>
  <c r="AP242" i="1"/>
  <c r="AK243" i="1"/>
  <c r="AL243" i="1"/>
  <c r="AM243" i="1"/>
  <c r="AN243" i="1"/>
  <c r="AO243" i="1"/>
  <c r="AP243" i="1"/>
  <c r="AK244" i="1"/>
  <c r="AL244" i="1"/>
  <c r="AM244" i="1"/>
  <c r="AN244" i="1"/>
  <c r="AO244" i="1"/>
  <c r="AP244" i="1"/>
  <c r="AK245" i="1"/>
  <c r="AL245" i="1"/>
  <c r="AM245" i="1"/>
  <c r="AN245" i="1"/>
  <c r="AO245" i="1"/>
  <c r="AP245" i="1"/>
  <c r="AK246" i="1"/>
  <c r="AL246" i="1"/>
  <c r="AM246" i="1"/>
  <c r="AN246" i="1"/>
  <c r="AO246" i="1"/>
  <c r="AP246" i="1"/>
  <c r="AK247" i="1"/>
  <c r="AL247" i="1"/>
  <c r="AM247" i="1"/>
  <c r="AN247" i="1"/>
  <c r="AO247" i="1"/>
  <c r="AP247" i="1"/>
  <c r="AK248" i="1"/>
  <c r="AL248" i="1"/>
  <c r="AM248" i="1"/>
  <c r="AN248" i="1"/>
  <c r="AO248" i="1"/>
  <c r="AP248" i="1"/>
  <c r="AK249" i="1"/>
  <c r="AL249" i="1"/>
  <c r="AM249" i="1"/>
  <c r="AN249" i="1"/>
  <c r="AO249" i="1"/>
  <c r="AP249" i="1"/>
  <c r="AK250" i="1"/>
  <c r="AL250" i="1"/>
  <c r="AM250" i="1"/>
  <c r="AN250" i="1"/>
  <c r="AO250" i="1"/>
  <c r="AP250" i="1"/>
  <c r="AK251" i="1"/>
  <c r="AL251" i="1"/>
  <c r="AM251" i="1"/>
  <c r="AN251" i="1"/>
  <c r="AO251" i="1"/>
  <c r="AP251" i="1"/>
  <c r="AK252" i="1"/>
  <c r="AL252" i="1"/>
  <c r="AM252" i="1"/>
  <c r="AN252" i="1"/>
  <c r="AO252" i="1"/>
  <c r="AP252" i="1"/>
  <c r="AK253" i="1"/>
  <c r="AL253" i="1"/>
  <c r="AM253" i="1"/>
  <c r="AN253" i="1"/>
  <c r="AO253" i="1"/>
  <c r="AP253" i="1"/>
  <c r="AK254" i="1"/>
  <c r="AL254" i="1"/>
  <c r="AM254" i="1"/>
  <c r="AN254" i="1"/>
  <c r="AO254" i="1"/>
  <c r="AP254" i="1"/>
  <c r="AK255" i="1"/>
  <c r="AL255" i="1"/>
  <c r="AM255" i="1"/>
  <c r="AN255" i="1"/>
  <c r="AO255" i="1"/>
  <c r="AP255" i="1"/>
  <c r="AK256" i="1"/>
  <c r="AL256" i="1"/>
  <c r="AM256" i="1"/>
  <c r="AN256" i="1"/>
  <c r="AO256" i="1"/>
  <c r="AP256" i="1"/>
  <c r="AK257" i="1"/>
  <c r="AL257" i="1"/>
  <c r="AM257" i="1"/>
  <c r="AN257" i="1"/>
  <c r="AO257" i="1"/>
  <c r="AP257" i="1"/>
  <c r="AK258" i="1"/>
  <c r="AL258" i="1"/>
  <c r="AM258" i="1"/>
  <c r="AN258" i="1"/>
  <c r="AO258" i="1"/>
  <c r="AP258" i="1"/>
  <c r="AK259" i="1"/>
  <c r="AL259" i="1"/>
  <c r="AM259" i="1"/>
  <c r="AN259" i="1"/>
  <c r="AO259" i="1"/>
  <c r="AP259" i="1"/>
  <c r="AK260" i="1"/>
  <c r="AL260" i="1"/>
  <c r="AM260" i="1"/>
  <c r="AN260" i="1"/>
  <c r="AO260" i="1"/>
  <c r="AP260" i="1"/>
  <c r="AK261" i="1"/>
  <c r="AL261" i="1"/>
  <c r="AM261" i="1"/>
  <c r="AN261" i="1"/>
  <c r="AO261" i="1"/>
  <c r="AP261" i="1"/>
  <c r="AK262" i="1"/>
  <c r="AL262" i="1"/>
  <c r="AM262" i="1"/>
  <c r="AN262" i="1"/>
  <c r="AO262" i="1"/>
  <c r="AP262" i="1"/>
  <c r="AK263" i="1"/>
  <c r="AL263" i="1"/>
  <c r="AM263" i="1"/>
  <c r="AN263" i="1"/>
  <c r="AO263" i="1"/>
  <c r="AP263" i="1"/>
  <c r="AK264" i="1"/>
  <c r="AL264" i="1"/>
  <c r="AM264" i="1"/>
  <c r="AN264" i="1"/>
  <c r="AO264" i="1"/>
  <c r="AP264" i="1"/>
  <c r="AK265" i="1"/>
  <c r="AL265" i="1"/>
  <c r="AM265" i="1"/>
  <c r="AN265" i="1"/>
  <c r="AO265" i="1"/>
  <c r="AP265" i="1"/>
  <c r="AK266" i="1"/>
  <c r="AL266" i="1"/>
  <c r="AM266" i="1"/>
  <c r="AN266" i="1"/>
  <c r="AO266" i="1"/>
  <c r="AP266" i="1"/>
  <c r="AK267" i="1"/>
  <c r="AL267" i="1"/>
  <c r="AM267" i="1"/>
  <c r="AN267" i="1"/>
  <c r="AO267" i="1"/>
  <c r="AP267" i="1"/>
  <c r="AK268" i="1"/>
  <c r="AL268" i="1"/>
  <c r="AM268" i="1"/>
  <c r="AN268" i="1"/>
  <c r="AO268" i="1"/>
  <c r="AP268" i="1"/>
  <c r="AK269" i="1"/>
  <c r="AL269" i="1"/>
  <c r="AM269" i="1"/>
  <c r="AN269" i="1"/>
  <c r="AO269" i="1"/>
  <c r="AP269" i="1"/>
  <c r="AK270" i="1"/>
  <c r="AL270" i="1"/>
  <c r="AM270" i="1"/>
  <c r="AN270" i="1"/>
  <c r="AO270" i="1"/>
  <c r="AP270" i="1"/>
  <c r="AK271" i="1"/>
  <c r="AL271" i="1"/>
  <c r="AM271" i="1"/>
  <c r="AN271" i="1"/>
  <c r="AO271" i="1"/>
  <c r="AP271" i="1"/>
  <c r="AK272" i="1"/>
  <c r="AL272" i="1"/>
  <c r="AM272" i="1"/>
  <c r="AN272" i="1"/>
  <c r="AO272" i="1"/>
  <c r="AP272" i="1"/>
  <c r="AK273" i="1"/>
  <c r="AL273" i="1"/>
  <c r="AM273" i="1"/>
  <c r="AN273" i="1"/>
  <c r="AO273" i="1"/>
  <c r="AP273" i="1"/>
  <c r="AK274" i="1"/>
  <c r="AL274" i="1"/>
  <c r="AM274" i="1"/>
  <c r="AN274" i="1"/>
  <c r="AO274" i="1"/>
  <c r="AP274" i="1"/>
  <c r="AK275" i="1"/>
  <c r="AL275" i="1"/>
  <c r="AM275" i="1"/>
  <c r="AN275" i="1"/>
  <c r="AO275" i="1"/>
  <c r="AP275" i="1"/>
  <c r="AK276" i="1"/>
  <c r="AL276" i="1"/>
  <c r="AM276" i="1"/>
  <c r="AN276" i="1"/>
  <c r="AO276" i="1"/>
  <c r="AP276" i="1"/>
  <c r="AK277" i="1"/>
  <c r="AL277" i="1"/>
  <c r="AM277" i="1"/>
  <c r="AN277" i="1"/>
  <c r="AO277" i="1"/>
  <c r="AP277" i="1"/>
  <c r="AK278" i="1"/>
  <c r="AL278" i="1"/>
  <c r="AM278" i="1"/>
  <c r="AN278" i="1"/>
  <c r="AO278" i="1"/>
  <c r="AP278" i="1"/>
  <c r="AK279" i="1"/>
  <c r="AL279" i="1"/>
  <c r="AM279" i="1"/>
  <c r="AN279" i="1"/>
  <c r="AO279" i="1"/>
  <c r="AP279" i="1"/>
  <c r="AK280" i="1"/>
  <c r="AL280" i="1"/>
  <c r="AM280" i="1"/>
  <c r="AN280" i="1"/>
  <c r="AO280" i="1"/>
  <c r="AP280" i="1"/>
  <c r="AK281" i="1"/>
  <c r="AL281" i="1"/>
  <c r="AM281" i="1"/>
  <c r="AN281" i="1"/>
  <c r="AO281" i="1"/>
  <c r="AP281" i="1"/>
  <c r="AK282" i="1"/>
  <c r="AL282" i="1"/>
  <c r="AM282" i="1"/>
  <c r="AN282" i="1"/>
  <c r="AO282" i="1"/>
  <c r="AP282" i="1"/>
  <c r="AK283" i="1"/>
  <c r="AL283" i="1"/>
  <c r="AM283" i="1"/>
  <c r="AN283" i="1"/>
  <c r="AO283" i="1"/>
  <c r="AP283" i="1"/>
  <c r="AK284" i="1"/>
  <c r="AL284" i="1"/>
  <c r="AM284" i="1"/>
  <c r="AN284" i="1"/>
  <c r="AO284" i="1"/>
  <c r="AP284" i="1"/>
  <c r="AK285" i="1"/>
  <c r="AL285" i="1"/>
  <c r="AM285" i="1"/>
  <c r="AN285" i="1"/>
  <c r="AO285" i="1"/>
  <c r="AP285" i="1"/>
  <c r="AK286" i="1"/>
  <c r="AL286" i="1"/>
  <c r="AM286" i="1"/>
  <c r="AN286" i="1"/>
  <c r="AO286" i="1"/>
  <c r="AP286" i="1"/>
  <c r="AK287" i="1"/>
  <c r="AL287" i="1"/>
  <c r="AM287" i="1"/>
  <c r="AN287" i="1"/>
  <c r="AO287" i="1"/>
  <c r="AP287" i="1"/>
  <c r="AK288" i="1"/>
  <c r="AL288" i="1"/>
  <c r="AM288" i="1"/>
  <c r="AN288" i="1"/>
  <c r="AO288" i="1"/>
  <c r="AP288" i="1"/>
  <c r="AK289" i="1"/>
  <c r="AL289" i="1"/>
  <c r="AM289" i="1"/>
  <c r="AN289" i="1"/>
  <c r="AO289" i="1"/>
  <c r="AP289" i="1"/>
  <c r="AK290" i="1"/>
  <c r="AL290" i="1"/>
  <c r="AM290" i="1"/>
  <c r="AN290" i="1"/>
  <c r="AO290" i="1"/>
  <c r="AP290" i="1"/>
  <c r="AK291" i="1"/>
  <c r="AL291" i="1"/>
  <c r="AM291" i="1"/>
  <c r="AN291" i="1"/>
  <c r="AO291" i="1"/>
  <c r="AP291" i="1"/>
  <c r="AK292" i="1"/>
  <c r="AL292" i="1"/>
  <c r="AM292" i="1"/>
  <c r="AN292" i="1"/>
  <c r="AO292" i="1"/>
  <c r="AP292" i="1"/>
  <c r="AK293" i="1"/>
  <c r="AL293" i="1"/>
  <c r="AM293" i="1"/>
  <c r="AN293" i="1"/>
  <c r="AO293" i="1"/>
  <c r="AP293" i="1"/>
  <c r="AK294" i="1"/>
  <c r="AL294" i="1"/>
  <c r="AM294" i="1"/>
  <c r="AN294" i="1"/>
  <c r="AO294" i="1"/>
  <c r="AP294" i="1"/>
  <c r="AK295" i="1"/>
  <c r="AL295" i="1"/>
  <c r="AM295" i="1"/>
  <c r="AN295" i="1"/>
  <c r="AO295" i="1"/>
  <c r="AP295" i="1"/>
  <c r="AK296" i="1"/>
  <c r="AL296" i="1"/>
  <c r="AM296" i="1"/>
  <c r="AN296" i="1"/>
  <c r="AO296" i="1"/>
  <c r="AP296" i="1"/>
  <c r="AK297" i="1"/>
  <c r="AL297" i="1"/>
  <c r="AM297" i="1"/>
  <c r="AN297" i="1"/>
  <c r="AO297" i="1"/>
  <c r="AP297" i="1"/>
  <c r="AK298" i="1"/>
  <c r="AL298" i="1"/>
  <c r="AM298" i="1"/>
  <c r="AN298" i="1"/>
  <c r="AO298" i="1"/>
  <c r="AP298" i="1"/>
  <c r="AK299" i="1"/>
  <c r="AL299" i="1"/>
  <c r="AM299" i="1"/>
  <c r="AN299" i="1"/>
  <c r="AO299" i="1"/>
  <c r="AP299" i="1"/>
  <c r="AK300" i="1"/>
  <c r="AL300" i="1"/>
  <c r="AM300" i="1"/>
  <c r="AN300" i="1"/>
  <c r="AO300" i="1"/>
  <c r="AP300" i="1"/>
  <c r="AK301" i="1"/>
  <c r="AL301" i="1"/>
  <c r="AM301" i="1"/>
  <c r="AN301" i="1"/>
  <c r="AO301" i="1"/>
  <c r="AP301" i="1"/>
  <c r="AK302" i="1"/>
  <c r="AL302" i="1"/>
  <c r="AM302" i="1"/>
  <c r="AN302" i="1"/>
  <c r="AO302" i="1"/>
  <c r="AP302" i="1"/>
  <c r="AK303" i="1"/>
  <c r="AL303" i="1"/>
  <c r="AM303" i="1"/>
  <c r="AN303" i="1"/>
  <c r="AO303" i="1"/>
  <c r="AP303" i="1"/>
  <c r="AK304" i="1"/>
  <c r="AL304" i="1"/>
  <c r="AM304" i="1"/>
  <c r="AN304" i="1"/>
  <c r="AO304" i="1"/>
  <c r="AP304" i="1"/>
  <c r="AK305" i="1"/>
  <c r="AL305" i="1"/>
  <c r="AM305" i="1"/>
  <c r="AN305" i="1"/>
  <c r="AO305" i="1"/>
  <c r="AP305" i="1"/>
  <c r="AK306" i="1"/>
  <c r="AL306" i="1"/>
  <c r="AM306" i="1"/>
  <c r="AN306" i="1"/>
  <c r="AO306" i="1"/>
  <c r="AP306" i="1"/>
  <c r="AK307" i="1"/>
  <c r="AL307" i="1"/>
  <c r="AM307" i="1"/>
  <c r="AN307" i="1"/>
  <c r="AO307" i="1"/>
  <c r="AP307" i="1"/>
  <c r="AK308" i="1"/>
  <c r="AL308" i="1"/>
  <c r="AM308" i="1"/>
  <c r="AN308" i="1"/>
  <c r="AO308" i="1"/>
  <c r="AP308" i="1"/>
  <c r="AK309" i="1"/>
  <c r="AL309" i="1"/>
  <c r="AM309" i="1"/>
  <c r="AN309" i="1"/>
  <c r="AO309" i="1"/>
  <c r="AP309" i="1"/>
  <c r="AK310" i="1"/>
  <c r="AL310" i="1"/>
  <c r="AM310" i="1"/>
  <c r="AN310" i="1"/>
  <c r="AO310" i="1"/>
  <c r="AP310" i="1"/>
  <c r="AK311" i="1"/>
  <c r="AL311" i="1"/>
  <c r="AM311" i="1"/>
  <c r="AN311" i="1"/>
  <c r="AO311" i="1"/>
  <c r="AP311" i="1"/>
  <c r="AK312" i="1"/>
  <c r="AL312" i="1"/>
  <c r="AM312" i="1"/>
  <c r="AN312" i="1"/>
  <c r="AO312" i="1"/>
  <c r="AP312" i="1"/>
  <c r="AK313" i="1"/>
  <c r="AL313" i="1"/>
  <c r="AM313" i="1"/>
  <c r="AN313" i="1"/>
  <c r="AO313" i="1"/>
  <c r="AP313" i="1"/>
  <c r="AK314" i="1"/>
  <c r="AL314" i="1"/>
  <c r="AM314" i="1"/>
  <c r="AN314" i="1"/>
  <c r="AO314" i="1"/>
  <c r="AP314" i="1"/>
  <c r="AK315" i="1"/>
  <c r="AL315" i="1"/>
  <c r="AM315" i="1"/>
  <c r="AN315" i="1"/>
  <c r="AO315" i="1"/>
  <c r="AP315" i="1"/>
  <c r="AK316" i="1"/>
  <c r="AL316" i="1"/>
  <c r="AM316" i="1"/>
  <c r="AN316" i="1"/>
  <c r="AO316" i="1"/>
  <c r="AP316" i="1"/>
  <c r="AK317" i="1"/>
  <c r="AL317" i="1"/>
  <c r="AM317" i="1"/>
  <c r="AN317" i="1"/>
  <c r="AO317" i="1"/>
  <c r="AP317" i="1"/>
  <c r="AK318" i="1"/>
  <c r="AL318" i="1"/>
  <c r="AM318" i="1"/>
  <c r="AN318" i="1"/>
  <c r="AO318" i="1"/>
  <c r="AP318" i="1"/>
  <c r="AK319" i="1"/>
  <c r="AL319" i="1"/>
  <c r="AM319" i="1"/>
  <c r="AN319" i="1"/>
  <c r="AO319" i="1"/>
  <c r="AP319" i="1"/>
  <c r="AK320" i="1"/>
  <c r="AL320" i="1"/>
  <c r="AM320" i="1"/>
  <c r="AN320" i="1"/>
  <c r="AO320" i="1"/>
  <c r="AP320" i="1"/>
  <c r="AK321" i="1"/>
  <c r="AL321" i="1"/>
  <c r="AM321" i="1"/>
  <c r="AN321" i="1"/>
  <c r="AO321" i="1"/>
  <c r="AP321" i="1"/>
  <c r="AK322" i="1"/>
  <c r="AL322" i="1"/>
  <c r="AM322" i="1"/>
  <c r="AN322" i="1"/>
  <c r="AO322" i="1"/>
  <c r="AP322" i="1"/>
  <c r="AK323" i="1"/>
  <c r="AL323" i="1"/>
  <c r="AM323" i="1"/>
  <c r="AN323" i="1"/>
  <c r="AO323" i="1"/>
  <c r="AP323" i="1"/>
  <c r="AK324" i="1"/>
  <c r="AL324" i="1"/>
  <c r="AM324" i="1"/>
  <c r="AN324" i="1"/>
  <c r="AO324" i="1"/>
  <c r="AP324" i="1"/>
  <c r="AK325" i="1"/>
  <c r="AL325" i="1"/>
  <c r="AM325" i="1"/>
  <c r="AN325" i="1"/>
  <c r="AO325" i="1"/>
  <c r="AP325" i="1"/>
  <c r="AK326" i="1"/>
  <c r="AL326" i="1"/>
  <c r="AM326" i="1"/>
  <c r="AN326" i="1"/>
  <c r="AO326" i="1"/>
  <c r="AP326" i="1"/>
  <c r="AK327" i="1"/>
  <c r="AL327" i="1"/>
  <c r="AM327" i="1"/>
  <c r="AN327" i="1"/>
  <c r="AO327" i="1"/>
  <c r="AP327" i="1"/>
  <c r="AK328" i="1"/>
  <c r="AL328" i="1"/>
  <c r="AM328" i="1"/>
  <c r="AN328" i="1"/>
  <c r="AO328" i="1"/>
  <c r="AP328" i="1"/>
  <c r="AK329" i="1"/>
  <c r="AL329" i="1"/>
  <c r="AM329" i="1"/>
  <c r="AN329" i="1"/>
  <c r="AO329" i="1"/>
  <c r="AP329" i="1"/>
  <c r="AK330" i="1"/>
  <c r="AL330" i="1"/>
  <c r="AM330" i="1"/>
  <c r="AN330" i="1"/>
  <c r="AO330" i="1"/>
  <c r="AP330" i="1"/>
  <c r="AK331" i="1"/>
  <c r="AL331" i="1"/>
  <c r="AM331" i="1"/>
  <c r="AN331" i="1"/>
  <c r="AO331" i="1"/>
  <c r="AP331" i="1"/>
  <c r="AK332" i="1"/>
  <c r="AL332" i="1"/>
  <c r="AM332" i="1"/>
  <c r="AN332" i="1"/>
  <c r="AO332" i="1"/>
  <c r="AP332" i="1"/>
  <c r="AK333" i="1"/>
  <c r="AL333" i="1"/>
  <c r="AM333" i="1"/>
  <c r="AN333" i="1"/>
  <c r="AO333" i="1"/>
  <c r="AP333" i="1"/>
  <c r="AK334" i="1"/>
  <c r="AL334" i="1"/>
  <c r="AM334" i="1"/>
  <c r="AN334" i="1"/>
  <c r="AO334" i="1"/>
  <c r="AP334" i="1"/>
  <c r="AK335" i="1"/>
  <c r="AL335" i="1"/>
  <c r="AM335" i="1"/>
  <c r="AN335" i="1"/>
  <c r="AO335" i="1"/>
  <c r="AP335" i="1"/>
  <c r="AK336" i="1"/>
  <c r="AL336" i="1"/>
  <c r="AM336" i="1"/>
  <c r="AN336" i="1"/>
  <c r="AO336" i="1"/>
  <c r="AP336" i="1"/>
  <c r="AK337" i="1"/>
  <c r="AL337" i="1"/>
  <c r="AM337" i="1"/>
  <c r="AN337" i="1"/>
  <c r="AO337" i="1"/>
  <c r="AP337" i="1"/>
  <c r="AK338" i="1"/>
  <c r="AL338" i="1"/>
  <c r="AM338" i="1"/>
  <c r="AN338" i="1"/>
  <c r="AO338" i="1"/>
  <c r="AP338" i="1"/>
  <c r="AK339" i="1"/>
  <c r="AL339" i="1"/>
  <c r="AM339" i="1"/>
  <c r="AN339" i="1"/>
  <c r="AO339" i="1"/>
  <c r="AP339" i="1"/>
  <c r="AK340" i="1"/>
  <c r="AL340" i="1"/>
  <c r="AM340" i="1"/>
  <c r="AN340" i="1"/>
  <c r="AO340" i="1"/>
  <c r="AP340" i="1"/>
  <c r="AK341" i="1"/>
  <c r="AL341" i="1"/>
  <c r="AM341" i="1"/>
  <c r="AN341" i="1"/>
  <c r="AO341" i="1"/>
  <c r="AP341" i="1"/>
  <c r="AK342" i="1"/>
  <c r="AL342" i="1"/>
  <c r="AM342" i="1"/>
  <c r="AN342" i="1"/>
  <c r="AO342" i="1"/>
  <c r="AP342" i="1"/>
  <c r="AK343" i="1"/>
  <c r="AL343" i="1"/>
  <c r="AM343" i="1"/>
  <c r="AN343" i="1"/>
  <c r="AO343" i="1"/>
  <c r="AP343" i="1"/>
  <c r="AK344" i="1"/>
  <c r="AL344" i="1"/>
  <c r="AM344" i="1"/>
  <c r="AN344" i="1"/>
  <c r="AO344" i="1"/>
  <c r="AP344" i="1"/>
  <c r="AK345" i="1"/>
  <c r="AL345" i="1"/>
  <c r="AM345" i="1"/>
  <c r="AN345" i="1"/>
  <c r="AO345" i="1"/>
  <c r="AP345" i="1"/>
  <c r="AK346" i="1"/>
  <c r="AL346" i="1"/>
  <c r="AM346" i="1"/>
  <c r="AN346" i="1"/>
  <c r="AO346" i="1"/>
  <c r="AP346" i="1"/>
  <c r="AK347" i="1"/>
  <c r="AL347" i="1"/>
  <c r="AM347" i="1"/>
  <c r="AN347" i="1"/>
  <c r="AO347" i="1"/>
  <c r="AP347" i="1"/>
  <c r="AK348" i="1"/>
  <c r="AL348" i="1"/>
  <c r="AM348" i="1"/>
  <c r="AN348" i="1"/>
  <c r="AO348" i="1"/>
  <c r="AP348" i="1"/>
  <c r="AK349" i="1"/>
  <c r="AL349" i="1"/>
  <c r="AM349" i="1"/>
  <c r="AN349" i="1"/>
  <c r="AO349" i="1"/>
  <c r="AP349" i="1"/>
  <c r="AK350" i="1"/>
  <c r="AL350" i="1"/>
  <c r="AM350" i="1"/>
  <c r="AN350" i="1"/>
  <c r="AO350" i="1"/>
  <c r="AP350" i="1"/>
  <c r="AK351" i="1"/>
  <c r="AL351" i="1"/>
  <c r="AM351" i="1"/>
  <c r="AN351" i="1"/>
  <c r="AO351" i="1"/>
  <c r="AP351" i="1"/>
  <c r="AK352" i="1"/>
  <c r="AL352" i="1"/>
  <c r="AM352" i="1"/>
  <c r="AN352" i="1"/>
  <c r="AO352" i="1"/>
  <c r="AP352" i="1"/>
  <c r="AK353" i="1"/>
  <c r="AL353" i="1"/>
  <c r="AM353" i="1"/>
  <c r="AN353" i="1"/>
  <c r="AO353" i="1"/>
  <c r="AP353" i="1"/>
  <c r="AK354" i="1"/>
  <c r="AL354" i="1"/>
  <c r="AM354" i="1"/>
  <c r="AN354" i="1"/>
  <c r="AO354" i="1"/>
  <c r="AP354" i="1"/>
  <c r="AK355" i="1"/>
  <c r="AL355" i="1"/>
  <c r="AM355" i="1"/>
  <c r="AN355" i="1"/>
  <c r="AO355" i="1"/>
  <c r="AP355" i="1"/>
  <c r="AK356" i="1"/>
  <c r="AL356" i="1"/>
  <c r="AM356" i="1"/>
  <c r="AN356" i="1"/>
  <c r="AO356" i="1"/>
  <c r="AP356" i="1"/>
  <c r="AK357" i="1"/>
  <c r="AL357" i="1"/>
  <c r="AM357" i="1"/>
  <c r="AN357" i="1"/>
  <c r="AO357" i="1"/>
  <c r="AP357" i="1"/>
  <c r="AK358" i="1"/>
  <c r="AL358" i="1"/>
  <c r="AM358" i="1"/>
  <c r="AN358" i="1"/>
  <c r="AO358" i="1"/>
  <c r="AP358" i="1"/>
  <c r="AK359" i="1"/>
  <c r="AL359" i="1"/>
  <c r="AM359" i="1"/>
  <c r="AN359" i="1"/>
  <c r="AO359" i="1"/>
  <c r="AP359" i="1"/>
  <c r="AK360" i="1"/>
  <c r="AL360" i="1"/>
  <c r="AM360" i="1"/>
  <c r="AN360" i="1"/>
  <c r="AO360" i="1"/>
  <c r="AP360" i="1"/>
  <c r="AK361" i="1"/>
  <c r="AL361" i="1"/>
  <c r="AM361" i="1"/>
  <c r="AN361" i="1"/>
  <c r="AO361" i="1"/>
  <c r="AP361" i="1"/>
  <c r="AK362" i="1"/>
  <c r="AL362" i="1"/>
  <c r="AM362" i="1"/>
  <c r="AN362" i="1"/>
  <c r="AO362" i="1"/>
  <c r="AP362" i="1"/>
  <c r="AK363" i="1"/>
  <c r="AL363" i="1"/>
  <c r="AM363" i="1"/>
  <c r="AN363" i="1"/>
  <c r="AO363" i="1"/>
  <c r="AP363" i="1"/>
  <c r="AK364" i="1"/>
  <c r="AL364" i="1"/>
  <c r="AM364" i="1"/>
  <c r="AN364" i="1"/>
  <c r="AO364" i="1"/>
  <c r="AP364" i="1"/>
  <c r="AK365" i="1"/>
  <c r="AL365" i="1"/>
  <c r="AM365" i="1"/>
  <c r="AN365" i="1"/>
  <c r="AO365" i="1"/>
  <c r="AP365" i="1"/>
  <c r="AK366" i="1"/>
  <c r="AL366" i="1"/>
  <c r="AM366" i="1"/>
  <c r="AN366" i="1"/>
  <c r="AO366" i="1"/>
  <c r="AP366" i="1"/>
  <c r="AK367" i="1"/>
  <c r="AL367" i="1"/>
  <c r="AM367" i="1"/>
  <c r="AN367" i="1"/>
  <c r="AO367" i="1"/>
  <c r="AP367" i="1"/>
  <c r="AK368" i="1"/>
  <c r="AL368" i="1"/>
  <c r="AM368" i="1"/>
  <c r="AN368" i="1"/>
  <c r="AO368" i="1"/>
  <c r="AP368" i="1"/>
  <c r="AK369" i="1"/>
  <c r="AL369" i="1"/>
  <c r="AM369" i="1"/>
  <c r="AN369" i="1"/>
  <c r="AO369" i="1"/>
  <c r="AP369" i="1"/>
  <c r="AK370" i="1"/>
  <c r="AL370" i="1"/>
  <c r="AM370" i="1"/>
  <c r="AN370" i="1"/>
  <c r="AO370" i="1"/>
  <c r="AP370" i="1"/>
  <c r="AK371" i="1"/>
  <c r="AL371" i="1"/>
  <c r="AM371" i="1"/>
  <c r="AN371" i="1"/>
  <c r="AO371" i="1"/>
  <c r="AP371" i="1"/>
  <c r="AK372" i="1"/>
  <c r="AL372" i="1"/>
  <c r="AM372" i="1"/>
  <c r="AN372" i="1"/>
  <c r="AO372" i="1"/>
  <c r="AP372" i="1"/>
  <c r="AK373" i="1"/>
  <c r="AL373" i="1"/>
  <c r="AM373" i="1"/>
  <c r="AN373" i="1"/>
  <c r="AO373" i="1"/>
  <c r="AP373" i="1"/>
  <c r="AK374" i="1"/>
  <c r="AL374" i="1"/>
  <c r="AM374" i="1"/>
  <c r="AN374" i="1"/>
  <c r="AO374" i="1"/>
  <c r="AP374" i="1"/>
  <c r="AK375" i="1"/>
  <c r="AL375" i="1"/>
  <c r="AM375" i="1"/>
  <c r="AN375" i="1"/>
  <c r="AO375" i="1"/>
  <c r="AP375" i="1"/>
  <c r="AK376" i="1"/>
  <c r="AL376" i="1"/>
  <c r="AM376" i="1"/>
  <c r="AN376" i="1"/>
  <c r="AO376" i="1"/>
  <c r="AP376" i="1"/>
  <c r="AK377" i="1"/>
  <c r="AL377" i="1"/>
  <c r="AM377" i="1"/>
  <c r="AN377" i="1"/>
  <c r="AO377" i="1"/>
  <c r="AP377" i="1"/>
  <c r="AK378" i="1"/>
  <c r="AL378" i="1"/>
  <c r="AM378" i="1"/>
  <c r="AN378" i="1"/>
  <c r="AO378" i="1"/>
  <c r="AP378" i="1"/>
  <c r="AK379" i="1"/>
  <c r="AL379" i="1"/>
  <c r="AM379" i="1"/>
  <c r="AN379" i="1"/>
  <c r="AO379" i="1"/>
  <c r="AP379" i="1"/>
  <c r="AK380" i="1"/>
  <c r="AL380" i="1"/>
  <c r="AM380" i="1"/>
  <c r="AN380" i="1"/>
  <c r="AO380" i="1"/>
  <c r="AP380" i="1"/>
  <c r="AK381" i="1"/>
  <c r="AL381" i="1"/>
  <c r="AM381" i="1"/>
  <c r="AN381" i="1"/>
  <c r="AO381" i="1"/>
  <c r="AP381" i="1"/>
  <c r="AK382" i="1"/>
  <c r="AL382" i="1"/>
  <c r="AM382" i="1"/>
  <c r="AN382" i="1"/>
  <c r="AO382" i="1"/>
  <c r="AP382" i="1"/>
  <c r="AK383" i="1"/>
  <c r="AL383" i="1"/>
  <c r="AM383" i="1"/>
  <c r="AN383" i="1"/>
  <c r="AO383" i="1"/>
  <c r="AP383" i="1"/>
  <c r="AK384" i="1"/>
  <c r="AL384" i="1"/>
  <c r="AM384" i="1"/>
  <c r="AN384" i="1"/>
  <c r="AO384" i="1"/>
  <c r="AP384" i="1"/>
  <c r="AK385" i="1"/>
  <c r="AL385" i="1"/>
  <c r="AM385" i="1"/>
  <c r="AN385" i="1"/>
  <c r="AO385" i="1"/>
  <c r="AP385" i="1"/>
  <c r="AK386" i="1"/>
  <c r="AL386" i="1"/>
  <c r="AM386" i="1"/>
  <c r="AN386" i="1"/>
  <c r="AO386" i="1"/>
  <c r="AP386" i="1"/>
  <c r="AK387" i="1"/>
  <c r="AL387" i="1"/>
  <c r="AM387" i="1"/>
  <c r="AN387" i="1"/>
  <c r="AO387" i="1"/>
  <c r="AP387" i="1"/>
  <c r="AK388" i="1"/>
  <c r="AL388" i="1"/>
  <c r="AM388" i="1"/>
  <c r="AN388" i="1"/>
  <c r="AO388" i="1"/>
  <c r="AP388" i="1"/>
  <c r="AK389" i="1"/>
  <c r="AL389" i="1"/>
  <c r="AM389" i="1"/>
  <c r="AN389" i="1"/>
  <c r="AO389" i="1"/>
  <c r="AP389" i="1"/>
  <c r="AK390" i="1"/>
  <c r="AL390" i="1"/>
  <c r="AM390" i="1"/>
  <c r="AN390" i="1"/>
  <c r="AO390" i="1"/>
  <c r="AP390" i="1"/>
  <c r="AK391" i="1"/>
  <c r="AL391" i="1"/>
  <c r="AM391" i="1"/>
  <c r="AN391" i="1"/>
  <c r="AO391" i="1"/>
  <c r="AP391" i="1"/>
  <c r="AK392" i="1"/>
  <c r="AL392" i="1"/>
  <c r="AM392" i="1"/>
  <c r="AN392" i="1"/>
  <c r="AO392" i="1"/>
  <c r="AP392" i="1"/>
  <c r="AK393" i="1"/>
  <c r="AL393" i="1"/>
  <c r="AM393" i="1"/>
  <c r="AN393" i="1"/>
  <c r="AO393" i="1"/>
  <c r="AP393" i="1"/>
  <c r="AK394" i="1"/>
  <c r="AL394" i="1"/>
  <c r="AM394" i="1"/>
  <c r="AN394" i="1"/>
  <c r="AO394" i="1"/>
  <c r="AP394" i="1"/>
  <c r="AK395" i="1"/>
  <c r="AL395" i="1"/>
  <c r="AM395" i="1"/>
  <c r="AN395" i="1"/>
  <c r="AO395" i="1"/>
  <c r="AP395" i="1"/>
  <c r="AK396" i="1"/>
  <c r="AL396" i="1"/>
  <c r="AM396" i="1"/>
  <c r="AN396" i="1"/>
  <c r="AO396" i="1"/>
  <c r="AP396" i="1"/>
  <c r="AK397" i="1"/>
  <c r="AL397" i="1"/>
  <c r="AM397" i="1"/>
  <c r="AN397" i="1"/>
  <c r="AO397" i="1"/>
  <c r="AP397" i="1"/>
  <c r="AK398" i="1"/>
  <c r="AL398" i="1"/>
  <c r="AM398" i="1"/>
  <c r="AN398" i="1"/>
  <c r="AO398" i="1"/>
  <c r="AP398" i="1"/>
  <c r="AK399" i="1"/>
  <c r="AL399" i="1"/>
  <c r="AM399" i="1"/>
  <c r="AN399" i="1"/>
  <c r="AO399" i="1"/>
  <c r="AP399" i="1"/>
  <c r="AK400" i="1"/>
  <c r="AL400" i="1"/>
  <c r="AM400" i="1"/>
  <c r="AN400" i="1"/>
  <c r="AO400" i="1"/>
  <c r="AP400" i="1"/>
  <c r="AK401" i="1"/>
  <c r="AL401" i="1"/>
  <c r="AM401" i="1"/>
  <c r="AN401" i="1"/>
  <c r="AO401" i="1"/>
  <c r="AP401" i="1"/>
  <c r="AK402" i="1"/>
  <c r="AL402" i="1"/>
  <c r="AM402" i="1"/>
  <c r="AN402" i="1"/>
  <c r="AO402" i="1"/>
  <c r="AP402" i="1"/>
  <c r="AK403" i="1"/>
  <c r="AL403" i="1"/>
  <c r="AM403" i="1"/>
  <c r="AN403" i="1"/>
  <c r="AO403" i="1"/>
  <c r="AP403" i="1"/>
  <c r="AK404" i="1"/>
  <c r="AL404" i="1"/>
  <c r="AM404" i="1"/>
  <c r="AN404" i="1"/>
  <c r="AO404" i="1"/>
  <c r="AP404" i="1"/>
  <c r="AK405" i="1"/>
  <c r="AL405" i="1"/>
  <c r="AM405" i="1"/>
  <c r="AN405" i="1"/>
  <c r="AO405" i="1"/>
  <c r="AP405" i="1"/>
  <c r="AK406" i="1"/>
  <c r="AL406" i="1"/>
  <c r="AM406" i="1"/>
  <c r="AN406" i="1"/>
  <c r="AO406" i="1"/>
  <c r="AP406" i="1"/>
  <c r="AK407" i="1"/>
  <c r="AL407" i="1"/>
  <c r="AM407" i="1"/>
  <c r="AN407" i="1"/>
  <c r="AO407" i="1"/>
  <c r="AP407" i="1"/>
  <c r="AK408" i="1"/>
  <c r="AL408" i="1"/>
  <c r="AM408" i="1"/>
  <c r="AN408" i="1"/>
  <c r="AO408" i="1"/>
  <c r="AP408" i="1"/>
  <c r="AK409" i="1"/>
  <c r="AL409" i="1"/>
  <c r="AM409" i="1"/>
  <c r="AN409" i="1"/>
  <c r="AO409" i="1"/>
  <c r="AP409" i="1"/>
  <c r="AK410" i="1"/>
  <c r="AL410" i="1"/>
  <c r="AM410" i="1"/>
  <c r="AN410" i="1"/>
  <c r="AO410" i="1"/>
  <c r="AP410" i="1"/>
  <c r="AK411" i="1"/>
  <c r="AL411" i="1"/>
  <c r="AM411" i="1"/>
  <c r="AN411" i="1"/>
  <c r="AO411" i="1"/>
  <c r="AP411" i="1"/>
  <c r="AK412" i="1"/>
  <c r="AL412" i="1"/>
  <c r="AM412" i="1"/>
  <c r="AN412" i="1"/>
  <c r="AO412" i="1"/>
  <c r="AP412" i="1"/>
  <c r="AK413" i="1"/>
  <c r="AL413" i="1"/>
  <c r="AM413" i="1"/>
  <c r="AN413" i="1"/>
  <c r="AO413" i="1"/>
  <c r="AP413" i="1"/>
  <c r="AK414" i="1"/>
  <c r="AL414" i="1"/>
  <c r="AM414" i="1"/>
  <c r="AN414" i="1"/>
  <c r="AO414" i="1"/>
  <c r="AP414" i="1"/>
  <c r="AK415" i="1"/>
  <c r="AL415" i="1"/>
  <c r="AM415" i="1"/>
  <c r="AN415" i="1"/>
  <c r="AO415" i="1"/>
  <c r="AP415" i="1"/>
  <c r="AK416" i="1"/>
  <c r="AL416" i="1"/>
  <c r="AM416" i="1"/>
  <c r="AN416" i="1"/>
  <c r="AO416" i="1"/>
  <c r="AP416" i="1"/>
  <c r="AK417" i="1"/>
  <c r="AL417" i="1"/>
  <c r="AM417" i="1"/>
  <c r="AN417" i="1"/>
  <c r="AO417" i="1"/>
  <c r="AP417" i="1"/>
  <c r="AK418" i="1"/>
  <c r="AL418" i="1"/>
  <c r="AM418" i="1"/>
  <c r="AN418" i="1"/>
  <c r="AO418" i="1"/>
  <c r="AP418" i="1"/>
  <c r="AK419" i="1"/>
  <c r="AL419" i="1"/>
  <c r="AM419" i="1"/>
  <c r="AN419" i="1"/>
  <c r="AO419" i="1"/>
  <c r="AP419" i="1"/>
  <c r="AK420" i="1"/>
  <c r="AL420" i="1"/>
  <c r="AM420" i="1"/>
  <c r="AN420" i="1"/>
  <c r="AO420" i="1"/>
  <c r="AP420" i="1"/>
  <c r="AK421" i="1"/>
  <c r="AL421" i="1"/>
  <c r="AM421" i="1"/>
  <c r="AN421" i="1"/>
  <c r="AO421" i="1"/>
  <c r="AP421" i="1"/>
  <c r="AK422" i="1"/>
  <c r="AL422" i="1"/>
  <c r="AM422" i="1"/>
  <c r="AN422" i="1"/>
  <c r="AO422" i="1"/>
  <c r="AP422" i="1"/>
  <c r="AK423" i="1"/>
  <c r="AL423" i="1"/>
  <c r="AM423" i="1"/>
  <c r="AN423" i="1"/>
  <c r="AO423" i="1"/>
  <c r="AP423" i="1"/>
  <c r="AK424" i="1"/>
  <c r="AL424" i="1"/>
  <c r="AM424" i="1"/>
  <c r="AN424" i="1"/>
  <c r="AO424" i="1"/>
  <c r="AP424" i="1"/>
  <c r="AK425" i="1"/>
  <c r="AL425" i="1"/>
  <c r="AM425" i="1"/>
  <c r="AN425" i="1"/>
  <c r="AO425" i="1"/>
  <c r="AP425" i="1"/>
  <c r="AK426" i="1"/>
  <c r="AL426" i="1"/>
  <c r="AM426" i="1"/>
  <c r="AN426" i="1"/>
  <c r="AO426" i="1"/>
  <c r="AP426" i="1"/>
  <c r="AK427" i="1"/>
  <c r="AL427" i="1"/>
  <c r="AM427" i="1"/>
  <c r="AN427" i="1"/>
  <c r="AO427" i="1"/>
  <c r="AP427" i="1"/>
  <c r="AK428" i="1"/>
  <c r="AL428" i="1"/>
  <c r="AM428" i="1"/>
  <c r="AN428" i="1"/>
  <c r="AO428" i="1"/>
  <c r="AP428" i="1"/>
  <c r="AK429" i="1"/>
  <c r="AL429" i="1"/>
  <c r="AM429" i="1"/>
  <c r="AN429" i="1"/>
  <c r="AO429" i="1"/>
  <c r="AP429" i="1"/>
  <c r="AK430" i="1"/>
  <c r="AL430" i="1"/>
  <c r="AM430" i="1"/>
  <c r="AN430" i="1"/>
  <c r="AO430" i="1"/>
  <c r="AP430" i="1"/>
  <c r="AK431" i="1"/>
  <c r="AL431" i="1"/>
  <c r="AM431" i="1"/>
  <c r="AN431" i="1"/>
  <c r="AO431" i="1"/>
  <c r="AP431" i="1"/>
  <c r="AK432" i="1"/>
  <c r="AL432" i="1"/>
  <c r="AM432" i="1"/>
  <c r="AN432" i="1"/>
  <c r="AO432" i="1"/>
  <c r="AP432" i="1"/>
  <c r="AK433" i="1"/>
  <c r="AL433" i="1"/>
  <c r="AM433" i="1"/>
  <c r="AN433" i="1"/>
  <c r="AO433" i="1"/>
  <c r="AP433" i="1"/>
  <c r="AK434" i="1"/>
  <c r="AL434" i="1"/>
  <c r="AM434" i="1"/>
  <c r="AN434" i="1"/>
  <c r="AO434" i="1"/>
  <c r="AP434" i="1"/>
  <c r="AK435" i="1"/>
  <c r="AL435" i="1"/>
  <c r="AM435" i="1"/>
  <c r="AN435" i="1"/>
  <c r="AO435" i="1"/>
  <c r="AP435" i="1"/>
  <c r="AK436" i="1"/>
  <c r="AL436" i="1"/>
  <c r="AM436" i="1"/>
  <c r="AN436" i="1"/>
  <c r="AO436" i="1"/>
  <c r="AP436" i="1"/>
  <c r="AK437" i="1"/>
  <c r="AL437" i="1"/>
  <c r="AM437" i="1"/>
  <c r="AN437" i="1"/>
  <c r="AO437" i="1"/>
  <c r="AP437" i="1"/>
  <c r="AK438" i="1"/>
  <c r="AL438" i="1"/>
  <c r="AM438" i="1"/>
  <c r="AN438" i="1"/>
  <c r="AO438" i="1"/>
  <c r="AP438" i="1"/>
  <c r="AK439" i="1"/>
  <c r="AL439" i="1"/>
  <c r="AM439" i="1"/>
  <c r="AN439" i="1"/>
  <c r="AO439" i="1"/>
  <c r="AP439" i="1"/>
  <c r="AK440" i="1"/>
  <c r="AL440" i="1"/>
  <c r="AM440" i="1"/>
  <c r="AN440" i="1"/>
  <c r="AO440" i="1"/>
  <c r="AP440" i="1"/>
  <c r="AK441" i="1"/>
  <c r="AL441" i="1"/>
  <c r="AM441" i="1"/>
  <c r="AN441" i="1"/>
  <c r="AO441" i="1"/>
  <c r="AP441" i="1"/>
  <c r="AK442" i="1"/>
  <c r="AL442" i="1"/>
  <c r="AM442" i="1"/>
  <c r="AN442" i="1"/>
  <c r="AO442" i="1"/>
  <c r="AP442" i="1"/>
  <c r="AK443" i="1"/>
  <c r="AL443" i="1"/>
  <c r="AM443" i="1"/>
  <c r="AN443" i="1"/>
  <c r="AO443" i="1"/>
  <c r="AP443" i="1"/>
  <c r="AK444" i="1"/>
  <c r="AL444" i="1"/>
  <c r="AM444" i="1"/>
  <c r="AN444" i="1"/>
  <c r="AO444" i="1"/>
  <c r="AP444" i="1"/>
  <c r="AK445" i="1"/>
  <c r="AL445" i="1"/>
  <c r="AM445" i="1"/>
  <c r="AN445" i="1"/>
  <c r="AO445" i="1"/>
  <c r="AP445" i="1"/>
  <c r="AK446" i="1"/>
  <c r="AL446" i="1"/>
  <c r="AM446" i="1"/>
  <c r="AN446" i="1"/>
  <c r="AO446" i="1"/>
  <c r="AP446" i="1"/>
  <c r="AK447" i="1"/>
  <c r="AL447" i="1"/>
  <c r="AM447" i="1"/>
  <c r="AN447" i="1"/>
  <c r="AO447" i="1"/>
  <c r="AP447" i="1"/>
  <c r="AK448" i="1"/>
  <c r="AL448" i="1"/>
  <c r="AM448" i="1"/>
  <c r="AN448" i="1"/>
  <c r="AO448" i="1"/>
  <c r="AP448" i="1"/>
  <c r="AK449" i="1"/>
  <c r="AL449" i="1"/>
  <c r="AM449" i="1"/>
  <c r="AN449" i="1"/>
  <c r="AO449" i="1"/>
  <c r="AP449" i="1"/>
  <c r="AK450" i="1"/>
  <c r="AL450" i="1"/>
  <c r="AM450" i="1"/>
  <c r="AN450" i="1"/>
  <c r="AO450" i="1"/>
  <c r="AP450" i="1"/>
  <c r="AK451" i="1"/>
  <c r="AL451" i="1"/>
  <c r="AM451" i="1"/>
  <c r="AN451" i="1"/>
  <c r="AO451" i="1"/>
  <c r="AP451" i="1"/>
  <c r="AK452" i="1"/>
  <c r="AL452" i="1"/>
  <c r="AM452" i="1"/>
  <c r="AN452" i="1"/>
  <c r="AO452" i="1"/>
  <c r="AP452" i="1"/>
  <c r="AK453" i="1"/>
  <c r="AL453" i="1"/>
  <c r="AM453" i="1"/>
  <c r="AN453" i="1"/>
  <c r="AO453" i="1"/>
  <c r="AP453" i="1"/>
  <c r="AK454" i="1"/>
  <c r="AL454" i="1"/>
  <c r="AM454" i="1"/>
  <c r="AN454" i="1"/>
  <c r="AO454" i="1"/>
  <c r="AP454" i="1"/>
  <c r="AK455" i="1"/>
  <c r="AL455" i="1"/>
  <c r="AM455" i="1"/>
  <c r="AN455" i="1"/>
  <c r="AO455" i="1"/>
  <c r="AP455" i="1"/>
  <c r="AK456" i="1"/>
  <c r="AL456" i="1"/>
  <c r="AM456" i="1"/>
  <c r="AN456" i="1"/>
  <c r="AO456" i="1"/>
  <c r="AP456" i="1"/>
  <c r="AK457" i="1"/>
  <c r="AL457" i="1"/>
  <c r="AM457" i="1"/>
  <c r="AN457" i="1"/>
  <c r="AO457" i="1"/>
  <c r="AP457" i="1"/>
  <c r="AK458" i="1"/>
  <c r="AL458" i="1"/>
  <c r="AM458" i="1"/>
  <c r="AN458" i="1"/>
  <c r="AO458" i="1"/>
  <c r="AP458" i="1"/>
  <c r="AK459" i="1"/>
  <c r="AL459" i="1"/>
  <c r="AM459" i="1"/>
  <c r="AN459" i="1"/>
  <c r="AO459" i="1"/>
  <c r="AP459" i="1"/>
  <c r="AK460" i="1"/>
  <c r="AL460" i="1"/>
  <c r="AM460" i="1"/>
  <c r="AN460" i="1"/>
  <c r="AO460" i="1"/>
  <c r="AP460" i="1"/>
  <c r="AK461" i="1"/>
  <c r="AL461" i="1"/>
  <c r="AM461" i="1"/>
  <c r="AN461" i="1"/>
  <c r="AO461" i="1"/>
  <c r="AP461" i="1"/>
  <c r="AK462" i="1"/>
  <c r="AL462" i="1"/>
  <c r="AM462" i="1"/>
  <c r="AN462" i="1"/>
  <c r="AO462" i="1"/>
  <c r="AP462" i="1"/>
  <c r="AK463" i="1"/>
  <c r="AL463" i="1"/>
  <c r="AM463" i="1"/>
  <c r="AN463" i="1"/>
  <c r="AO463" i="1"/>
  <c r="AP463" i="1"/>
  <c r="AK464" i="1"/>
  <c r="AL464" i="1"/>
  <c r="AM464" i="1"/>
  <c r="AN464" i="1"/>
  <c r="AO464" i="1"/>
  <c r="AP464" i="1"/>
  <c r="AK465" i="1"/>
  <c r="AL465" i="1"/>
  <c r="AM465" i="1"/>
  <c r="AN465" i="1"/>
  <c r="AO465" i="1"/>
  <c r="AP465" i="1"/>
  <c r="AK466" i="1"/>
  <c r="AL466" i="1"/>
  <c r="AM466" i="1"/>
  <c r="AN466" i="1"/>
  <c r="AO466" i="1"/>
  <c r="AP466" i="1"/>
  <c r="AK467" i="1"/>
  <c r="AL467" i="1"/>
  <c r="AM467" i="1"/>
  <c r="AN467" i="1"/>
  <c r="AO467" i="1"/>
  <c r="AP467" i="1"/>
  <c r="AK468" i="1"/>
  <c r="AL468" i="1"/>
  <c r="AM468" i="1"/>
  <c r="AN468" i="1"/>
  <c r="AO468" i="1"/>
  <c r="AP468" i="1"/>
  <c r="AK469" i="1"/>
  <c r="AL469" i="1"/>
  <c r="AM469" i="1"/>
  <c r="AN469" i="1"/>
  <c r="AO469" i="1"/>
  <c r="AP469" i="1"/>
  <c r="AK470" i="1"/>
  <c r="AL470" i="1"/>
  <c r="AM470" i="1"/>
  <c r="AN470" i="1"/>
  <c r="AO470" i="1"/>
  <c r="AP470" i="1"/>
  <c r="AK471" i="1"/>
  <c r="AL471" i="1"/>
  <c r="AM471" i="1"/>
  <c r="AN471" i="1"/>
  <c r="AO471" i="1"/>
  <c r="AP471" i="1"/>
  <c r="AK472" i="1"/>
  <c r="AL472" i="1"/>
  <c r="AM472" i="1"/>
  <c r="AN472" i="1"/>
  <c r="AO472" i="1"/>
  <c r="AP472" i="1"/>
  <c r="AK473" i="1"/>
  <c r="AL473" i="1"/>
  <c r="AM473" i="1"/>
  <c r="AN473" i="1"/>
  <c r="AO473" i="1"/>
  <c r="AP473" i="1"/>
  <c r="AK474" i="1"/>
  <c r="AL474" i="1"/>
  <c r="AM474" i="1"/>
  <c r="AN474" i="1"/>
  <c r="AO474" i="1"/>
  <c r="AP474" i="1"/>
  <c r="AK475" i="1"/>
  <c r="AL475" i="1"/>
  <c r="AM475" i="1"/>
  <c r="AN475" i="1"/>
  <c r="AO475" i="1"/>
  <c r="AP475" i="1"/>
  <c r="AK476" i="1"/>
  <c r="AL476" i="1"/>
  <c r="AM476" i="1"/>
  <c r="AN476" i="1"/>
  <c r="AO476" i="1"/>
  <c r="AP476" i="1"/>
  <c r="AK477" i="1"/>
  <c r="AL477" i="1"/>
  <c r="AM477" i="1"/>
  <c r="AN477" i="1"/>
  <c r="AO477" i="1"/>
  <c r="AP477" i="1"/>
  <c r="AK478" i="1"/>
  <c r="AL478" i="1"/>
  <c r="AM478" i="1"/>
  <c r="AN478" i="1"/>
  <c r="AO478" i="1"/>
  <c r="AP478" i="1"/>
  <c r="AK479" i="1"/>
  <c r="AL479" i="1"/>
  <c r="AM479" i="1"/>
  <c r="AN479" i="1"/>
  <c r="AO479" i="1"/>
  <c r="AP479" i="1"/>
  <c r="AK480" i="1"/>
  <c r="AL480" i="1"/>
  <c r="AM480" i="1"/>
  <c r="AN480" i="1"/>
  <c r="AO480" i="1"/>
  <c r="AP480" i="1"/>
  <c r="AK481" i="1"/>
  <c r="AL481" i="1"/>
  <c r="AM481" i="1"/>
  <c r="AN481" i="1"/>
  <c r="AO481" i="1"/>
  <c r="AP481" i="1"/>
  <c r="AK482" i="1"/>
  <c r="AL482" i="1"/>
  <c r="AM482" i="1"/>
  <c r="AN482" i="1"/>
  <c r="AO482" i="1"/>
  <c r="AP482" i="1"/>
  <c r="AK483" i="1"/>
  <c r="AL483" i="1"/>
  <c r="AM483" i="1"/>
  <c r="AN483" i="1"/>
  <c r="AO483" i="1"/>
  <c r="AP483" i="1"/>
  <c r="AK484" i="1"/>
  <c r="AL484" i="1"/>
  <c r="AM484" i="1"/>
  <c r="AN484" i="1"/>
  <c r="AO484" i="1"/>
  <c r="AP484" i="1"/>
  <c r="AK485" i="1"/>
  <c r="AL485" i="1"/>
  <c r="AM485" i="1"/>
  <c r="AN485" i="1"/>
  <c r="AO485" i="1"/>
  <c r="AP485" i="1"/>
  <c r="AK486" i="1"/>
  <c r="AL486" i="1"/>
  <c r="AM486" i="1"/>
  <c r="AN486" i="1"/>
  <c r="AO486" i="1"/>
  <c r="AP486" i="1"/>
  <c r="AK487" i="1"/>
  <c r="AL487" i="1"/>
  <c r="AM487" i="1"/>
  <c r="AN487" i="1"/>
  <c r="AO487" i="1"/>
  <c r="AP487" i="1"/>
  <c r="AK488" i="1"/>
  <c r="AL488" i="1"/>
  <c r="AM488" i="1"/>
  <c r="AN488" i="1"/>
  <c r="AO488" i="1"/>
  <c r="AP488" i="1"/>
  <c r="AK489" i="1"/>
  <c r="AL489" i="1"/>
  <c r="AM489" i="1"/>
  <c r="AN489" i="1"/>
  <c r="AO489" i="1"/>
  <c r="AP489" i="1"/>
  <c r="AK490" i="1"/>
  <c r="AL490" i="1"/>
  <c r="AM490" i="1"/>
  <c r="AN490" i="1"/>
  <c r="AO490" i="1"/>
  <c r="AP490" i="1"/>
  <c r="AK491" i="1"/>
  <c r="AL491" i="1"/>
  <c r="AM491" i="1"/>
  <c r="AN491" i="1"/>
  <c r="AO491" i="1"/>
  <c r="AP491" i="1"/>
  <c r="AK492" i="1"/>
  <c r="AL492" i="1"/>
  <c r="AM492" i="1"/>
  <c r="AN492" i="1"/>
  <c r="AO492" i="1"/>
  <c r="AP492" i="1"/>
  <c r="AK493" i="1"/>
  <c r="AL493" i="1"/>
  <c r="AM493" i="1"/>
  <c r="AN493" i="1"/>
  <c r="AO493" i="1"/>
  <c r="AP493" i="1"/>
  <c r="AK494" i="1"/>
  <c r="AL494" i="1"/>
  <c r="AM494" i="1"/>
  <c r="AN494" i="1"/>
  <c r="AO494" i="1"/>
  <c r="AP494" i="1"/>
  <c r="AK495" i="1"/>
  <c r="AL495" i="1"/>
  <c r="AM495" i="1"/>
  <c r="AN495" i="1"/>
  <c r="AO495" i="1"/>
  <c r="AP495" i="1"/>
  <c r="AK496" i="1"/>
  <c r="AL496" i="1"/>
  <c r="AM496" i="1"/>
  <c r="AN496" i="1"/>
  <c r="AO496" i="1"/>
  <c r="AP496" i="1"/>
  <c r="AK497" i="1"/>
  <c r="AL497" i="1"/>
  <c r="AM497" i="1"/>
  <c r="AN497" i="1"/>
  <c r="AO497" i="1"/>
  <c r="AP497" i="1"/>
  <c r="AK498" i="1"/>
  <c r="AL498" i="1"/>
  <c r="AM498" i="1"/>
  <c r="AN498" i="1"/>
  <c r="AO498" i="1"/>
  <c r="AP498" i="1"/>
  <c r="AK499" i="1"/>
  <c r="AL499" i="1"/>
  <c r="AM499" i="1"/>
  <c r="AN499" i="1"/>
  <c r="AO499" i="1"/>
  <c r="AP499" i="1"/>
  <c r="AF26" i="5" l="1"/>
  <c r="T26" i="5"/>
  <c r="H26" i="5"/>
  <c r="AF15" i="5"/>
  <c r="T15" i="5"/>
  <c r="H15" i="5"/>
  <c r="AD15" i="5"/>
  <c r="R15" i="5"/>
  <c r="F15" i="5"/>
</calcChain>
</file>

<file path=xl/sharedStrings.xml><?xml version="1.0" encoding="utf-8"?>
<sst xmlns="http://schemas.openxmlformats.org/spreadsheetml/2006/main" count="441" uniqueCount="226">
  <si>
    <t>National income</t>
  </si>
  <si>
    <r>
      <t xml:space="preserve">Note : </t>
    </r>
    <r>
      <rPr>
        <vertAlign val="superscript"/>
        <sz val="9"/>
        <color rgb="FF002060"/>
        <rFont val="Tahoma"/>
        <family val="2"/>
        <scheme val="minor"/>
      </rPr>
      <t>1/</t>
    </r>
    <r>
      <rPr>
        <sz val="9"/>
        <color rgb="FF002060"/>
        <rFont val="Tahoma"/>
        <family val="2"/>
        <scheme val="minor"/>
      </rPr>
      <t xml:space="preserve"> GNI = GNP (Gross National Products)</t>
    </r>
  </si>
  <si>
    <t>Gross  Domestic Product (GDP)</t>
  </si>
  <si>
    <t>Less : Primary income from the rest of the world, net</t>
  </si>
  <si>
    <r>
      <t xml:space="preserve">Gross National Income,  (GNI) </t>
    </r>
    <r>
      <rPr>
        <b/>
        <vertAlign val="superscript"/>
        <sz val="9"/>
        <color rgb="FF002060"/>
        <rFont val="Arial Narrow"/>
        <family val="2"/>
      </rPr>
      <t>1/</t>
    </r>
  </si>
  <si>
    <t>Plus : Consumption of fixed capital</t>
  </si>
  <si>
    <t>Net National Income (NNI)</t>
  </si>
  <si>
    <t>Taxes on production and imports less subsidies</t>
  </si>
  <si>
    <t>Rent</t>
  </si>
  <si>
    <t>Investment income disbursments</t>
  </si>
  <si>
    <t>Interest</t>
  </si>
  <si>
    <t>General government property income payable</t>
  </si>
  <si>
    <t>Households and NPISHs property income payable</t>
  </si>
  <si>
    <t>Received by the rest of the world (net)</t>
  </si>
  <si>
    <t>Received by households and NPISHs</t>
  </si>
  <si>
    <t>Received by general government (net)</t>
  </si>
  <si>
    <t>Corporate transfer payments</t>
  </si>
  <si>
    <t xml:space="preserve">Corporate current taxes on income </t>
  </si>
  <si>
    <t>Savings of corporations</t>
  </si>
  <si>
    <t>Appropriated corporation profit</t>
  </si>
  <si>
    <t>Distributed income of corporations</t>
  </si>
  <si>
    <t>General government property income receivable</t>
  </si>
  <si>
    <t>Households and NPISHs property income receivable</t>
  </si>
  <si>
    <t>Households and NPISHs mixed income and operating surplus</t>
  </si>
  <si>
    <t>Employers' imputed social contributions</t>
  </si>
  <si>
    <t>Employers' actual social contributions</t>
  </si>
  <si>
    <t>Employers' social contributions</t>
  </si>
  <si>
    <t>Wages and salaries</t>
  </si>
  <si>
    <t>Compensation of employees</t>
  </si>
  <si>
    <t>2024p</t>
  </si>
  <si>
    <t>2023r</t>
  </si>
  <si>
    <t>2022r</t>
  </si>
  <si>
    <t>2021r</t>
  </si>
  <si>
    <t>2020r</t>
  </si>
  <si>
    <t>2019r</t>
  </si>
  <si>
    <t>2011</t>
  </si>
  <si>
    <t>2010</t>
  </si>
  <si>
    <t>2008</t>
  </si>
  <si>
    <t>2007</t>
  </si>
  <si>
    <t>2006</t>
  </si>
  <si>
    <t>2005</t>
  </si>
  <si>
    <t>(Million Baht)</t>
  </si>
  <si>
    <t xml:space="preserve"> </t>
  </si>
  <si>
    <t xml:space="preserve">                   at current market prices</t>
  </si>
  <si>
    <t xml:space="preserve">Table 50  Distribution of the national income  </t>
  </si>
  <si>
    <t>Finance of gross domestic capital formation</t>
  </si>
  <si>
    <t>Less : Surplus of the nation on current account</t>
  </si>
  <si>
    <t>Gross savings</t>
  </si>
  <si>
    <t>Less : Statistical discrepancy</t>
  </si>
  <si>
    <t>Provision for consumption of fixed capital</t>
  </si>
  <si>
    <t>Public corporations and government enterprises</t>
  </si>
  <si>
    <t>General government</t>
  </si>
  <si>
    <t>Public sector</t>
  </si>
  <si>
    <t>Corporations and cooperatives</t>
  </si>
  <si>
    <t>Households and NPISHs</t>
  </si>
  <si>
    <t>Private sector</t>
  </si>
  <si>
    <t>Net savings</t>
  </si>
  <si>
    <t>Gross domestic capital formation</t>
  </si>
  <si>
    <t>Change in inventories</t>
  </si>
  <si>
    <t>Public gross fixed capital formation</t>
  </si>
  <si>
    <t>Private gross fixed capital formation</t>
  </si>
  <si>
    <t xml:space="preserve">Table 51  Savings and gross capital formation </t>
  </si>
  <si>
    <t xml:space="preserve">             Bangkok Metropolitan Administration pension fund and local administration pension fund.</t>
  </si>
  <si>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Governmental funds consist of social security fund (In the case of child allowence and old age), </t>
    </r>
  </si>
  <si>
    <t xml:space="preserve">n.a. is not available </t>
  </si>
  <si>
    <t>Note :   -   is zero or rounded to zero</t>
  </si>
  <si>
    <t>Total use of gross disposable income</t>
  </si>
  <si>
    <t>Net saving</t>
  </si>
  <si>
    <t>Consumption of fixed capital</t>
  </si>
  <si>
    <t>Adjustment for the change in pension entitlement</t>
  </si>
  <si>
    <t>Final consumption expenditure</t>
  </si>
  <si>
    <t>Gross disposable income</t>
  </si>
  <si>
    <t>Total income payable</t>
  </si>
  <si>
    <t>Miscellaneous current transfers</t>
  </si>
  <si>
    <t>Current international cooperation</t>
  </si>
  <si>
    <t>n.a</t>
  </si>
  <si>
    <t>Current transfers within general government</t>
  </si>
  <si>
    <t>Net non-life insurance premiums</t>
  </si>
  <si>
    <t>Other current transfers</t>
  </si>
  <si>
    <t>Social assistance benefits in cash</t>
  </si>
  <si>
    <t>Other social insurance benefits</t>
  </si>
  <si>
    <t>Social security benefits in cash</t>
  </si>
  <si>
    <t xml:space="preserve">Social benefits other than social transfers in kind </t>
  </si>
  <si>
    <t>Secondary income payable</t>
  </si>
  <si>
    <t>Subsidies</t>
  </si>
  <si>
    <r>
      <t>Investment income payable on pension entitlements</t>
    </r>
    <r>
      <rPr>
        <i/>
        <vertAlign val="superscript"/>
        <sz val="9"/>
        <color rgb="FF002060"/>
        <rFont val="Arial Narrow"/>
        <family val="2"/>
      </rPr>
      <t xml:space="preserve"> 1/</t>
    </r>
  </si>
  <si>
    <t>Property income</t>
  </si>
  <si>
    <t>Primary income payable</t>
  </si>
  <si>
    <t>Use of income</t>
  </si>
  <si>
    <t>Total income receivable</t>
  </si>
  <si>
    <t xml:space="preserve"> Non-life insurance claims</t>
  </si>
  <si>
    <t>Social contributions</t>
  </si>
  <si>
    <t>Other current taxes</t>
  </si>
  <si>
    <t xml:space="preserve">Taxes on income </t>
  </si>
  <si>
    <t>Current taxes on income, wealth, etc.</t>
  </si>
  <si>
    <t>Secondary income receivable</t>
  </si>
  <si>
    <t>Dividends</t>
  </si>
  <si>
    <t>Taxes on production and imports</t>
  </si>
  <si>
    <t>Gross operating surplus</t>
  </si>
  <si>
    <t>Primary income receivable</t>
  </si>
  <si>
    <t>Income</t>
  </si>
  <si>
    <t>Table 52  General government income account</t>
  </si>
  <si>
    <t>Bangkok Metropolitan Administration pension fund and local administration pension fund.</t>
  </si>
  <si>
    <r>
      <t xml:space="preserve">Note : </t>
    </r>
    <r>
      <rPr>
        <vertAlign val="superscript"/>
        <sz val="9"/>
        <color rgb="FF002060"/>
        <rFont val="Arial Narrow"/>
        <family val="2"/>
      </rPr>
      <t xml:space="preserve">1/ </t>
    </r>
    <r>
      <rPr>
        <sz val="9"/>
        <color rgb="FF002060"/>
        <rFont val="Arial Narrow"/>
        <family val="2"/>
      </rPr>
      <t xml:space="preserve">Governmental funds consist of social security fund (In the case of child allowence and old age), private teacher aid fund, </t>
    </r>
  </si>
  <si>
    <t>Population (1,000 Heads)</t>
  </si>
  <si>
    <t>Per capita net saving (Baht)</t>
  </si>
  <si>
    <t>Per capita final consumption expenditure (Baht)</t>
  </si>
  <si>
    <t>Per capita net disposable income (Baht)</t>
  </si>
  <si>
    <r>
      <t>Less : Adjustment for the change in pension entitlement</t>
    </r>
    <r>
      <rPr>
        <vertAlign val="superscript"/>
        <sz val="9"/>
        <color rgb="FF002060"/>
        <rFont val="Arial Narrow"/>
        <family val="2"/>
      </rPr>
      <t>1/</t>
    </r>
  </si>
  <si>
    <t>Gross Disposable income</t>
  </si>
  <si>
    <t>to the rest of the world</t>
  </si>
  <si>
    <t>to general government</t>
  </si>
  <si>
    <t>Net social security contribution</t>
  </si>
  <si>
    <t>Property income payable</t>
  </si>
  <si>
    <t>from the rest of the world</t>
  </si>
  <si>
    <t>from general government</t>
  </si>
  <si>
    <t>from corporate</t>
  </si>
  <si>
    <t>Social benefits other than social transfers in kind</t>
  </si>
  <si>
    <t>Secondary income recivable</t>
  </si>
  <si>
    <t>Property income receivable</t>
  </si>
  <si>
    <t>Gross mixed income and operating surplus</t>
  </si>
  <si>
    <t>Table 53  Households and NPISHs income account</t>
  </si>
  <si>
    <t>Total</t>
  </si>
  <si>
    <t>Payment</t>
  </si>
  <si>
    <t>Receive</t>
  </si>
  <si>
    <t>The rest of the world</t>
  </si>
  <si>
    <t>Activities of households as employers</t>
  </si>
  <si>
    <t>Other service activities</t>
  </si>
  <si>
    <t>Arts, entertainment and recreation</t>
  </si>
  <si>
    <t>Human health and social work activities</t>
  </si>
  <si>
    <t>Education</t>
  </si>
  <si>
    <t>Public administration and defence; compulsory social security</t>
  </si>
  <si>
    <t>Administrative and support service activities</t>
  </si>
  <si>
    <t>Professional, scientific and technical activities</t>
  </si>
  <si>
    <t>Real estate activities</t>
  </si>
  <si>
    <t>Financial and insurance activities</t>
  </si>
  <si>
    <t>Information and communication</t>
  </si>
  <si>
    <t>Accommodation and food service activities</t>
  </si>
  <si>
    <t>Transportation and storage</t>
  </si>
  <si>
    <t>Wholesale and retail trade; repair of motor vehicles and motorcycles</t>
  </si>
  <si>
    <t>Construction</t>
  </si>
  <si>
    <t xml:space="preserve">  Services</t>
  </si>
  <si>
    <t>Water supply; sewerage, waste management and remediation activities</t>
  </si>
  <si>
    <t>Electricity, gas, steam and air conditioning supply</t>
  </si>
  <si>
    <t>Manufacturing</t>
  </si>
  <si>
    <t>Mining and quarrying</t>
  </si>
  <si>
    <t xml:space="preserve">  Industrial</t>
  </si>
  <si>
    <t>Non-Agriculture</t>
  </si>
  <si>
    <t>Agriculture, forestry and fishing</t>
  </si>
  <si>
    <t>Agriculture</t>
  </si>
  <si>
    <t>Domestic</t>
  </si>
  <si>
    <t>Table 54  Compensation of employees</t>
  </si>
  <si>
    <t>Others</t>
  </si>
  <si>
    <t>Interest paid to the rest of the world</t>
  </si>
  <si>
    <t>Interest paid to cooperatives</t>
  </si>
  <si>
    <t>Interest on loan from life insurance policy</t>
  </si>
  <si>
    <t>Pawnshop interest</t>
  </si>
  <si>
    <t>Interest paid to banks</t>
  </si>
  <si>
    <t xml:space="preserve">Interest </t>
  </si>
  <si>
    <t>Table 57  Household and NPISHs property income payable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</si>
  <si>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Governmental funds consist of social security fund (In the case of child allowence and old age), private teacher aid fund, </t>
    </r>
  </si>
  <si>
    <t>Investment income attributable to insurances policy holder</t>
  </si>
  <si>
    <r>
      <t>Investment income payable on pension entitlement</t>
    </r>
    <r>
      <rPr>
        <vertAlign val="superscript"/>
        <sz val="9"/>
        <color rgb="FF002060"/>
        <rFont val="Arial Narrow"/>
        <family val="2"/>
      </rPr>
      <t>1/</t>
    </r>
  </si>
  <si>
    <t>Beneficiaries from government pension fund</t>
  </si>
  <si>
    <t>Beneficiaries from provident fund</t>
  </si>
  <si>
    <t>Investment income disbursements</t>
  </si>
  <si>
    <t xml:space="preserve"> Dividends from public corporations</t>
  </si>
  <si>
    <t xml:space="preserve"> Dividends from cooperatives</t>
  </si>
  <si>
    <t xml:space="preserve"> Dividends from private corporations</t>
  </si>
  <si>
    <t xml:space="preserve"> Others</t>
  </si>
  <si>
    <t> Interest received from the rest of the world</t>
  </si>
  <si>
    <t xml:space="preserve"> Government bond interest</t>
  </si>
  <si>
    <t xml:space="preserve"> Interest paid by banks</t>
  </si>
  <si>
    <t xml:space="preserve">    Imputed rent</t>
  </si>
  <si>
    <t xml:space="preserve">    Actual rent</t>
  </si>
  <si>
    <t>Table 56  Households and NPISHs property income receivable</t>
  </si>
  <si>
    <t>Other</t>
  </si>
  <si>
    <t>Farm income</t>
  </si>
  <si>
    <t>Table 55  Households and NPISHs mixed income and operating surplus</t>
  </si>
  <si>
    <r>
      <t xml:space="preserve">Note : </t>
    </r>
    <r>
      <rPr>
        <vertAlign val="superscript"/>
        <sz val="9"/>
        <color rgb="FF002060"/>
        <rFont val="Arial Narrow"/>
        <family val="2"/>
      </rPr>
      <t xml:space="preserve">1/ </t>
    </r>
    <r>
      <rPr>
        <sz val="9"/>
        <color rgb="FF002060"/>
        <rFont val="Arial Narrow"/>
        <family val="2"/>
      </rPr>
      <t>VAT originated from 1992</t>
    </r>
  </si>
  <si>
    <t>Total  taxes on production and imports less subsidies</t>
  </si>
  <si>
    <t>Total  subsidies</t>
  </si>
  <si>
    <t>Other subsidies on production</t>
  </si>
  <si>
    <t>Other subsidies on products</t>
  </si>
  <si>
    <t>Export subsidies</t>
  </si>
  <si>
    <t xml:space="preserve">Import subsidies </t>
  </si>
  <si>
    <t xml:space="preserve">Subsidies on products     </t>
  </si>
  <si>
    <t>Total taxes</t>
  </si>
  <si>
    <t>Other taxes on production</t>
  </si>
  <si>
    <t>Taxes on products except VAT, import and export taxes</t>
  </si>
  <si>
    <t>Export taxes</t>
  </si>
  <si>
    <t>Taxes on imports excluding VAT and duties</t>
  </si>
  <si>
    <t>Import duties</t>
  </si>
  <si>
    <t>Taxes and duties on imports excluding VAT</t>
  </si>
  <si>
    <r>
      <t>Value added type taxes (VAT)</t>
    </r>
    <r>
      <rPr>
        <vertAlign val="superscript"/>
        <sz val="9"/>
        <color rgb="FF002060"/>
        <rFont val="Arial Narrow"/>
        <family val="2"/>
      </rPr>
      <t>1/</t>
    </r>
  </si>
  <si>
    <t xml:space="preserve">Taxes on products  </t>
  </si>
  <si>
    <t>From households</t>
  </si>
  <si>
    <t>From corporation</t>
  </si>
  <si>
    <t>Taxes</t>
  </si>
  <si>
    <t>Table 60  Taxes</t>
  </si>
  <si>
    <t>Transfer from cooperatives</t>
  </si>
  <si>
    <t>Transfer from public corporation and government enterprises</t>
  </si>
  <si>
    <t>Tranfer from private corporation</t>
  </si>
  <si>
    <t>Table 59  Corporate transfer payments received by household and NPISHs</t>
  </si>
  <si>
    <t>Saving of cooperatives</t>
  </si>
  <si>
    <t>Saving of public corporation and government enterprises</t>
  </si>
  <si>
    <t>Saving of private corporation</t>
  </si>
  <si>
    <t>Table 58  Saving of corporations</t>
  </si>
  <si>
    <t>6 Local administration pension fund</t>
  </si>
  <si>
    <t>5 Bangkok Metropolitan Administration pension fund</t>
  </si>
  <si>
    <t>4 The national health security fund</t>
  </si>
  <si>
    <t>3. Private teacher aid fund (the former name is headmaster and private school teacher welfare fund)</t>
  </si>
  <si>
    <t>2 The Workmen's Compensation fund</t>
  </si>
  <si>
    <t>1 Social security fund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</si>
  <si>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The government social security plans included in government account comprise 6 funds as below:</t>
    </r>
  </si>
  <si>
    <t>Social assistance benefits in kind</t>
  </si>
  <si>
    <r>
      <t xml:space="preserve">Other social security benefits in kind </t>
    </r>
    <r>
      <rPr>
        <i/>
        <vertAlign val="superscript"/>
        <sz val="9"/>
        <color rgb="FF002060"/>
        <rFont val="Arial Narrow"/>
        <family val="2"/>
      </rPr>
      <t>1/</t>
    </r>
  </si>
  <si>
    <r>
      <t xml:space="preserve">Social security benefits, reimbursements </t>
    </r>
    <r>
      <rPr>
        <i/>
        <vertAlign val="superscript"/>
        <sz val="9"/>
        <color rgb="FF002060"/>
        <rFont val="Arial Narrow"/>
        <family val="2"/>
      </rPr>
      <t>1/</t>
    </r>
  </si>
  <si>
    <t xml:space="preserve">Social transfers in kind - purchased market production  </t>
  </si>
  <si>
    <t xml:space="preserve">Social transfers in kind - non-market production  </t>
  </si>
  <si>
    <t>Social transfers in kind</t>
  </si>
  <si>
    <r>
      <t xml:space="preserve">Social security benefits in cash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</si>
  <si>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Households' social contributions supplements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</si>
  <si>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Households' actual social contributions </t>
    </r>
    <r>
      <rPr>
        <vertAlign val="superscript"/>
        <sz val="9"/>
        <color rgb="FF002060"/>
        <rFont val="Arial Narrow"/>
        <family val="2"/>
      </rPr>
      <t>1/</t>
    </r>
  </si>
  <si>
    <r>
      <t xml:space="preserve">Employers' actual social contributions </t>
    </r>
    <r>
      <rPr>
        <vertAlign val="superscript"/>
        <sz val="9"/>
        <color rgb="FF002060"/>
        <rFont val="Arial Narrow"/>
        <family val="2"/>
      </rPr>
      <t>1/</t>
    </r>
  </si>
  <si>
    <t>Table 61  Social contributions and social transfers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</si>
</sst>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(* #,##0.00_);_(* \(#,##0.00\);_(* &quot;-&quot;??_);_(@_)"/>
    <numFmt numFmtId="188" formatCode="* #,##0;* \-#,##0;_(* &quot;-&quot;_);_(@_)"/>
    <numFmt numFmtId="189" formatCode="_(* #,##0.0_);_(* \(#,##0.0\);_(* &quot;-&quot;??_);_(@_)"/>
    <numFmt numFmtId="190" formatCode="_(* #,##0_);_(* \(#,##0\);_(* &quot;-&quot;??_);_(@_)"/>
    <numFmt numFmtId="191" formatCode="#,##0.0"/>
    <numFmt numFmtId="192" formatCode="_(* #,##0_);_(* \(#,##0\);_(* &quot;-&quot;_);_(@_)"/>
    <numFmt numFmtId="193" formatCode="_(* #,##0_);_(* \-#,##0_);_(* &quot;-&quot;_);_(@_)"/>
  </numFmts>
  <fonts count="30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i/>
      <sz val="26"/>
      <name val="Arial Narrow"/>
      <family val="2"/>
    </font>
    <font>
      <i/>
      <sz val="22"/>
      <name val="Arial Narrow"/>
      <family val="2"/>
    </font>
    <font>
      <sz val="9"/>
      <color rgb="FF002060"/>
      <name val="Arial Narrow"/>
      <family val="2"/>
    </font>
    <font>
      <sz val="9"/>
      <color rgb="FF002060"/>
      <name val="Tahoma"/>
      <family val="2"/>
      <scheme val="minor"/>
    </font>
    <font>
      <vertAlign val="superscript"/>
      <sz val="9"/>
      <color rgb="FF002060"/>
      <name val="Tahoma"/>
      <family val="2"/>
      <scheme val="minor"/>
    </font>
    <font>
      <sz val="14"/>
      <name val="AngsanaUPC"/>
      <family val="1"/>
    </font>
    <font>
      <b/>
      <sz val="9"/>
      <color rgb="FF002060"/>
      <name val="Arial Narrow"/>
      <family val="2"/>
      <charset val="222"/>
    </font>
    <font>
      <b/>
      <vertAlign val="superscript"/>
      <sz val="9"/>
      <color rgb="FF002060"/>
      <name val="Arial Narrow"/>
      <family val="2"/>
    </font>
    <font>
      <sz val="9"/>
      <color rgb="FF002060"/>
      <name val="Arial Narrow"/>
      <family val="2"/>
      <charset val="222"/>
    </font>
    <font>
      <b/>
      <sz val="9"/>
      <color rgb="FF002060"/>
      <name val="Arial Narrow"/>
      <family val="2"/>
    </font>
    <font>
      <sz val="10"/>
      <name val="Arial"/>
      <family val="2"/>
    </font>
    <font>
      <i/>
      <sz val="9"/>
      <color rgb="FF002060"/>
      <name val="Arial Narrow"/>
      <family val="2"/>
    </font>
    <font>
      <i/>
      <sz val="9"/>
      <color rgb="FF002060"/>
      <name val="Arial Narrow"/>
      <family val="2"/>
      <charset val="222"/>
    </font>
    <font>
      <b/>
      <sz val="9"/>
      <color theme="0"/>
      <name val="Arial Narrow"/>
      <family val="2"/>
    </font>
    <font>
      <sz val="9"/>
      <color theme="0"/>
      <name val="Arial Narrow"/>
      <family val="2"/>
    </font>
    <font>
      <b/>
      <sz val="9"/>
      <color rgb="FF002060"/>
      <name val="Tahoma"/>
      <family val="2"/>
      <scheme val="minor"/>
    </font>
    <font>
      <sz val="12"/>
      <name val="Cordia New"/>
      <family val="2"/>
    </font>
    <font>
      <sz val="9"/>
      <color rgb="FF002060"/>
      <name val="Cordia New"/>
      <family val="2"/>
    </font>
    <font>
      <sz val="9"/>
      <color theme="1"/>
      <name val="Arial Narrow"/>
      <family val="2"/>
    </font>
    <font>
      <vertAlign val="superscript"/>
      <sz val="9"/>
      <color rgb="FF002060"/>
      <name val="Arial Narrow"/>
      <family val="2"/>
    </font>
    <font>
      <i/>
      <vertAlign val="superscript"/>
      <sz val="9"/>
      <color rgb="FF002060"/>
      <name val="Arial Narrow"/>
      <family val="2"/>
    </font>
    <font>
      <b/>
      <sz val="9"/>
      <color theme="1"/>
      <name val="Arial Narrow"/>
      <family val="2"/>
    </font>
    <font>
      <sz val="9"/>
      <color rgb="FF0000FF"/>
      <name val="Arial Narrow"/>
      <family val="2"/>
    </font>
    <font>
      <b/>
      <i/>
      <sz val="9"/>
      <color rgb="FF002060"/>
      <name val="Arial Narrow"/>
      <family val="2"/>
    </font>
    <font>
      <sz val="9"/>
      <color rgb="FFFF0000"/>
      <name val="Arial Narrow"/>
      <family val="2"/>
    </font>
    <font>
      <sz val="14"/>
      <name val="Cordia New"/>
      <family val="2"/>
    </font>
    <font>
      <b/>
      <sz val="8"/>
      <color rgb="FF002060"/>
      <name val="Arial Narrow"/>
      <family val="2"/>
      <charset val="222"/>
    </font>
    <font>
      <b/>
      <sz val="9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rgb="FF00206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/>
      <right/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87" fontId="1" fillId="0" borderId="0" applyFont="0" applyFill="0" applyBorder="0" applyAlignment="0" applyProtection="0"/>
    <xf numFmtId="3" fontId="7" fillId="0" borderId="0">
      <alignment vertical="center"/>
    </xf>
    <xf numFmtId="0" fontId="12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27" fillId="0" borderId="0"/>
    <xf numFmtId="0" fontId="18" fillId="0" borderId="0"/>
  </cellStyleXfs>
  <cellXfs count="161">
    <xf numFmtId="0" fontId="0" fillId="0" borderId="0" xfId="0"/>
    <xf numFmtId="0" fontId="0" fillId="2" borderId="0" xfId="0" applyFill="1"/>
    <xf numFmtId="187" fontId="0" fillId="2" borderId="0" xfId="1" applyFont="1" applyFill="1"/>
    <xf numFmtId="0" fontId="2" fillId="2" borderId="0" xfId="0" quotePrefix="1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188" fontId="8" fillId="3" borderId="1" xfId="2" applyNumberFormat="1" applyFont="1" applyFill="1" applyBorder="1">
      <alignment vertical="center"/>
    </xf>
    <xf numFmtId="3" fontId="8" fillId="3" borderId="2" xfId="2" applyFont="1" applyFill="1" applyBorder="1">
      <alignment vertical="center"/>
    </xf>
    <xf numFmtId="188" fontId="8" fillId="0" borderId="3" xfId="2" applyNumberFormat="1" applyFont="1" applyBorder="1">
      <alignment vertical="center"/>
    </xf>
    <xf numFmtId="0" fontId="5" fillId="0" borderId="4" xfId="0" applyFont="1" applyBorder="1"/>
    <xf numFmtId="188" fontId="8" fillId="3" borderId="3" xfId="2" applyNumberFormat="1" applyFont="1" applyFill="1" applyBorder="1">
      <alignment vertical="center"/>
    </xf>
    <xf numFmtId="3" fontId="8" fillId="3" borderId="4" xfId="2" applyFont="1" applyFill="1" applyBorder="1">
      <alignment vertical="center"/>
    </xf>
    <xf numFmtId="188" fontId="10" fillId="0" borderId="3" xfId="2" applyNumberFormat="1" applyFont="1" applyBorder="1">
      <alignment vertical="center"/>
    </xf>
    <xf numFmtId="3" fontId="11" fillId="0" borderId="4" xfId="2" applyFont="1" applyBorder="1" applyAlignment="1">
      <alignment horizontal="left" vertical="center"/>
    </xf>
    <xf numFmtId="0" fontId="11" fillId="0" borderId="0" xfId="0" applyFont="1"/>
    <xf numFmtId="0" fontId="10" fillId="0" borderId="4" xfId="3" applyFont="1" applyBorder="1" applyAlignment="1">
      <alignment horizontal="left" indent="1"/>
    </xf>
    <xf numFmtId="188" fontId="11" fillId="0" borderId="3" xfId="2" applyNumberFormat="1" applyFont="1" applyBorder="1">
      <alignment vertical="center"/>
    </xf>
    <xf numFmtId="0" fontId="4" fillId="0" borderId="4" xfId="3" applyFont="1" applyBorder="1" applyAlignment="1">
      <alignment horizontal="left" indent="1"/>
    </xf>
    <xf numFmtId="0" fontId="13" fillId="0" borderId="4" xfId="3" applyFont="1" applyBorder="1" applyAlignment="1">
      <alignment horizontal="left" indent="2"/>
    </xf>
    <xf numFmtId="0" fontId="14" fillId="0" borderId="4" xfId="3" applyFont="1" applyBorder="1" applyAlignment="1">
      <alignment horizontal="left" indent="2"/>
    </xf>
    <xf numFmtId="188" fontId="8" fillId="0" borderId="3" xfId="2" quotePrefix="1" applyNumberFormat="1" applyFont="1" applyBorder="1" applyAlignment="1">
      <alignment horizontal="right" vertical="center"/>
    </xf>
    <xf numFmtId="3" fontId="8" fillId="0" borderId="4" xfId="2" applyFont="1" applyBorder="1" applyAlignment="1">
      <alignment horizontal="left" vertical="center"/>
    </xf>
    <xf numFmtId="188" fontId="10" fillId="0" borderId="3" xfId="2" quotePrefix="1" applyNumberFormat="1" applyFont="1" applyBorder="1" applyAlignment="1">
      <alignment horizontal="right" vertical="center"/>
    </xf>
    <xf numFmtId="188" fontId="11" fillId="0" borderId="3" xfId="2" quotePrefix="1" applyNumberFormat="1" applyFont="1" applyBorder="1" applyAlignment="1">
      <alignment horizontal="right" vertical="center"/>
    </xf>
    <xf numFmtId="0" fontId="4" fillId="0" borderId="3" xfId="3" applyFont="1" applyBorder="1" applyAlignment="1">
      <alignment horizontal="left" indent="1"/>
    </xf>
    <xf numFmtId="0" fontId="13" fillId="0" borderId="3" xfId="3" applyFont="1" applyBorder="1" applyAlignment="1">
      <alignment horizontal="left" indent="2"/>
    </xf>
    <xf numFmtId="0" fontId="10" fillId="0" borderId="3" xfId="3" applyFont="1" applyBorder="1" applyAlignment="1">
      <alignment horizontal="left" indent="1"/>
    </xf>
    <xf numFmtId="3" fontId="11" fillId="0" borderId="3" xfId="2" applyFont="1" applyBorder="1">
      <alignment vertical="center"/>
    </xf>
    <xf numFmtId="3" fontId="4" fillId="0" borderId="0" xfId="2" applyFont="1">
      <alignment vertical="center"/>
    </xf>
    <xf numFmtId="0" fontId="15" fillId="4" borderId="5" xfId="2" applyNumberFormat="1" applyFont="1" applyFill="1" applyBorder="1" applyAlignment="1">
      <alignment horizontal="center" vertical="center"/>
    </xf>
    <xf numFmtId="0" fontId="15" fillId="4" borderId="5" xfId="2" quotePrefix="1" applyNumberFormat="1" applyFont="1" applyFill="1" applyBorder="1" applyAlignment="1">
      <alignment horizontal="center" vertical="center"/>
    </xf>
    <xf numFmtId="3" fontId="16" fillId="4" borderId="5" xfId="2" applyFont="1" applyFill="1" applyBorder="1">
      <alignment vertical="center"/>
    </xf>
    <xf numFmtId="0" fontId="17" fillId="0" borderId="0" xfId="0" applyFont="1" applyAlignment="1">
      <alignment horizontal="right"/>
    </xf>
    <xf numFmtId="3" fontId="8" fillId="0" borderId="0" xfId="2" applyFont="1" applyAlignment="1">
      <alignment horizontal="right" vertical="center"/>
    </xf>
    <xf numFmtId="3" fontId="11" fillId="0" borderId="0" xfId="2" quotePrefix="1" applyFont="1" applyAlignment="1">
      <alignment horizontal="right" vertical="center"/>
    </xf>
    <xf numFmtId="3" fontId="10" fillId="0" borderId="0" xfId="2" applyFont="1">
      <alignment vertical="center"/>
    </xf>
    <xf numFmtId="0" fontId="19" fillId="0" borderId="0" xfId="4" applyFont="1"/>
    <xf numFmtId="0" fontId="10" fillId="0" borderId="0" xfId="4" applyFont="1"/>
    <xf numFmtId="0" fontId="11" fillId="0" borderId="0" xfId="4" applyFont="1"/>
    <xf numFmtId="3" fontId="10" fillId="0" borderId="0" xfId="4" applyNumberFormat="1" applyFont="1"/>
    <xf numFmtId="3" fontId="8" fillId="0" borderId="0" xfId="2" quotePrefix="1" applyFont="1" applyAlignment="1">
      <alignment horizontal="left" vertical="center"/>
    </xf>
    <xf numFmtId="0" fontId="20" fillId="0" borderId="0" xfId="0" applyFont="1"/>
    <xf numFmtId="3" fontId="11" fillId="3" borderId="1" xfId="2" applyFont="1" applyFill="1" applyBorder="1">
      <alignment vertical="center"/>
    </xf>
    <xf numFmtId="3" fontId="4" fillId="0" borderId="3" xfId="2" applyFont="1" applyBorder="1">
      <alignment vertical="center"/>
    </xf>
    <xf numFmtId="0" fontId="4" fillId="0" borderId="3" xfId="5" applyFont="1" applyBorder="1" applyAlignment="1">
      <alignment horizontal="left" indent="1"/>
    </xf>
    <xf numFmtId="0" fontId="13" fillId="0" borderId="3" xfId="5" applyFont="1" applyBorder="1" applyAlignment="1">
      <alignment horizontal="left" indent="3"/>
    </xf>
    <xf numFmtId="0" fontId="4" fillId="0" borderId="3" xfId="5" applyFont="1" applyBorder="1" applyAlignment="1">
      <alignment horizontal="left" indent="2"/>
    </xf>
    <xf numFmtId="3" fontId="11" fillId="3" borderId="3" xfId="2" applyFont="1" applyFill="1" applyBorder="1">
      <alignment vertical="center"/>
    </xf>
    <xf numFmtId="189" fontId="4" fillId="0" borderId="0" xfId="1" applyNumberFormat="1" applyFont="1" applyFill="1"/>
    <xf numFmtId="0" fontId="4" fillId="0" borderId="0" xfId="6" applyFont="1"/>
    <xf numFmtId="3" fontId="11" fillId="0" borderId="0" xfId="2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190" fontId="4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left" vertical="center" indent="4"/>
    </xf>
    <xf numFmtId="3" fontId="4" fillId="0" borderId="0" xfId="0" applyNumberFormat="1" applyFont="1" applyAlignment="1">
      <alignment vertical="center"/>
    </xf>
    <xf numFmtId="188" fontId="11" fillId="3" borderId="1" xfId="0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vertical="center"/>
    </xf>
    <xf numFmtId="188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188" fontId="11" fillId="3" borderId="3" xfId="0" applyNumberFormat="1" applyFont="1" applyFill="1" applyBorder="1" applyAlignment="1">
      <alignment horizontal="right" vertical="center"/>
    </xf>
    <xf numFmtId="188" fontId="11" fillId="3" borderId="6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vertical="center"/>
    </xf>
    <xf numFmtId="190" fontId="11" fillId="3" borderId="3" xfId="1" applyNumberFormat="1" applyFont="1" applyFill="1" applyBorder="1" applyAlignment="1">
      <alignment horizontal="right" vertical="center"/>
    </xf>
    <xf numFmtId="190" fontId="11" fillId="3" borderId="6" xfId="1" applyNumberFormat="1" applyFont="1" applyFill="1" applyBorder="1" applyAlignment="1">
      <alignment horizontal="right" vertical="center"/>
    </xf>
    <xf numFmtId="3" fontId="13" fillId="0" borderId="4" xfId="0" applyNumberFormat="1" applyFont="1" applyBorder="1" applyAlignment="1">
      <alignment horizontal="left" vertical="center" indent="3"/>
    </xf>
    <xf numFmtId="3" fontId="4" fillId="0" borderId="4" xfId="0" applyNumberFormat="1" applyFont="1" applyBorder="1" applyAlignment="1">
      <alignment horizontal="left" vertical="center" indent="2"/>
    </xf>
    <xf numFmtId="0" fontId="11" fillId="0" borderId="0" xfId="0" applyFont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3" fontId="4" fillId="0" borderId="3" xfId="0" applyNumberFormat="1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1"/>
    </xf>
    <xf numFmtId="3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3" fontId="8" fillId="0" borderId="0" xfId="2" quotePrefix="1" applyFont="1" applyAlignment="1">
      <alignment horizontal="right" vertical="center"/>
    </xf>
    <xf numFmtId="188" fontId="11" fillId="0" borderId="0" xfId="0" applyNumberFormat="1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left" indent="4"/>
    </xf>
    <xf numFmtId="3" fontId="4" fillId="0" borderId="0" xfId="2" applyFont="1" applyAlignment="1">
      <alignment horizontal="left" vertical="center" wrapText="1"/>
    </xf>
    <xf numFmtId="3" fontId="4" fillId="0" borderId="7" xfId="2" applyFont="1" applyBorder="1" applyAlignment="1">
      <alignment horizontal="left" vertical="center" wrapText="1"/>
    </xf>
    <xf numFmtId="3" fontId="4" fillId="0" borderId="8" xfId="2" applyFont="1" applyBorder="1">
      <alignment vertical="center"/>
    </xf>
    <xf numFmtId="0" fontId="10" fillId="0" borderId="1" xfId="7" applyFont="1" applyBorder="1" applyAlignment="1">
      <alignment horizontal="left" indent="1"/>
    </xf>
    <xf numFmtId="3" fontId="4" fillId="0" borderId="3" xfId="2" applyFont="1" applyBorder="1" applyAlignment="1">
      <alignment horizontal="left" vertical="center" indent="1"/>
    </xf>
    <xf numFmtId="3" fontId="10" fillId="0" borderId="3" xfId="2" applyFont="1" applyBorder="1">
      <alignment vertical="center"/>
    </xf>
    <xf numFmtId="3" fontId="14" fillId="0" borderId="3" xfId="2" applyFont="1" applyBorder="1" applyAlignment="1">
      <alignment horizontal="left" vertical="center" indent="3"/>
    </xf>
    <xf numFmtId="3" fontId="8" fillId="3" borderId="3" xfId="2" applyFont="1" applyFill="1" applyBorder="1">
      <alignment vertical="center"/>
    </xf>
    <xf numFmtId="3" fontId="10" fillId="0" borderId="3" xfId="2" applyFont="1" applyBorder="1" applyAlignment="1">
      <alignment horizontal="left" vertical="center" indent="1"/>
    </xf>
    <xf numFmtId="3" fontId="8" fillId="0" borderId="3" xfId="2" applyFont="1" applyBorder="1">
      <alignment vertical="center"/>
    </xf>
    <xf numFmtId="3" fontId="8" fillId="0" borderId="3" xfId="2" applyFont="1" applyBorder="1" applyAlignment="1">
      <alignment horizontal="left" vertical="center"/>
    </xf>
    <xf numFmtId="3" fontId="13" fillId="0" borderId="3" xfId="2" applyFont="1" applyBorder="1" applyAlignment="1">
      <alignment horizontal="left" vertical="center" indent="3"/>
    </xf>
    <xf numFmtId="3" fontId="4" fillId="0" borderId="3" xfId="2" applyFont="1" applyBorder="1" applyAlignment="1">
      <alignment horizontal="left" vertical="center" indent="2"/>
    </xf>
    <xf numFmtId="0" fontId="23" fillId="0" borderId="0" xfId="0" applyFont="1"/>
    <xf numFmtId="3" fontId="11" fillId="0" borderId="3" xfId="2" applyFont="1" applyBorder="1" applyAlignment="1">
      <alignment horizontal="left" vertical="center" indent="1"/>
    </xf>
    <xf numFmtId="3" fontId="24" fillId="0" borderId="3" xfId="2" applyFont="1" applyBorder="1">
      <alignment vertical="center"/>
    </xf>
    <xf numFmtId="3" fontId="11" fillId="0" borderId="3" xfId="2" applyFont="1" applyBorder="1" applyAlignment="1">
      <alignment horizontal="left" vertical="center"/>
    </xf>
    <xf numFmtId="3" fontId="4" fillId="0" borderId="3" xfId="2" applyFont="1" applyBorder="1" applyAlignment="1">
      <alignment horizontal="left" vertical="center" indent="3"/>
    </xf>
    <xf numFmtId="3" fontId="13" fillId="0" borderId="3" xfId="2" applyFont="1" applyBorder="1" applyAlignment="1">
      <alignment horizontal="left" vertical="center" indent="2"/>
    </xf>
    <xf numFmtId="191" fontId="13" fillId="0" borderId="3" xfId="2" applyNumberFormat="1" applyFont="1" applyBorder="1" applyAlignment="1">
      <alignment horizontal="left" vertical="center" indent="2"/>
    </xf>
    <xf numFmtId="191" fontId="11" fillId="0" borderId="3" xfId="2" applyNumberFormat="1" applyFont="1" applyBorder="1" applyAlignment="1">
      <alignment horizontal="left" vertical="center" indent="1"/>
    </xf>
    <xf numFmtId="3" fontId="4" fillId="0" borderId="0" xfId="2" applyFont="1" applyAlignment="1">
      <alignment horizontal="right" vertical="center"/>
    </xf>
    <xf numFmtId="3" fontId="11" fillId="0" borderId="0" xfId="2" applyFont="1">
      <alignment vertical="center"/>
    </xf>
    <xf numFmtId="3" fontId="11" fillId="3" borderId="1" xfId="2" applyFont="1" applyFill="1" applyBorder="1" applyAlignment="1">
      <alignment horizontal="center" vertical="center"/>
    </xf>
    <xf numFmtId="3" fontId="25" fillId="0" borderId="0" xfId="2" applyFont="1">
      <alignment vertical="center"/>
    </xf>
    <xf numFmtId="3" fontId="25" fillId="0" borderId="3" xfId="2" applyFont="1" applyBorder="1">
      <alignment vertical="center"/>
    </xf>
    <xf numFmtId="3" fontId="25" fillId="0" borderId="3" xfId="2" applyFont="1" applyBorder="1" applyAlignment="1">
      <alignment horizontal="left" vertical="center"/>
    </xf>
    <xf numFmtId="3" fontId="4" fillId="0" borderId="3" xfId="2" applyFont="1" applyBorder="1" applyAlignment="1">
      <alignment horizontal="left" vertical="center" wrapText="1" indent="2"/>
    </xf>
    <xf numFmtId="3" fontId="25" fillId="0" borderId="3" xfId="2" applyFont="1" applyBorder="1" applyAlignment="1">
      <alignment horizontal="left" vertical="center" indent="1"/>
    </xf>
    <xf numFmtId="0" fontId="15" fillId="0" borderId="0" xfId="2" applyNumberFormat="1" applyFont="1" applyAlignment="1">
      <alignment horizontal="center" vertical="center"/>
    </xf>
    <xf numFmtId="187" fontId="4" fillId="0" borderId="0" xfId="1" applyFont="1"/>
    <xf numFmtId="192" fontId="20" fillId="0" borderId="0" xfId="0" applyNumberFormat="1" applyFont="1"/>
    <xf numFmtId="3" fontId="4" fillId="0" borderId="9" xfId="2" applyFont="1" applyBorder="1" applyAlignment="1">
      <alignment horizontal="left" vertical="center" wrapText="1"/>
    </xf>
    <xf numFmtId="3" fontId="8" fillId="3" borderId="1" xfId="2" applyFont="1" applyFill="1" applyBorder="1">
      <alignment vertical="center"/>
    </xf>
    <xf numFmtId="192" fontId="11" fillId="0" borderId="10" xfId="2" applyNumberFormat="1" applyFont="1" applyBorder="1">
      <alignment vertical="center"/>
    </xf>
    <xf numFmtId="3" fontId="11" fillId="0" borderId="10" xfId="2" applyFont="1" applyBorder="1" applyAlignment="1">
      <alignment horizontal="left" vertical="center"/>
    </xf>
    <xf numFmtId="192" fontId="4" fillId="0" borderId="10" xfId="2" applyNumberFormat="1" applyFont="1" applyBorder="1">
      <alignment vertical="center"/>
    </xf>
    <xf numFmtId="3" fontId="4" fillId="0" borderId="10" xfId="2" applyFont="1" applyBorder="1" applyAlignment="1">
      <alignment horizontal="left" vertical="center" indent="1"/>
    </xf>
    <xf numFmtId="3" fontId="11" fillId="0" borderId="10" xfId="2" applyFont="1" applyBorder="1">
      <alignment vertical="center"/>
    </xf>
    <xf numFmtId="3" fontId="20" fillId="0" borderId="0" xfId="2" applyFont="1">
      <alignment vertical="center"/>
    </xf>
    <xf numFmtId="193" fontId="4" fillId="0" borderId="10" xfId="2" applyNumberFormat="1" applyFont="1" applyBorder="1">
      <alignment vertical="center"/>
    </xf>
    <xf numFmtId="193" fontId="11" fillId="0" borderId="10" xfId="2" applyNumberFormat="1" applyFont="1" applyBorder="1">
      <alignment vertical="center"/>
    </xf>
    <xf numFmtId="3" fontId="4" fillId="0" borderId="3" xfId="2" applyFont="1" applyBorder="1" applyAlignment="1">
      <alignment horizontal="left" vertical="center"/>
    </xf>
    <xf numFmtId="190" fontId="26" fillId="0" borderId="0" xfId="1" applyNumberFormat="1" applyFont="1" applyFill="1" applyBorder="1" applyAlignment="1">
      <alignment vertical="center"/>
    </xf>
    <xf numFmtId="3" fontId="20" fillId="0" borderId="0" xfId="2" applyFont="1" applyAlignment="1">
      <alignment horizontal="left" vertical="center"/>
    </xf>
    <xf numFmtId="3" fontId="24" fillId="0" borderId="0" xfId="2" applyFont="1">
      <alignment vertical="center"/>
    </xf>
    <xf numFmtId="188" fontId="11" fillId="0" borderId="10" xfId="0" applyNumberFormat="1" applyFont="1" applyBorder="1" applyAlignment="1">
      <alignment horizontal="right" vertical="center"/>
    </xf>
    <xf numFmtId="3" fontId="11" fillId="0" borderId="10" xfId="0" applyNumberFormat="1" applyFont="1" applyBorder="1" applyAlignment="1">
      <alignment vertical="center"/>
    </xf>
    <xf numFmtId="0" fontId="8" fillId="0" borderId="0" xfId="8" applyFont="1"/>
    <xf numFmtId="3" fontId="28" fillId="3" borderId="3" xfId="2" applyFont="1" applyFill="1" applyBorder="1">
      <alignment vertical="center"/>
    </xf>
    <xf numFmtId="3" fontId="11" fillId="0" borderId="10" xfId="0" applyNumberFormat="1" applyFont="1" applyBorder="1" applyAlignment="1">
      <alignment horizontal="left" vertical="center" indent="1"/>
    </xf>
    <xf numFmtId="188" fontId="13" fillId="0" borderId="10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left" vertical="center" indent="3"/>
    </xf>
    <xf numFmtId="188" fontId="29" fillId="0" borderId="10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vertical="center"/>
    </xf>
    <xf numFmtId="188" fontId="26" fillId="0" borderId="10" xfId="0" applyNumberFormat="1" applyFont="1" applyBorder="1" applyAlignment="1">
      <alignment horizontal="right" vertical="center"/>
    </xf>
    <xf numFmtId="188" fontId="4" fillId="0" borderId="10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left" vertical="center" indent="2"/>
    </xf>
    <xf numFmtId="3" fontId="4" fillId="0" borderId="10" xfId="0" applyNumberFormat="1" applyFont="1" applyBorder="1" applyAlignment="1">
      <alignment horizontal="left" vertical="center" indent="3"/>
    </xf>
    <xf numFmtId="0" fontId="13" fillId="0" borderId="0" xfId="0" applyFont="1"/>
    <xf numFmtId="3" fontId="13" fillId="0" borderId="10" xfId="0" applyNumberFormat="1" applyFont="1" applyBorder="1" applyAlignment="1">
      <alignment horizontal="left" vertical="center" indent="5"/>
    </xf>
    <xf numFmtId="1" fontId="11" fillId="0" borderId="10" xfId="2" quotePrefix="1" applyNumberFormat="1" applyFont="1" applyBorder="1" applyAlignment="1">
      <alignment horizontal="center" vertical="center"/>
    </xf>
    <xf numFmtId="192" fontId="4" fillId="0" borderId="0" xfId="0" applyNumberFormat="1" applyFont="1"/>
    <xf numFmtId="3" fontId="4" fillId="0" borderId="10" xfId="2" applyFont="1" applyBorder="1" applyAlignment="1">
      <alignment horizontal="left" vertical="center"/>
    </xf>
    <xf numFmtId="3" fontId="4" fillId="0" borderId="0" xfId="9" applyNumberFormat="1" applyFont="1"/>
    <xf numFmtId="0" fontId="4" fillId="0" borderId="0" xfId="9" applyFont="1"/>
    <xf numFmtId="188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left" vertical="center" indent="2"/>
    </xf>
    <xf numFmtId="188" fontId="13" fillId="0" borderId="11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horizontal="left" vertical="center" indent="2"/>
    </xf>
    <xf numFmtId="188" fontId="13" fillId="0" borderId="10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horizontal="left" vertical="center" indent="2"/>
    </xf>
    <xf numFmtId="0" fontId="4" fillId="0" borderId="10" xfId="0" applyFont="1" applyBorder="1" applyAlignment="1">
      <alignment horizontal="left" vertical="center" indent="1"/>
    </xf>
    <xf numFmtId="188" fontId="4" fillId="0" borderId="1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horizontal="left" vertical="center" indent="1"/>
    </xf>
    <xf numFmtId="0" fontId="4" fillId="0" borderId="10" xfId="0" applyFont="1" applyBorder="1" applyAlignment="1">
      <alignment vertical="center"/>
    </xf>
  </cellXfs>
  <cellStyles count="10">
    <cellStyle name="Comma" xfId="1" builtinId="3"/>
    <cellStyle name="Normal" xfId="0" builtinId="0"/>
    <cellStyle name="Normal 2" xfId="8" xr:uid="{A871F90A-1EEA-46C3-AA85-C43C7EC79A31}"/>
    <cellStyle name="Normal 2 2" xfId="4" xr:uid="{929A2A79-419B-4489-8CFD-66E7266627F0}"/>
    <cellStyle name="Normal 2 2 2" xfId="3" xr:uid="{E2095916-5592-471C-AC4A-40024F441B71}"/>
    <cellStyle name="Normal 2 3" xfId="5" xr:uid="{0B3E3E64-270F-40D4-95C8-00F99C6FF8CC}"/>
    <cellStyle name="Normal 4" xfId="6" xr:uid="{164C7B37-CF0C-46C1-97BD-F73A7B0E4AD7}"/>
    <cellStyle name="Normal 5" xfId="7" xr:uid="{DAF5DA8C-894B-4BC0-9032-A18D68A4FEBC}"/>
    <cellStyle name="Normal 8" xfId="9" xr:uid="{809D54F7-76EE-49C5-8C48-9E31E264FC34}"/>
    <cellStyle name="Normal_TAB59" xfId="2" xr:uid="{53A4B28B-BBFB-4600-A4B3-58D95D10D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0D07-484B-4BCB-A1B0-908A720F3AC8}">
  <dimension ref="A4:AP499"/>
  <sheetViews>
    <sheetView tabSelected="1" topLeftCell="A2" zoomScaleNormal="100" workbookViewId="0">
      <selection activeCell="T16" sqref="T16"/>
    </sheetView>
  </sheetViews>
  <sheetFormatPr defaultColWidth="9.125" defaultRowHeight="26.25" customHeight="1"/>
  <cols>
    <col min="1" max="30" width="9.125" style="1"/>
    <col min="31" max="36" width="0" style="1" hidden="1" customWidth="1"/>
    <col min="37" max="16384" width="9.125" style="1"/>
  </cols>
  <sheetData>
    <row r="4" spans="1:42" ht="26.25" customHeight="1">
      <c r="AK4" s="2">
        <f>+U4-AE4</f>
        <v>0</v>
      </c>
      <c r="AL4" s="2">
        <f>+V4-AF4</f>
        <v>0</v>
      </c>
      <c r="AM4" s="2">
        <f>+W4-AG4</f>
        <v>0</v>
      </c>
      <c r="AN4" s="2">
        <f>+X4-AH4</f>
        <v>0</v>
      </c>
      <c r="AO4" s="2">
        <f>+Y4-AI4</f>
        <v>0</v>
      </c>
      <c r="AP4" s="2">
        <f>+Z4-AJ4</f>
        <v>0</v>
      </c>
    </row>
    <row r="5" spans="1:42" ht="26.25" customHeight="1">
      <c r="AK5" s="2">
        <f>+U5-AE5</f>
        <v>0</v>
      </c>
      <c r="AL5" s="2">
        <f>+V5-AF5</f>
        <v>0</v>
      </c>
      <c r="AM5" s="2">
        <f>+W5-AG5</f>
        <v>0</v>
      </c>
      <c r="AN5" s="2">
        <f>+X5-AH5</f>
        <v>0</v>
      </c>
      <c r="AO5" s="2">
        <f>+Y5-AI5</f>
        <v>0</v>
      </c>
      <c r="AP5" s="2">
        <f>+Z5-AJ5</f>
        <v>0</v>
      </c>
    </row>
    <row r="6" spans="1:42" ht="26.25" customHeight="1">
      <c r="AK6" s="2">
        <f>+U6-AE6</f>
        <v>0</v>
      </c>
      <c r="AL6" s="2">
        <f>+V6-AF6</f>
        <v>0</v>
      </c>
      <c r="AM6" s="2">
        <f>+W6-AG6</f>
        <v>0</v>
      </c>
      <c r="AN6" s="2">
        <f>+X6-AH6</f>
        <v>0</v>
      </c>
      <c r="AO6" s="2">
        <f>+Y6-AI6</f>
        <v>0</v>
      </c>
      <c r="AP6" s="2">
        <f>+Z6-AJ6</f>
        <v>0</v>
      </c>
    </row>
    <row r="7" spans="1:42" ht="26.25" customHeight="1">
      <c r="AK7" s="2">
        <f>+U7-AE7</f>
        <v>0</v>
      </c>
      <c r="AL7" s="2">
        <f>+V7-AF7</f>
        <v>0</v>
      </c>
      <c r="AM7" s="2">
        <f>+W7-AG7</f>
        <v>0</v>
      </c>
      <c r="AN7" s="2">
        <f>+X7-AH7</f>
        <v>0</v>
      </c>
      <c r="AO7" s="2">
        <f>+Y7-AI7</f>
        <v>0</v>
      </c>
      <c r="AP7" s="2">
        <f>+Z7-AJ7</f>
        <v>0</v>
      </c>
    </row>
    <row r="8" spans="1:42" ht="26.25" customHeight="1">
      <c r="AK8" s="2">
        <f>+U8-AE8</f>
        <v>0</v>
      </c>
      <c r="AL8" s="2">
        <f>+V8-AF8</f>
        <v>0</v>
      </c>
      <c r="AM8" s="2">
        <f>+W8-AG8</f>
        <v>0</v>
      </c>
      <c r="AN8" s="2">
        <f>+X8-AH8</f>
        <v>0</v>
      </c>
      <c r="AO8" s="2">
        <f>+Y8-AI8</f>
        <v>0</v>
      </c>
      <c r="AP8" s="2">
        <f>+Z8-AJ8</f>
        <v>0</v>
      </c>
    </row>
    <row r="9" spans="1:42" ht="26.25" customHeight="1">
      <c r="AK9" s="2">
        <f>+U9-AE9</f>
        <v>0</v>
      </c>
      <c r="AL9" s="2">
        <f>+V9-AF9</f>
        <v>0</v>
      </c>
      <c r="AM9" s="2">
        <f>+W9-AG9</f>
        <v>0</v>
      </c>
      <c r="AN9" s="2">
        <f>+X9-AH9</f>
        <v>0</v>
      </c>
      <c r="AO9" s="2">
        <f>+Y9-AI9</f>
        <v>0</v>
      </c>
      <c r="AP9" s="2">
        <f>+Z9-AJ9</f>
        <v>0</v>
      </c>
    </row>
    <row r="10" spans="1:42" ht="26.25" customHeight="1">
      <c r="AK10" s="2">
        <f>+U10-AE10</f>
        <v>0</v>
      </c>
      <c r="AL10" s="2">
        <f>+V10-AF10</f>
        <v>0</v>
      </c>
      <c r="AM10" s="2">
        <f>+W10-AG10</f>
        <v>0</v>
      </c>
      <c r="AN10" s="2">
        <f>+X10-AH10</f>
        <v>0</v>
      </c>
      <c r="AO10" s="2">
        <f>+Y10-AI10</f>
        <v>0</v>
      </c>
      <c r="AP10" s="2">
        <f>+Z10-AJ10</f>
        <v>0</v>
      </c>
    </row>
    <row r="11" spans="1:42" ht="26.25" customHeight="1">
      <c r="AK11" s="2">
        <f>+U11-AE11</f>
        <v>0</v>
      </c>
      <c r="AL11" s="2">
        <f>+V11-AF11</f>
        <v>0</v>
      </c>
      <c r="AM11" s="2">
        <f>+W11-AG11</f>
        <v>0</v>
      </c>
      <c r="AN11" s="2">
        <f>+X11-AH11</f>
        <v>0</v>
      </c>
      <c r="AO11" s="2">
        <f>+Y11-AI11</f>
        <v>0</v>
      </c>
      <c r="AP11" s="2">
        <f>+Z11-AJ11</f>
        <v>0</v>
      </c>
    </row>
    <row r="12" spans="1:42" ht="26.25" customHeight="1">
      <c r="E12" s="4"/>
      <c r="F12" s="4"/>
      <c r="G12" s="4"/>
      <c r="H12" s="4"/>
      <c r="I12" s="4"/>
      <c r="J12" s="4"/>
      <c r="K12" s="4"/>
      <c r="L12" s="4"/>
      <c r="M12" s="4"/>
      <c r="AK12" s="2">
        <f>+U12-AE12</f>
        <v>0</v>
      </c>
      <c r="AL12" s="2">
        <f>+V12-AF12</f>
        <v>0</v>
      </c>
      <c r="AM12" s="2">
        <f>+W12-AG12</f>
        <v>0</v>
      </c>
      <c r="AN12" s="2">
        <f>+X12-AH12</f>
        <v>0</v>
      </c>
      <c r="AO12" s="2">
        <f>+Y12-AI12</f>
        <v>0</v>
      </c>
      <c r="AP12" s="2">
        <f>+Z12-AJ12</f>
        <v>0</v>
      </c>
    </row>
    <row r="13" spans="1:42" ht="26.25" customHeight="1">
      <c r="A13" s="3" t="s">
        <v>0</v>
      </c>
      <c r="B13" s="3"/>
      <c r="C13" s="3"/>
      <c r="D13" s="3"/>
      <c r="E13" s="3"/>
      <c r="F13" s="3"/>
      <c r="G13" s="3"/>
      <c r="H13" s="3"/>
      <c r="I13" s="3"/>
      <c r="AK13" s="2">
        <f>+U13-AE13</f>
        <v>0</v>
      </c>
      <c r="AL13" s="2">
        <f>+V13-AF13</f>
        <v>0</v>
      </c>
      <c r="AM13" s="2">
        <f>+W13-AG13</f>
        <v>0</v>
      </c>
      <c r="AN13" s="2">
        <f>+X13-AH13</f>
        <v>0</v>
      </c>
      <c r="AO13" s="2">
        <f>+Y13-AI13</f>
        <v>0</v>
      </c>
      <c r="AP13" s="2">
        <f>+Z13-AJ13</f>
        <v>0</v>
      </c>
    </row>
    <row r="14" spans="1:42" ht="26.25" customHeight="1">
      <c r="AK14" s="2">
        <f>+U14-AE14</f>
        <v>0</v>
      </c>
      <c r="AL14" s="2">
        <f>+V14-AF14</f>
        <v>0</v>
      </c>
      <c r="AM14" s="2">
        <f>+W14-AG14</f>
        <v>0</v>
      </c>
      <c r="AN14" s="2">
        <f>+X14-AH14</f>
        <v>0</v>
      </c>
      <c r="AO14" s="2">
        <f>+Y14-AI14</f>
        <v>0</v>
      </c>
      <c r="AP14" s="2">
        <f>+Z14-AJ14</f>
        <v>0</v>
      </c>
    </row>
    <row r="15" spans="1:42" ht="26.25" customHeight="1">
      <c r="E15" s="3"/>
      <c r="F15" s="3"/>
      <c r="G15" s="3"/>
      <c r="H15" s="3"/>
      <c r="I15" s="3"/>
      <c r="J15" s="3"/>
      <c r="K15" s="3"/>
      <c r="L15" s="3"/>
      <c r="M15" s="3"/>
      <c r="AK15" s="2">
        <f>+U15-AE15</f>
        <v>0</v>
      </c>
      <c r="AL15" s="2">
        <f>+V15-AF15</f>
        <v>0</v>
      </c>
      <c r="AM15" s="2">
        <f>+W15-AG15</f>
        <v>0</v>
      </c>
      <c r="AN15" s="2">
        <f>+X15-AH15</f>
        <v>0</v>
      </c>
      <c r="AO15" s="2">
        <f>+Y15-AI15</f>
        <v>0</v>
      </c>
      <c r="AP15" s="2">
        <f>+Z15-AJ15</f>
        <v>0</v>
      </c>
    </row>
    <row r="16" spans="1:42" ht="26.25" customHeight="1">
      <c r="AK16" s="2">
        <f>+U16-AE16</f>
        <v>0</v>
      </c>
      <c r="AL16" s="2">
        <f>+V16-AF16</f>
        <v>0</v>
      </c>
      <c r="AM16" s="2">
        <f>+W16-AG16</f>
        <v>0</v>
      </c>
      <c r="AN16" s="2">
        <f>+X16-AH16</f>
        <v>0</v>
      </c>
      <c r="AO16" s="2">
        <f>+Y16-AI16</f>
        <v>0</v>
      </c>
      <c r="AP16" s="2">
        <f>+Z16-AJ16</f>
        <v>0</v>
      </c>
    </row>
    <row r="17" spans="37:42" ht="26.25" customHeight="1">
      <c r="AK17" s="2">
        <f>+U17-AE17</f>
        <v>0</v>
      </c>
      <c r="AL17" s="2">
        <f>+V17-AF17</f>
        <v>0</v>
      </c>
      <c r="AM17" s="2">
        <f>+W17-AG17</f>
        <v>0</v>
      </c>
      <c r="AN17" s="2">
        <f>+X17-AH17</f>
        <v>0</v>
      </c>
      <c r="AO17" s="2">
        <f>+Y17-AI17</f>
        <v>0</v>
      </c>
      <c r="AP17" s="2">
        <f>+Z17-AJ17</f>
        <v>0</v>
      </c>
    </row>
    <row r="18" spans="37:42" ht="26.25" customHeight="1">
      <c r="AK18" s="2">
        <f>+U18-AE18</f>
        <v>0</v>
      </c>
      <c r="AL18" s="2">
        <f>+V18-AF18</f>
        <v>0</v>
      </c>
      <c r="AM18" s="2">
        <f>+W18-AG18</f>
        <v>0</v>
      </c>
      <c r="AN18" s="2">
        <f>+X18-AH18</f>
        <v>0</v>
      </c>
      <c r="AO18" s="2">
        <f>+Y18-AI18</f>
        <v>0</v>
      </c>
      <c r="AP18" s="2">
        <f>+Z18-AJ18</f>
        <v>0</v>
      </c>
    </row>
    <row r="19" spans="37:42" ht="26.25" customHeight="1">
      <c r="AK19" s="2">
        <f>+U19-AE19</f>
        <v>0</v>
      </c>
      <c r="AL19" s="2">
        <f>+V19-AF19</f>
        <v>0</v>
      </c>
      <c r="AM19" s="2">
        <f>+W19-AG19</f>
        <v>0</v>
      </c>
      <c r="AN19" s="2">
        <f>+X19-AH19</f>
        <v>0</v>
      </c>
      <c r="AO19" s="2">
        <f>+Y19-AI19</f>
        <v>0</v>
      </c>
      <c r="AP19" s="2">
        <f>+Z19-AJ19</f>
        <v>0</v>
      </c>
    </row>
    <row r="20" spans="37:42" ht="26.25" customHeight="1">
      <c r="AK20" s="2">
        <f>+U20-AE20</f>
        <v>0</v>
      </c>
      <c r="AL20" s="2">
        <f>+V20-AF20</f>
        <v>0</v>
      </c>
      <c r="AM20" s="2">
        <f>+W20-AG20</f>
        <v>0</v>
      </c>
      <c r="AN20" s="2">
        <f>+X20-AH20</f>
        <v>0</v>
      </c>
      <c r="AO20" s="2">
        <f>+Y20-AI20</f>
        <v>0</v>
      </c>
      <c r="AP20" s="2">
        <f>+Z20-AJ20</f>
        <v>0</v>
      </c>
    </row>
    <row r="21" spans="37:42" ht="26.25" customHeight="1">
      <c r="AK21" s="2">
        <f>+U21-AE21</f>
        <v>0</v>
      </c>
      <c r="AL21" s="2">
        <f>+V21-AF21</f>
        <v>0</v>
      </c>
      <c r="AM21" s="2">
        <f>+W21-AG21</f>
        <v>0</v>
      </c>
      <c r="AN21" s="2">
        <f>+X21-AH21</f>
        <v>0</v>
      </c>
      <c r="AO21" s="2">
        <f>+Y21-AI21</f>
        <v>0</v>
      </c>
      <c r="AP21" s="2">
        <f>+Z21-AJ21</f>
        <v>0</v>
      </c>
    </row>
    <row r="22" spans="37:42" ht="26.25" customHeight="1">
      <c r="AK22" s="2">
        <f>+U22-AE22</f>
        <v>0</v>
      </c>
      <c r="AL22" s="2">
        <f>+V22-AF22</f>
        <v>0</v>
      </c>
      <c r="AM22" s="2">
        <f>+W22-AG22</f>
        <v>0</v>
      </c>
      <c r="AN22" s="2">
        <f>+X22-AH22</f>
        <v>0</v>
      </c>
      <c r="AO22" s="2">
        <f>+Y22-AI22</f>
        <v>0</v>
      </c>
      <c r="AP22" s="2">
        <f>+Z22-AJ22</f>
        <v>0</v>
      </c>
    </row>
    <row r="23" spans="37:42" ht="26.25" customHeight="1">
      <c r="AK23" s="2">
        <f>+U23-AE23</f>
        <v>0</v>
      </c>
      <c r="AL23" s="2">
        <f>+V23-AF23</f>
        <v>0</v>
      </c>
      <c r="AM23" s="2">
        <f>+W23-AG23</f>
        <v>0</v>
      </c>
      <c r="AN23" s="2">
        <f>+X23-AH23</f>
        <v>0</v>
      </c>
      <c r="AO23" s="2">
        <f>+Y23-AI23</f>
        <v>0</v>
      </c>
      <c r="AP23" s="2">
        <f>+Z23-AJ23</f>
        <v>0</v>
      </c>
    </row>
    <row r="24" spans="37:42" ht="26.25" customHeight="1">
      <c r="AK24" s="2">
        <f>+U24-AE24</f>
        <v>0</v>
      </c>
      <c r="AL24" s="2">
        <f>+V24-AF24</f>
        <v>0</v>
      </c>
      <c r="AM24" s="2">
        <f>+W24-AG24</f>
        <v>0</v>
      </c>
      <c r="AN24" s="2">
        <f>+X24-AH24</f>
        <v>0</v>
      </c>
      <c r="AO24" s="2">
        <f>+Y24-AI24</f>
        <v>0</v>
      </c>
      <c r="AP24" s="2">
        <f>+Z24-AJ24</f>
        <v>0</v>
      </c>
    </row>
    <row r="25" spans="37:42" ht="26.25" customHeight="1">
      <c r="AK25" s="2">
        <f>+U25-AE25</f>
        <v>0</v>
      </c>
      <c r="AL25" s="2">
        <f>+V25-AF25</f>
        <v>0</v>
      </c>
      <c r="AM25" s="2">
        <f>+W25-AG25</f>
        <v>0</v>
      </c>
      <c r="AN25" s="2">
        <f>+X25-AH25</f>
        <v>0</v>
      </c>
      <c r="AO25" s="2">
        <f>+Y25-AI25</f>
        <v>0</v>
      </c>
      <c r="AP25" s="2">
        <f>+Z25-AJ25</f>
        <v>0</v>
      </c>
    </row>
    <row r="26" spans="37:42" ht="26.25" customHeight="1">
      <c r="AK26" s="2">
        <f>+U26-AE26</f>
        <v>0</v>
      </c>
      <c r="AL26" s="2">
        <f>+V26-AF26</f>
        <v>0</v>
      </c>
      <c r="AM26" s="2">
        <f>+W26-AG26</f>
        <v>0</v>
      </c>
      <c r="AN26" s="2">
        <f>+X26-AH26</f>
        <v>0</v>
      </c>
      <c r="AO26" s="2">
        <f>+Y26-AI26</f>
        <v>0</v>
      </c>
      <c r="AP26" s="2">
        <f>+Z26-AJ26</f>
        <v>0</v>
      </c>
    </row>
    <row r="27" spans="37:42" ht="26.25" customHeight="1">
      <c r="AK27" s="2">
        <f>+U27-AE27</f>
        <v>0</v>
      </c>
      <c r="AL27" s="2">
        <f>+V27-AF27</f>
        <v>0</v>
      </c>
      <c r="AM27" s="2">
        <f>+W27-AG27</f>
        <v>0</v>
      </c>
      <c r="AN27" s="2">
        <f>+X27-AH27</f>
        <v>0</v>
      </c>
      <c r="AO27" s="2">
        <f>+Y27-AI27</f>
        <v>0</v>
      </c>
      <c r="AP27" s="2">
        <f>+Z27-AJ27</f>
        <v>0</v>
      </c>
    </row>
    <row r="28" spans="37:42" ht="26.25" customHeight="1">
      <c r="AK28" s="2">
        <f>+U28-AE28</f>
        <v>0</v>
      </c>
      <c r="AL28" s="2">
        <f>+V28-AF28</f>
        <v>0</v>
      </c>
      <c r="AM28" s="2">
        <f>+W28-AG28</f>
        <v>0</v>
      </c>
      <c r="AN28" s="2">
        <f>+X28-AH28</f>
        <v>0</v>
      </c>
      <c r="AO28" s="2">
        <f>+Y28-AI28</f>
        <v>0</v>
      </c>
      <c r="AP28" s="2">
        <f>+Z28-AJ28</f>
        <v>0</v>
      </c>
    </row>
    <row r="29" spans="37:42" ht="26.25" customHeight="1">
      <c r="AK29" s="2">
        <f>+U29-AE29</f>
        <v>0</v>
      </c>
      <c r="AL29" s="2">
        <f>+V29-AF29</f>
        <v>0</v>
      </c>
      <c r="AM29" s="2">
        <f>+W29-AG29</f>
        <v>0</v>
      </c>
      <c r="AN29" s="2">
        <f>+X29-AH29</f>
        <v>0</v>
      </c>
      <c r="AO29" s="2">
        <f>+Y29-AI29</f>
        <v>0</v>
      </c>
      <c r="AP29" s="2">
        <f>+Z29-AJ29</f>
        <v>0</v>
      </c>
    </row>
    <row r="30" spans="37:42" ht="26.25" customHeight="1">
      <c r="AK30" s="2">
        <f>+U30-AE30</f>
        <v>0</v>
      </c>
      <c r="AL30" s="2">
        <f>+V30-AF30</f>
        <v>0</v>
      </c>
      <c r="AM30" s="2">
        <f>+W30-AG30</f>
        <v>0</v>
      </c>
      <c r="AN30" s="2">
        <f>+X30-AH30</f>
        <v>0</v>
      </c>
      <c r="AO30" s="2">
        <f>+Y30-AI30</f>
        <v>0</v>
      </c>
      <c r="AP30" s="2">
        <f>+Z30-AJ30</f>
        <v>0</v>
      </c>
    </row>
    <row r="31" spans="37:42" ht="26.25" customHeight="1">
      <c r="AK31" s="2">
        <f>+U31-AE31</f>
        <v>0</v>
      </c>
      <c r="AL31" s="2">
        <f>+V31-AF31</f>
        <v>0</v>
      </c>
      <c r="AM31" s="2">
        <f>+W31-AG31</f>
        <v>0</v>
      </c>
      <c r="AN31" s="2">
        <f>+X31-AH31</f>
        <v>0</v>
      </c>
      <c r="AO31" s="2">
        <f>+Y31-AI31</f>
        <v>0</v>
      </c>
      <c r="AP31" s="2">
        <f>+Z31-AJ31</f>
        <v>0</v>
      </c>
    </row>
    <row r="32" spans="37:42" ht="26.25" customHeight="1">
      <c r="AK32" s="2">
        <f>+U32-AE32</f>
        <v>0</v>
      </c>
      <c r="AL32" s="2">
        <f>+V32-AF32</f>
        <v>0</v>
      </c>
      <c r="AM32" s="2">
        <f>+W32-AG32</f>
        <v>0</v>
      </c>
      <c r="AN32" s="2">
        <f>+X32-AH32</f>
        <v>0</v>
      </c>
      <c r="AO32" s="2">
        <f>+Y32-AI32</f>
        <v>0</v>
      </c>
      <c r="AP32" s="2">
        <f>+Z32-AJ32</f>
        <v>0</v>
      </c>
    </row>
    <row r="33" spans="37:42" ht="26.25" customHeight="1">
      <c r="AK33" s="2">
        <f>+U33-AE33</f>
        <v>0</v>
      </c>
      <c r="AL33" s="2">
        <f>+V33-AF33</f>
        <v>0</v>
      </c>
      <c r="AM33" s="2">
        <f>+W33-AG33</f>
        <v>0</v>
      </c>
      <c r="AN33" s="2">
        <f>+X33-AH33</f>
        <v>0</v>
      </c>
      <c r="AO33" s="2">
        <f>+Y33-AI33</f>
        <v>0</v>
      </c>
      <c r="AP33" s="2">
        <f>+Z33-AJ33</f>
        <v>0</v>
      </c>
    </row>
    <row r="34" spans="37:42" ht="26.25" customHeight="1">
      <c r="AK34" s="2">
        <f>+U34-AE34</f>
        <v>0</v>
      </c>
      <c r="AL34" s="2">
        <f>+V34-AF34</f>
        <v>0</v>
      </c>
      <c r="AM34" s="2">
        <f>+W34-AG34</f>
        <v>0</v>
      </c>
      <c r="AN34" s="2">
        <f>+X34-AH34</f>
        <v>0</v>
      </c>
      <c r="AO34" s="2">
        <f>+Y34-AI34</f>
        <v>0</v>
      </c>
      <c r="AP34" s="2">
        <f>+Z34-AJ34</f>
        <v>0</v>
      </c>
    </row>
    <row r="35" spans="37:42" ht="26.25" customHeight="1">
      <c r="AK35" s="2">
        <f>+U35-AE35</f>
        <v>0</v>
      </c>
      <c r="AL35" s="2">
        <f>+V35-AF35</f>
        <v>0</v>
      </c>
      <c r="AM35" s="2">
        <f>+W35-AG35</f>
        <v>0</v>
      </c>
      <c r="AN35" s="2">
        <f>+X35-AH35</f>
        <v>0</v>
      </c>
      <c r="AO35" s="2">
        <f>+Y35-AI35</f>
        <v>0</v>
      </c>
      <c r="AP35" s="2">
        <f>+Z35-AJ35</f>
        <v>0</v>
      </c>
    </row>
    <row r="36" spans="37:42" ht="26.25" customHeight="1">
      <c r="AK36" s="2">
        <f>+U36-AE36</f>
        <v>0</v>
      </c>
      <c r="AL36" s="2">
        <f>+V36-AF36</f>
        <v>0</v>
      </c>
      <c r="AM36" s="2">
        <f>+W36-AG36</f>
        <v>0</v>
      </c>
      <c r="AN36" s="2">
        <f>+X36-AH36</f>
        <v>0</v>
      </c>
      <c r="AO36" s="2">
        <f>+Y36-AI36</f>
        <v>0</v>
      </c>
      <c r="AP36" s="2">
        <f>+Z36-AJ36</f>
        <v>0</v>
      </c>
    </row>
    <row r="37" spans="37:42" ht="26.25" customHeight="1">
      <c r="AK37" s="2">
        <f>+U37-AE37</f>
        <v>0</v>
      </c>
      <c r="AL37" s="2">
        <f>+V37-AF37</f>
        <v>0</v>
      </c>
      <c r="AM37" s="2">
        <f>+W37-AG37</f>
        <v>0</v>
      </c>
      <c r="AN37" s="2">
        <f>+X37-AH37</f>
        <v>0</v>
      </c>
      <c r="AO37" s="2">
        <f>+Y37-AI37</f>
        <v>0</v>
      </c>
      <c r="AP37" s="2">
        <f>+Z37-AJ37</f>
        <v>0</v>
      </c>
    </row>
    <row r="38" spans="37:42" ht="26.25" customHeight="1">
      <c r="AK38" s="2">
        <f>+U38-AE38</f>
        <v>0</v>
      </c>
      <c r="AL38" s="2">
        <f>+V38-AF38</f>
        <v>0</v>
      </c>
      <c r="AM38" s="2">
        <f>+W38-AG38</f>
        <v>0</v>
      </c>
      <c r="AN38" s="2">
        <f>+X38-AH38</f>
        <v>0</v>
      </c>
      <c r="AO38" s="2">
        <f>+Y38-AI38</f>
        <v>0</v>
      </c>
      <c r="AP38" s="2">
        <f>+Z38-AJ38</f>
        <v>0</v>
      </c>
    </row>
    <row r="39" spans="37:42" ht="26.25" customHeight="1">
      <c r="AK39" s="2">
        <f>+U39-AE39</f>
        <v>0</v>
      </c>
      <c r="AL39" s="2">
        <f>+V39-AF39</f>
        <v>0</v>
      </c>
      <c r="AM39" s="2">
        <f>+W39-AG39</f>
        <v>0</v>
      </c>
      <c r="AN39" s="2">
        <f>+X39-AH39</f>
        <v>0</v>
      </c>
      <c r="AO39" s="2">
        <f>+Y39-AI39</f>
        <v>0</v>
      </c>
      <c r="AP39" s="2">
        <f>+Z39-AJ39</f>
        <v>0</v>
      </c>
    </row>
    <row r="40" spans="37:42" ht="26.25" customHeight="1">
      <c r="AK40" s="2">
        <f>+U40-AE40</f>
        <v>0</v>
      </c>
      <c r="AL40" s="2">
        <f>+V40-AF40</f>
        <v>0</v>
      </c>
      <c r="AM40" s="2">
        <f>+W40-AG40</f>
        <v>0</v>
      </c>
      <c r="AN40" s="2">
        <f>+X40-AH40</f>
        <v>0</v>
      </c>
      <c r="AO40" s="2">
        <f>+Y40-AI40</f>
        <v>0</v>
      </c>
      <c r="AP40" s="2">
        <f>+Z40-AJ40</f>
        <v>0</v>
      </c>
    </row>
    <row r="41" spans="37:42" ht="26.25" customHeight="1">
      <c r="AK41" s="2">
        <f>+U41-AE41</f>
        <v>0</v>
      </c>
      <c r="AL41" s="2">
        <f>+V41-AF41</f>
        <v>0</v>
      </c>
      <c r="AM41" s="2">
        <f>+W41-AG41</f>
        <v>0</v>
      </c>
      <c r="AN41" s="2">
        <f>+X41-AH41</f>
        <v>0</v>
      </c>
      <c r="AO41" s="2">
        <f>+Y41-AI41</f>
        <v>0</v>
      </c>
      <c r="AP41" s="2">
        <f>+Z41-AJ41</f>
        <v>0</v>
      </c>
    </row>
    <row r="42" spans="37:42" ht="26.25" customHeight="1">
      <c r="AK42" s="2">
        <f>+U42-AE42</f>
        <v>0</v>
      </c>
      <c r="AL42" s="2">
        <f>+V42-AF42</f>
        <v>0</v>
      </c>
      <c r="AM42" s="2">
        <f>+W42-AG42</f>
        <v>0</v>
      </c>
      <c r="AN42" s="2">
        <f>+X42-AH42</f>
        <v>0</v>
      </c>
      <c r="AO42" s="2">
        <f>+Y42-AI42</f>
        <v>0</v>
      </c>
      <c r="AP42" s="2">
        <f>+Z42-AJ42</f>
        <v>0</v>
      </c>
    </row>
    <row r="43" spans="37:42" ht="26.25" customHeight="1">
      <c r="AK43" s="2">
        <f>+U43-AE43</f>
        <v>0</v>
      </c>
      <c r="AL43" s="2">
        <f>+V43-AF43</f>
        <v>0</v>
      </c>
      <c r="AM43" s="2">
        <f>+W43-AG43</f>
        <v>0</v>
      </c>
      <c r="AN43" s="2">
        <f>+X43-AH43</f>
        <v>0</v>
      </c>
      <c r="AO43" s="2">
        <f>+Y43-AI43</f>
        <v>0</v>
      </c>
      <c r="AP43" s="2">
        <f>+Z43-AJ43</f>
        <v>0</v>
      </c>
    </row>
    <row r="44" spans="37:42" ht="26.25" customHeight="1">
      <c r="AK44" s="2">
        <f>+U44-AE44</f>
        <v>0</v>
      </c>
      <c r="AL44" s="2">
        <f>+V44-AF44</f>
        <v>0</v>
      </c>
      <c r="AM44" s="2">
        <f>+W44-AG44</f>
        <v>0</v>
      </c>
      <c r="AN44" s="2">
        <f>+X44-AH44</f>
        <v>0</v>
      </c>
      <c r="AO44" s="2">
        <f>+Y44-AI44</f>
        <v>0</v>
      </c>
      <c r="AP44" s="2">
        <f>+Z44-AJ44</f>
        <v>0</v>
      </c>
    </row>
    <row r="45" spans="37:42" ht="26.25" customHeight="1">
      <c r="AK45" s="2">
        <f>+U45-AE45</f>
        <v>0</v>
      </c>
      <c r="AL45" s="2">
        <f>+V45-AF45</f>
        <v>0</v>
      </c>
      <c r="AM45" s="2">
        <f>+W45-AG45</f>
        <v>0</v>
      </c>
      <c r="AN45" s="2">
        <f>+X45-AH45</f>
        <v>0</v>
      </c>
      <c r="AO45" s="2">
        <f>+Y45-AI45</f>
        <v>0</v>
      </c>
      <c r="AP45" s="2">
        <f>+Z45-AJ45</f>
        <v>0</v>
      </c>
    </row>
    <row r="46" spans="37:42" ht="26.25" customHeight="1">
      <c r="AK46" s="2">
        <f>+U46-AE46</f>
        <v>0</v>
      </c>
      <c r="AL46" s="2">
        <f>+V46-AF46</f>
        <v>0</v>
      </c>
      <c r="AM46" s="2">
        <f>+W46-AG46</f>
        <v>0</v>
      </c>
      <c r="AN46" s="2">
        <f>+X46-AH46</f>
        <v>0</v>
      </c>
      <c r="AO46" s="2">
        <f>+Y46-AI46</f>
        <v>0</v>
      </c>
      <c r="AP46" s="2">
        <f>+Z46-AJ46</f>
        <v>0</v>
      </c>
    </row>
    <row r="47" spans="37:42" ht="26.25" customHeight="1">
      <c r="AK47" s="2">
        <f>+U47-AE47</f>
        <v>0</v>
      </c>
      <c r="AL47" s="2">
        <f>+V47-AF47</f>
        <v>0</v>
      </c>
      <c r="AM47" s="2">
        <f>+W47-AG47</f>
        <v>0</v>
      </c>
      <c r="AN47" s="2">
        <f>+X47-AH47</f>
        <v>0</v>
      </c>
      <c r="AO47" s="2">
        <f>+Y47-AI47</f>
        <v>0</v>
      </c>
      <c r="AP47" s="2">
        <f>+Z47-AJ47</f>
        <v>0</v>
      </c>
    </row>
    <row r="48" spans="37:42" ht="26.25" customHeight="1">
      <c r="AK48" s="2">
        <f>+U48-AE48</f>
        <v>0</v>
      </c>
      <c r="AL48" s="2">
        <f>+V48-AF48</f>
        <v>0</v>
      </c>
      <c r="AM48" s="2">
        <f>+W48-AG48</f>
        <v>0</v>
      </c>
      <c r="AN48" s="2">
        <f>+X48-AH48</f>
        <v>0</v>
      </c>
      <c r="AO48" s="2">
        <f>+Y48-AI48</f>
        <v>0</v>
      </c>
      <c r="AP48" s="2">
        <f>+Z48-AJ48</f>
        <v>0</v>
      </c>
    </row>
    <row r="49" spans="37:42" ht="26.25" customHeight="1">
      <c r="AK49" s="2">
        <f>+U49-AE49</f>
        <v>0</v>
      </c>
      <c r="AL49" s="2">
        <f>+V49-AF49</f>
        <v>0</v>
      </c>
      <c r="AM49" s="2">
        <f>+W49-AG49</f>
        <v>0</v>
      </c>
      <c r="AN49" s="2">
        <f>+X49-AH49</f>
        <v>0</v>
      </c>
      <c r="AO49" s="2">
        <f>+Y49-AI49</f>
        <v>0</v>
      </c>
      <c r="AP49" s="2">
        <f>+Z49-AJ49</f>
        <v>0</v>
      </c>
    </row>
    <row r="50" spans="37:42" ht="26.25" customHeight="1">
      <c r="AK50" s="2">
        <f>+U50-AE50</f>
        <v>0</v>
      </c>
      <c r="AL50" s="2">
        <f>+V50-AF50</f>
        <v>0</v>
      </c>
      <c r="AM50" s="2">
        <f>+W50-AG50</f>
        <v>0</v>
      </c>
      <c r="AN50" s="2">
        <f>+X50-AH50</f>
        <v>0</v>
      </c>
      <c r="AO50" s="2">
        <f>+Y50-AI50</f>
        <v>0</v>
      </c>
      <c r="AP50" s="2">
        <f>+Z50-AJ50</f>
        <v>0</v>
      </c>
    </row>
    <row r="51" spans="37:42" ht="26.25" customHeight="1">
      <c r="AK51" s="2">
        <f>+U51-AE51</f>
        <v>0</v>
      </c>
      <c r="AL51" s="2">
        <f>+V51-AF51</f>
        <v>0</v>
      </c>
      <c r="AM51" s="2">
        <f>+W51-AG51</f>
        <v>0</v>
      </c>
      <c r="AN51" s="2">
        <f>+X51-AH51</f>
        <v>0</v>
      </c>
      <c r="AO51" s="2">
        <f>+Y51-AI51</f>
        <v>0</v>
      </c>
      <c r="AP51" s="2">
        <f>+Z51-AJ51</f>
        <v>0</v>
      </c>
    </row>
    <row r="52" spans="37:42" ht="26.25" customHeight="1">
      <c r="AK52" s="2">
        <f>+U52-AE52</f>
        <v>0</v>
      </c>
      <c r="AL52" s="2">
        <f>+V52-AF52</f>
        <v>0</v>
      </c>
      <c r="AM52" s="2">
        <f>+W52-AG52</f>
        <v>0</v>
      </c>
      <c r="AN52" s="2">
        <f>+X52-AH52</f>
        <v>0</v>
      </c>
      <c r="AO52" s="2">
        <f>+Y52-AI52</f>
        <v>0</v>
      </c>
      <c r="AP52" s="2">
        <f>+Z52-AJ52</f>
        <v>0</v>
      </c>
    </row>
    <row r="53" spans="37:42" ht="26.25" customHeight="1">
      <c r="AK53" s="2">
        <f>+U53-AE53</f>
        <v>0</v>
      </c>
      <c r="AL53" s="2">
        <f>+V53-AF53</f>
        <v>0</v>
      </c>
      <c r="AM53" s="2">
        <f>+W53-AG53</f>
        <v>0</v>
      </c>
      <c r="AN53" s="2">
        <f>+X53-AH53</f>
        <v>0</v>
      </c>
      <c r="AO53" s="2">
        <f>+Y53-AI53</f>
        <v>0</v>
      </c>
      <c r="AP53" s="2">
        <f>+Z53-AJ53</f>
        <v>0</v>
      </c>
    </row>
    <row r="54" spans="37:42" ht="26.25" customHeight="1">
      <c r="AK54" s="2">
        <f>+U54-AE54</f>
        <v>0</v>
      </c>
      <c r="AL54" s="2">
        <f>+V54-AF54</f>
        <v>0</v>
      </c>
      <c r="AM54" s="2">
        <f>+W54-AG54</f>
        <v>0</v>
      </c>
      <c r="AN54" s="2">
        <f>+X54-AH54</f>
        <v>0</v>
      </c>
      <c r="AO54" s="2">
        <f>+Y54-AI54</f>
        <v>0</v>
      </c>
      <c r="AP54" s="2">
        <f>+Z54-AJ54</f>
        <v>0</v>
      </c>
    </row>
    <row r="55" spans="37:42" ht="26.25" customHeight="1">
      <c r="AK55" s="2">
        <f>+U55-AE55</f>
        <v>0</v>
      </c>
      <c r="AL55" s="2">
        <f>+V55-AF55</f>
        <v>0</v>
      </c>
      <c r="AM55" s="2">
        <f>+W55-AG55</f>
        <v>0</v>
      </c>
      <c r="AN55" s="2">
        <f>+X55-AH55</f>
        <v>0</v>
      </c>
      <c r="AO55" s="2">
        <f>+Y55-AI55</f>
        <v>0</v>
      </c>
      <c r="AP55" s="2">
        <f>+Z55-AJ55</f>
        <v>0</v>
      </c>
    </row>
    <row r="56" spans="37:42" ht="26.25" customHeight="1">
      <c r="AK56" s="2">
        <f>+U56-AE56</f>
        <v>0</v>
      </c>
      <c r="AL56" s="2">
        <f>+V56-AF56</f>
        <v>0</v>
      </c>
      <c r="AM56" s="2">
        <f>+W56-AG56</f>
        <v>0</v>
      </c>
      <c r="AN56" s="2">
        <f>+X56-AH56</f>
        <v>0</v>
      </c>
      <c r="AO56" s="2">
        <f>+Y56-AI56</f>
        <v>0</v>
      </c>
      <c r="AP56" s="2">
        <f>+Z56-AJ56</f>
        <v>0</v>
      </c>
    </row>
    <row r="57" spans="37:42" ht="26.25" customHeight="1">
      <c r="AK57" s="2">
        <f>+U57-AE57</f>
        <v>0</v>
      </c>
      <c r="AL57" s="2">
        <f>+V57-AF57</f>
        <v>0</v>
      </c>
      <c r="AM57" s="2">
        <f>+W57-AG57</f>
        <v>0</v>
      </c>
      <c r="AN57" s="2">
        <f>+X57-AH57</f>
        <v>0</v>
      </c>
      <c r="AO57" s="2">
        <f>+Y57-AI57</f>
        <v>0</v>
      </c>
      <c r="AP57" s="2">
        <f>+Z57-AJ57</f>
        <v>0</v>
      </c>
    </row>
    <row r="58" spans="37:42" ht="26.25" customHeight="1">
      <c r="AK58" s="2">
        <f>+U58-AE58</f>
        <v>0</v>
      </c>
      <c r="AL58" s="2">
        <f>+V58-AF58</f>
        <v>0</v>
      </c>
      <c r="AM58" s="2">
        <f>+W58-AG58</f>
        <v>0</v>
      </c>
      <c r="AN58" s="2">
        <f>+X58-AH58</f>
        <v>0</v>
      </c>
      <c r="AO58" s="2">
        <f>+Y58-AI58</f>
        <v>0</v>
      </c>
      <c r="AP58" s="2">
        <f>+Z58-AJ58</f>
        <v>0</v>
      </c>
    </row>
    <row r="59" spans="37:42" ht="26.25" customHeight="1">
      <c r="AK59" s="2">
        <f>+U59-AE59</f>
        <v>0</v>
      </c>
      <c r="AL59" s="2">
        <f>+V59-AF59</f>
        <v>0</v>
      </c>
      <c r="AM59" s="2">
        <f>+W59-AG59</f>
        <v>0</v>
      </c>
      <c r="AN59" s="2">
        <f>+X59-AH59</f>
        <v>0</v>
      </c>
      <c r="AO59" s="2">
        <f>+Y59-AI59</f>
        <v>0</v>
      </c>
      <c r="AP59" s="2">
        <f>+Z59-AJ59</f>
        <v>0</v>
      </c>
    </row>
    <row r="60" spans="37:42" ht="26.25" customHeight="1">
      <c r="AK60" s="2">
        <f>+U60-AE60</f>
        <v>0</v>
      </c>
      <c r="AL60" s="2">
        <f>+V60-AF60</f>
        <v>0</v>
      </c>
      <c r="AM60" s="2">
        <f>+W60-AG60</f>
        <v>0</v>
      </c>
      <c r="AN60" s="2">
        <f>+X60-AH60</f>
        <v>0</v>
      </c>
      <c r="AO60" s="2">
        <f>+Y60-AI60</f>
        <v>0</v>
      </c>
      <c r="AP60" s="2">
        <f>+Z60-AJ60</f>
        <v>0</v>
      </c>
    </row>
    <row r="61" spans="37:42" ht="26.25" customHeight="1">
      <c r="AK61" s="2">
        <f>+U61-AE61</f>
        <v>0</v>
      </c>
      <c r="AL61" s="2">
        <f>+V61-AF61</f>
        <v>0</v>
      </c>
      <c r="AM61" s="2">
        <f>+W61-AG61</f>
        <v>0</v>
      </c>
      <c r="AN61" s="2">
        <f>+X61-AH61</f>
        <v>0</v>
      </c>
      <c r="AO61" s="2">
        <f>+Y61-AI61</f>
        <v>0</v>
      </c>
      <c r="AP61" s="2">
        <f>+Z61-AJ61</f>
        <v>0</v>
      </c>
    </row>
    <row r="62" spans="37:42" ht="26.25" customHeight="1">
      <c r="AK62" s="2">
        <f>+U62-AE62</f>
        <v>0</v>
      </c>
      <c r="AL62" s="2">
        <f>+V62-AF62</f>
        <v>0</v>
      </c>
      <c r="AM62" s="2">
        <f>+W62-AG62</f>
        <v>0</v>
      </c>
      <c r="AN62" s="2">
        <f>+X62-AH62</f>
        <v>0</v>
      </c>
      <c r="AO62" s="2">
        <f>+Y62-AI62</f>
        <v>0</v>
      </c>
      <c r="AP62" s="2">
        <f>+Z62-AJ62</f>
        <v>0</v>
      </c>
    </row>
    <row r="63" spans="37:42" ht="26.25" customHeight="1">
      <c r="AK63" s="2">
        <f>+U63-AE63</f>
        <v>0</v>
      </c>
      <c r="AL63" s="2">
        <f>+V63-AF63</f>
        <v>0</v>
      </c>
      <c r="AM63" s="2">
        <f>+W63-AG63</f>
        <v>0</v>
      </c>
      <c r="AN63" s="2">
        <f>+X63-AH63</f>
        <v>0</v>
      </c>
      <c r="AO63" s="2">
        <f>+Y63-AI63</f>
        <v>0</v>
      </c>
      <c r="AP63" s="2">
        <f>+Z63-AJ63</f>
        <v>0</v>
      </c>
    </row>
    <row r="64" spans="37:42" ht="26.25" customHeight="1">
      <c r="AK64" s="2">
        <f>+U64-AE64</f>
        <v>0</v>
      </c>
      <c r="AL64" s="2">
        <f>+V64-AF64</f>
        <v>0</v>
      </c>
      <c r="AM64" s="2">
        <f>+W64-AG64</f>
        <v>0</v>
      </c>
      <c r="AN64" s="2">
        <f>+X64-AH64</f>
        <v>0</v>
      </c>
      <c r="AO64" s="2">
        <f>+Y64-AI64</f>
        <v>0</v>
      </c>
      <c r="AP64" s="2">
        <f>+Z64-AJ64</f>
        <v>0</v>
      </c>
    </row>
    <row r="65" spans="37:42" ht="26.25" customHeight="1">
      <c r="AK65" s="2">
        <f>+U65-AE65</f>
        <v>0</v>
      </c>
      <c r="AL65" s="2">
        <f>+V65-AF65</f>
        <v>0</v>
      </c>
      <c r="AM65" s="2">
        <f>+W65-AG65</f>
        <v>0</v>
      </c>
      <c r="AN65" s="2">
        <f>+X65-AH65</f>
        <v>0</v>
      </c>
      <c r="AO65" s="2">
        <f>+Y65-AI65</f>
        <v>0</v>
      </c>
      <c r="AP65" s="2">
        <f>+Z65-AJ65</f>
        <v>0</v>
      </c>
    </row>
    <row r="66" spans="37:42" ht="26.25" customHeight="1">
      <c r="AK66" s="2">
        <f>+U66-AE66</f>
        <v>0</v>
      </c>
      <c r="AL66" s="2">
        <f>+V66-AF66</f>
        <v>0</v>
      </c>
      <c r="AM66" s="2">
        <f>+W66-AG66</f>
        <v>0</v>
      </c>
      <c r="AN66" s="2">
        <f>+X66-AH66</f>
        <v>0</v>
      </c>
      <c r="AO66" s="2">
        <f>+Y66-AI66</f>
        <v>0</v>
      </c>
      <c r="AP66" s="2">
        <f>+Z66-AJ66</f>
        <v>0</v>
      </c>
    </row>
    <row r="67" spans="37:42" ht="26.25" customHeight="1">
      <c r="AK67" s="2">
        <f>+U67-AE67</f>
        <v>0</v>
      </c>
      <c r="AL67" s="2">
        <f>+V67-AF67</f>
        <v>0</v>
      </c>
      <c r="AM67" s="2">
        <f>+W67-AG67</f>
        <v>0</v>
      </c>
      <c r="AN67" s="2">
        <f>+X67-AH67</f>
        <v>0</v>
      </c>
      <c r="AO67" s="2">
        <f>+Y67-AI67</f>
        <v>0</v>
      </c>
      <c r="AP67" s="2">
        <f>+Z67-AJ67</f>
        <v>0</v>
      </c>
    </row>
    <row r="68" spans="37:42" ht="26.25" customHeight="1">
      <c r="AK68" s="2">
        <f>+U68-AE68</f>
        <v>0</v>
      </c>
      <c r="AL68" s="2">
        <f>+V68-AF68</f>
        <v>0</v>
      </c>
      <c r="AM68" s="2">
        <f>+W68-AG68</f>
        <v>0</v>
      </c>
      <c r="AN68" s="2">
        <f>+X68-AH68</f>
        <v>0</v>
      </c>
      <c r="AO68" s="2">
        <f>+Y68-AI68</f>
        <v>0</v>
      </c>
      <c r="AP68" s="2">
        <f>+Z68-AJ68</f>
        <v>0</v>
      </c>
    </row>
    <row r="69" spans="37:42" ht="26.25" customHeight="1">
      <c r="AK69" s="2">
        <f>+U69-AE69</f>
        <v>0</v>
      </c>
      <c r="AL69" s="2">
        <f>+V69-AF69</f>
        <v>0</v>
      </c>
      <c r="AM69" s="2">
        <f>+W69-AG69</f>
        <v>0</v>
      </c>
      <c r="AN69" s="2">
        <f>+X69-AH69</f>
        <v>0</v>
      </c>
      <c r="AO69" s="2">
        <f>+Y69-AI69</f>
        <v>0</v>
      </c>
      <c r="AP69" s="2">
        <f>+Z69-AJ69</f>
        <v>0</v>
      </c>
    </row>
    <row r="70" spans="37:42" ht="26.25" customHeight="1">
      <c r="AK70" s="2">
        <f>+U70-AE70</f>
        <v>0</v>
      </c>
      <c r="AL70" s="2">
        <f>+V70-AF70</f>
        <v>0</v>
      </c>
      <c r="AM70" s="2">
        <f>+W70-AG70</f>
        <v>0</v>
      </c>
      <c r="AN70" s="2">
        <f>+X70-AH70</f>
        <v>0</v>
      </c>
      <c r="AO70" s="2">
        <f>+Y70-AI70</f>
        <v>0</v>
      </c>
      <c r="AP70" s="2">
        <f>+Z70-AJ70</f>
        <v>0</v>
      </c>
    </row>
    <row r="71" spans="37:42" ht="26.25" customHeight="1">
      <c r="AK71" s="2">
        <f>+U71-AE71</f>
        <v>0</v>
      </c>
      <c r="AL71" s="2">
        <f>+V71-AF71</f>
        <v>0</v>
      </c>
      <c r="AM71" s="2">
        <f>+W71-AG71</f>
        <v>0</v>
      </c>
      <c r="AN71" s="2">
        <f>+X71-AH71</f>
        <v>0</v>
      </c>
      <c r="AO71" s="2">
        <f>+Y71-AI71</f>
        <v>0</v>
      </c>
      <c r="AP71" s="2">
        <f>+Z71-AJ71</f>
        <v>0</v>
      </c>
    </row>
    <row r="72" spans="37:42" ht="26.25" customHeight="1">
      <c r="AK72" s="2">
        <f>+U72-AE72</f>
        <v>0</v>
      </c>
      <c r="AL72" s="2">
        <f>+V72-AF72</f>
        <v>0</v>
      </c>
      <c r="AM72" s="2">
        <f>+W72-AG72</f>
        <v>0</v>
      </c>
      <c r="AN72" s="2">
        <f>+X72-AH72</f>
        <v>0</v>
      </c>
      <c r="AO72" s="2">
        <f>+Y72-AI72</f>
        <v>0</v>
      </c>
      <c r="AP72" s="2">
        <f>+Z72-AJ72</f>
        <v>0</v>
      </c>
    </row>
    <row r="73" spans="37:42" ht="26.25" customHeight="1">
      <c r="AK73" s="2">
        <f>+U73-AE73</f>
        <v>0</v>
      </c>
      <c r="AL73" s="2">
        <f>+V73-AF73</f>
        <v>0</v>
      </c>
      <c r="AM73" s="2">
        <f>+W73-AG73</f>
        <v>0</v>
      </c>
      <c r="AN73" s="2">
        <f>+X73-AH73</f>
        <v>0</v>
      </c>
      <c r="AO73" s="2">
        <f>+Y73-AI73</f>
        <v>0</v>
      </c>
      <c r="AP73" s="2">
        <f>+Z73-AJ73</f>
        <v>0</v>
      </c>
    </row>
    <row r="74" spans="37:42" ht="26.25" customHeight="1">
      <c r="AK74" s="2">
        <f>+U74-AE74</f>
        <v>0</v>
      </c>
      <c r="AL74" s="2">
        <f>+V74-AF74</f>
        <v>0</v>
      </c>
      <c r="AM74" s="2">
        <f>+W74-AG74</f>
        <v>0</v>
      </c>
      <c r="AN74" s="2">
        <f>+X74-AH74</f>
        <v>0</v>
      </c>
      <c r="AO74" s="2">
        <f>+Y74-AI74</f>
        <v>0</v>
      </c>
      <c r="AP74" s="2">
        <f>+Z74-AJ74</f>
        <v>0</v>
      </c>
    </row>
    <row r="75" spans="37:42" ht="26.25" customHeight="1">
      <c r="AK75" s="2">
        <f>+U75-AE75</f>
        <v>0</v>
      </c>
      <c r="AL75" s="2">
        <f>+V75-AF75</f>
        <v>0</v>
      </c>
      <c r="AM75" s="2">
        <f>+W75-AG75</f>
        <v>0</v>
      </c>
      <c r="AN75" s="2">
        <f>+X75-AH75</f>
        <v>0</v>
      </c>
      <c r="AO75" s="2">
        <f>+Y75-AI75</f>
        <v>0</v>
      </c>
      <c r="AP75" s="2">
        <f>+Z75-AJ75</f>
        <v>0</v>
      </c>
    </row>
    <row r="76" spans="37:42" ht="26.25" customHeight="1">
      <c r="AK76" s="2">
        <f>+U76-AE76</f>
        <v>0</v>
      </c>
      <c r="AL76" s="2">
        <f>+V76-AF76</f>
        <v>0</v>
      </c>
      <c r="AM76" s="2">
        <f>+W76-AG76</f>
        <v>0</v>
      </c>
      <c r="AN76" s="2">
        <f>+X76-AH76</f>
        <v>0</v>
      </c>
      <c r="AO76" s="2">
        <f>+Y76-AI76</f>
        <v>0</v>
      </c>
      <c r="AP76" s="2">
        <f>+Z76-AJ76</f>
        <v>0</v>
      </c>
    </row>
    <row r="77" spans="37:42" ht="26.25" customHeight="1">
      <c r="AK77" s="2">
        <f>+U77-AE77</f>
        <v>0</v>
      </c>
      <c r="AL77" s="2">
        <f>+V77-AF77</f>
        <v>0</v>
      </c>
      <c r="AM77" s="2">
        <f>+W77-AG77</f>
        <v>0</v>
      </c>
      <c r="AN77" s="2">
        <f>+X77-AH77</f>
        <v>0</v>
      </c>
      <c r="AO77" s="2">
        <f>+Y77-AI77</f>
        <v>0</v>
      </c>
      <c r="AP77" s="2">
        <f>+Z77-AJ77</f>
        <v>0</v>
      </c>
    </row>
    <row r="78" spans="37:42" ht="26.25" customHeight="1">
      <c r="AK78" s="2">
        <f>+U78-AE78</f>
        <v>0</v>
      </c>
      <c r="AL78" s="2">
        <f>+V78-AF78</f>
        <v>0</v>
      </c>
      <c r="AM78" s="2">
        <f>+W78-AG78</f>
        <v>0</v>
      </c>
      <c r="AN78" s="2">
        <f>+X78-AH78</f>
        <v>0</v>
      </c>
      <c r="AO78" s="2">
        <f>+Y78-AI78</f>
        <v>0</v>
      </c>
      <c r="AP78" s="2">
        <f>+Z78-AJ78</f>
        <v>0</v>
      </c>
    </row>
    <row r="79" spans="37:42" ht="26.25" customHeight="1">
      <c r="AK79" s="2">
        <f>+U79-AE79</f>
        <v>0</v>
      </c>
      <c r="AL79" s="2">
        <f>+V79-AF79</f>
        <v>0</v>
      </c>
      <c r="AM79" s="2">
        <f>+W79-AG79</f>
        <v>0</v>
      </c>
      <c r="AN79" s="2">
        <f>+X79-AH79</f>
        <v>0</v>
      </c>
      <c r="AO79" s="2">
        <f>+Y79-AI79</f>
        <v>0</v>
      </c>
      <c r="AP79" s="2">
        <f>+Z79-AJ79</f>
        <v>0</v>
      </c>
    </row>
    <row r="80" spans="37:42" ht="26.25" customHeight="1">
      <c r="AK80" s="2">
        <f>+U80-AE80</f>
        <v>0</v>
      </c>
      <c r="AL80" s="2">
        <f>+V80-AF80</f>
        <v>0</v>
      </c>
      <c r="AM80" s="2">
        <f>+W80-AG80</f>
        <v>0</v>
      </c>
      <c r="AN80" s="2">
        <f>+X80-AH80</f>
        <v>0</v>
      </c>
      <c r="AO80" s="2">
        <f>+Y80-AI80</f>
        <v>0</v>
      </c>
      <c r="AP80" s="2">
        <f>+Z80-AJ80</f>
        <v>0</v>
      </c>
    </row>
    <row r="81" spans="37:42" ht="26.25" customHeight="1">
      <c r="AK81" s="2">
        <f>+U81-AE81</f>
        <v>0</v>
      </c>
      <c r="AL81" s="2">
        <f>+V81-AF81</f>
        <v>0</v>
      </c>
      <c r="AM81" s="2">
        <f>+W81-AG81</f>
        <v>0</v>
      </c>
      <c r="AN81" s="2">
        <f>+X81-AH81</f>
        <v>0</v>
      </c>
      <c r="AO81" s="2">
        <f>+Y81-AI81</f>
        <v>0</v>
      </c>
      <c r="AP81" s="2">
        <f>+Z81-AJ81</f>
        <v>0</v>
      </c>
    </row>
    <row r="82" spans="37:42" ht="26.25" customHeight="1">
      <c r="AK82" s="2">
        <f>+U82-AE82</f>
        <v>0</v>
      </c>
      <c r="AL82" s="2">
        <f>+V82-AF82</f>
        <v>0</v>
      </c>
      <c r="AM82" s="2">
        <f>+W82-AG82</f>
        <v>0</v>
      </c>
      <c r="AN82" s="2">
        <f>+X82-AH82</f>
        <v>0</v>
      </c>
      <c r="AO82" s="2">
        <f>+Y82-AI82</f>
        <v>0</v>
      </c>
      <c r="AP82" s="2">
        <f>+Z82-AJ82</f>
        <v>0</v>
      </c>
    </row>
    <row r="83" spans="37:42" ht="26.25" customHeight="1">
      <c r="AK83" s="2">
        <f>+U83-AE83</f>
        <v>0</v>
      </c>
      <c r="AL83" s="2">
        <f>+V83-AF83</f>
        <v>0</v>
      </c>
      <c r="AM83" s="2">
        <f>+W83-AG83</f>
        <v>0</v>
      </c>
      <c r="AN83" s="2">
        <f>+X83-AH83</f>
        <v>0</v>
      </c>
      <c r="AO83" s="2">
        <f>+Y83-AI83</f>
        <v>0</v>
      </c>
      <c r="AP83" s="2">
        <f>+Z83-AJ83</f>
        <v>0</v>
      </c>
    </row>
    <row r="84" spans="37:42" ht="26.25" customHeight="1">
      <c r="AK84" s="2">
        <f>+U84-AE84</f>
        <v>0</v>
      </c>
      <c r="AL84" s="2">
        <f>+V84-AF84</f>
        <v>0</v>
      </c>
      <c r="AM84" s="2">
        <f>+W84-AG84</f>
        <v>0</v>
      </c>
      <c r="AN84" s="2">
        <f>+X84-AH84</f>
        <v>0</v>
      </c>
      <c r="AO84" s="2">
        <f>+Y84-AI84</f>
        <v>0</v>
      </c>
      <c r="AP84" s="2">
        <f>+Z84-AJ84</f>
        <v>0</v>
      </c>
    </row>
    <row r="85" spans="37:42" ht="26.25" customHeight="1">
      <c r="AK85" s="2">
        <f>+U85-AE85</f>
        <v>0</v>
      </c>
      <c r="AL85" s="2">
        <f>+V85-AF85</f>
        <v>0</v>
      </c>
      <c r="AM85" s="2">
        <f>+W85-AG85</f>
        <v>0</v>
      </c>
      <c r="AN85" s="2">
        <f>+X85-AH85</f>
        <v>0</v>
      </c>
      <c r="AO85" s="2">
        <f>+Y85-AI85</f>
        <v>0</v>
      </c>
      <c r="AP85" s="2">
        <f>+Z85-AJ85</f>
        <v>0</v>
      </c>
    </row>
    <row r="86" spans="37:42" ht="26.25" customHeight="1">
      <c r="AK86" s="2">
        <f>+U86-AE86</f>
        <v>0</v>
      </c>
      <c r="AL86" s="2">
        <f>+V86-AF86</f>
        <v>0</v>
      </c>
      <c r="AM86" s="2">
        <f>+W86-AG86</f>
        <v>0</v>
      </c>
      <c r="AN86" s="2">
        <f>+X86-AH86</f>
        <v>0</v>
      </c>
      <c r="AO86" s="2">
        <f>+Y86-AI86</f>
        <v>0</v>
      </c>
      <c r="AP86" s="2">
        <f>+Z86-AJ86</f>
        <v>0</v>
      </c>
    </row>
    <row r="87" spans="37:42" ht="26.25" customHeight="1">
      <c r="AK87" s="2">
        <f>+U87-AE87</f>
        <v>0</v>
      </c>
      <c r="AL87" s="2">
        <f>+V87-AF87</f>
        <v>0</v>
      </c>
      <c r="AM87" s="2">
        <f>+W87-AG87</f>
        <v>0</v>
      </c>
      <c r="AN87" s="2">
        <f>+X87-AH87</f>
        <v>0</v>
      </c>
      <c r="AO87" s="2">
        <f>+Y87-AI87</f>
        <v>0</v>
      </c>
      <c r="AP87" s="2">
        <f>+Z87-AJ87</f>
        <v>0</v>
      </c>
    </row>
    <row r="88" spans="37:42" ht="26.25" customHeight="1">
      <c r="AK88" s="2">
        <f>+U88-AE88</f>
        <v>0</v>
      </c>
      <c r="AL88" s="2">
        <f>+V88-AF88</f>
        <v>0</v>
      </c>
      <c r="AM88" s="2">
        <f>+W88-AG88</f>
        <v>0</v>
      </c>
      <c r="AN88" s="2">
        <f>+X88-AH88</f>
        <v>0</v>
      </c>
      <c r="AO88" s="2">
        <f>+Y88-AI88</f>
        <v>0</v>
      </c>
      <c r="AP88" s="2">
        <f>+Z88-AJ88</f>
        <v>0</v>
      </c>
    </row>
    <row r="89" spans="37:42" ht="26.25" customHeight="1">
      <c r="AK89" s="2">
        <f>+U89-AE89</f>
        <v>0</v>
      </c>
      <c r="AL89" s="2">
        <f>+V89-AF89</f>
        <v>0</v>
      </c>
      <c r="AM89" s="2">
        <f>+W89-AG89</f>
        <v>0</v>
      </c>
      <c r="AN89" s="2">
        <f>+X89-AH89</f>
        <v>0</v>
      </c>
      <c r="AO89" s="2">
        <f>+Y89-AI89</f>
        <v>0</v>
      </c>
      <c r="AP89" s="2">
        <f>+Z89-AJ89</f>
        <v>0</v>
      </c>
    </row>
    <row r="90" spans="37:42" ht="26.25" customHeight="1">
      <c r="AK90" s="2">
        <f>+U90-AE90</f>
        <v>0</v>
      </c>
      <c r="AL90" s="2">
        <f>+V90-AF90</f>
        <v>0</v>
      </c>
      <c r="AM90" s="2">
        <f>+W90-AG90</f>
        <v>0</v>
      </c>
      <c r="AN90" s="2">
        <f>+X90-AH90</f>
        <v>0</v>
      </c>
      <c r="AO90" s="2">
        <f>+Y90-AI90</f>
        <v>0</v>
      </c>
      <c r="AP90" s="2">
        <f>+Z90-AJ90</f>
        <v>0</v>
      </c>
    </row>
    <row r="91" spans="37:42" ht="26.25" customHeight="1">
      <c r="AK91" s="2">
        <f>+U91-AE91</f>
        <v>0</v>
      </c>
      <c r="AL91" s="2">
        <f>+V91-AF91</f>
        <v>0</v>
      </c>
      <c r="AM91" s="2">
        <f>+W91-AG91</f>
        <v>0</v>
      </c>
      <c r="AN91" s="2">
        <f>+X91-AH91</f>
        <v>0</v>
      </c>
      <c r="AO91" s="2">
        <f>+Y91-AI91</f>
        <v>0</v>
      </c>
      <c r="AP91" s="2">
        <f>+Z91-AJ91</f>
        <v>0</v>
      </c>
    </row>
    <row r="92" spans="37:42" ht="26.25" customHeight="1">
      <c r="AK92" s="2">
        <f>+U92-AE92</f>
        <v>0</v>
      </c>
      <c r="AL92" s="2">
        <f>+V92-AF92</f>
        <v>0</v>
      </c>
      <c r="AM92" s="2">
        <f>+W92-AG92</f>
        <v>0</v>
      </c>
      <c r="AN92" s="2">
        <f>+X92-AH92</f>
        <v>0</v>
      </c>
      <c r="AO92" s="2">
        <f>+Y92-AI92</f>
        <v>0</v>
      </c>
      <c r="AP92" s="2">
        <f>+Z92-AJ92</f>
        <v>0</v>
      </c>
    </row>
    <row r="93" spans="37:42" ht="26.25" customHeight="1">
      <c r="AK93" s="2">
        <f>+U93-AE93</f>
        <v>0</v>
      </c>
      <c r="AL93" s="2">
        <f>+V93-AF93</f>
        <v>0</v>
      </c>
      <c r="AM93" s="2">
        <f>+W93-AG93</f>
        <v>0</v>
      </c>
      <c r="AN93" s="2">
        <f>+X93-AH93</f>
        <v>0</v>
      </c>
      <c r="AO93" s="2">
        <f>+Y93-AI93</f>
        <v>0</v>
      </c>
      <c r="AP93" s="2">
        <f>+Z93-AJ93</f>
        <v>0</v>
      </c>
    </row>
    <row r="94" spans="37:42" ht="26.25" customHeight="1">
      <c r="AK94" s="2">
        <f>+U94-AE94</f>
        <v>0</v>
      </c>
      <c r="AL94" s="2">
        <f>+V94-AF94</f>
        <v>0</v>
      </c>
      <c r="AM94" s="2">
        <f>+W94-AG94</f>
        <v>0</v>
      </c>
      <c r="AN94" s="2">
        <f>+X94-AH94</f>
        <v>0</v>
      </c>
      <c r="AO94" s="2">
        <f>+Y94-AI94</f>
        <v>0</v>
      </c>
      <c r="AP94" s="2">
        <f>+Z94-AJ94</f>
        <v>0</v>
      </c>
    </row>
    <row r="95" spans="37:42" ht="26.25" customHeight="1">
      <c r="AK95" s="2">
        <f>+U95-AE95</f>
        <v>0</v>
      </c>
      <c r="AL95" s="2">
        <f>+V95-AF95</f>
        <v>0</v>
      </c>
      <c r="AM95" s="2">
        <f>+W95-AG95</f>
        <v>0</v>
      </c>
      <c r="AN95" s="2">
        <f>+X95-AH95</f>
        <v>0</v>
      </c>
      <c r="AO95" s="2">
        <f>+Y95-AI95</f>
        <v>0</v>
      </c>
      <c r="AP95" s="2">
        <f>+Z95-AJ95</f>
        <v>0</v>
      </c>
    </row>
    <row r="96" spans="37:42" ht="26.25" customHeight="1">
      <c r="AK96" s="2">
        <f>+U96-AE96</f>
        <v>0</v>
      </c>
      <c r="AL96" s="2">
        <f>+V96-AF96</f>
        <v>0</v>
      </c>
      <c r="AM96" s="2">
        <f>+W96-AG96</f>
        <v>0</v>
      </c>
      <c r="AN96" s="2">
        <f>+X96-AH96</f>
        <v>0</v>
      </c>
      <c r="AO96" s="2">
        <f>+Y96-AI96</f>
        <v>0</v>
      </c>
      <c r="AP96" s="2">
        <f>+Z96-AJ96</f>
        <v>0</v>
      </c>
    </row>
    <row r="97" spans="37:42" ht="26.25" customHeight="1">
      <c r="AK97" s="2">
        <f>+U97-AE97</f>
        <v>0</v>
      </c>
      <c r="AL97" s="2">
        <f>+V97-AF97</f>
        <v>0</v>
      </c>
      <c r="AM97" s="2">
        <f>+W97-AG97</f>
        <v>0</v>
      </c>
      <c r="AN97" s="2">
        <f>+X97-AH97</f>
        <v>0</v>
      </c>
      <c r="AO97" s="2">
        <f>+Y97-AI97</f>
        <v>0</v>
      </c>
      <c r="AP97" s="2">
        <f>+Z97-AJ97</f>
        <v>0</v>
      </c>
    </row>
    <row r="98" spans="37:42" ht="26.25" customHeight="1">
      <c r="AK98" s="2">
        <f>+U98-AE98</f>
        <v>0</v>
      </c>
      <c r="AL98" s="2">
        <f>+V98-AF98</f>
        <v>0</v>
      </c>
      <c r="AM98" s="2">
        <f>+W98-AG98</f>
        <v>0</v>
      </c>
      <c r="AN98" s="2">
        <f>+X98-AH98</f>
        <v>0</v>
      </c>
      <c r="AO98" s="2">
        <f>+Y98-AI98</f>
        <v>0</v>
      </c>
      <c r="AP98" s="2">
        <f>+Z98-AJ98</f>
        <v>0</v>
      </c>
    </row>
    <row r="99" spans="37:42" ht="26.25" customHeight="1">
      <c r="AK99" s="2">
        <f>+U99-AE99</f>
        <v>0</v>
      </c>
      <c r="AL99" s="2">
        <f>+V99-AF99</f>
        <v>0</v>
      </c>
      <c r="AM99" s="2">
        <f>+W99-AG99</f>
        <v>0</v>
      </c>
      <c r="AN99" s="2">
        <f>+X99-AH99</f>
        <v>0</v>
      </c>
      <c r="AO99" s="2">
        <f>+Y99-AI99</f>
        <v>0</v>
      </c>
      <c r="AP99" s="2">
        <f>+Z99-AJ99</f>
        <v>0</v>
      </c>
    </row>
    <row r="100" spans="37:42" ht="26.25" customHeight="1">
      <c r="AK100" s="2">
        <f>+U100-AE100</f>
        <v>0</v>
      </c>
      <c r="AL100" s="2">
        <f>+V100-AF100</f>
        <v>0</v>
      </c>
      <c r="AM100" s="2">
        <f>+W100-AG100</f>
        <v>0</v>
      </c>
      <c r="AN100" s="2">
        <f>+X100-AH100</f>
        <v>0</v>
      </c>
      <c r="AO100" s="2">
        <f>+Y100-AI100</f>
        <v>0</v>
      </c>
      <c r="AP100" s="2">
        <f>+Z100-AJ100</f>
        <v>0</v>
      </c>
    </row>
    <row r="101" spans="37:42" ht="26.25" customHeight="1">
      <c r="AK101" s="2">
        <f>+U101-AE101</f>
        <v>0</v>
      </c>
      <c r="AL101" s="2">
        <f>+V101-AF101</f>
        <v>0</v>
      </c>
      <c r="AM101" s="2">
        <f>+W101-AG101</f>
        <v>0</v>
      </c>
      <c r="AN101" s="2">
        <f>+X101-AH101</f>
        <v>0</v>
      </c>
      <c r="AO101" s="2">
        <f>+Y101-AI101</f>
        <v>0</v>
      </c>
      <c r="AP101" s="2">
        <f>+Z101-AJ101</f>
        <v>0</v>
      </c>
    </row>
    <row r="102" spans="37:42" ht="26.25" customHeight="1">
      <c r="AK102" s="2">
        <f>+U102-AE102</f>
        <v>0</v>
      </c>
      <c r="AL102" s="2">
        <f>+V102-AF102</f>
        <v>0</v>
      </c>
      <c r="AM102" s="2">
        <f>+W102-AG102</f>
        <v>0</v>
      </c>
      <c r="AN102" s="2">
        <f>+X102-AH102</f>
        <v>0</v>
      </c>
      <c r="AO102" s="2">
        <f>+Y102-AI102</f>
        <v>0</v>
      </c>
      <c r="AP102" s="2">
        <f>+Z102-AJ102</f>
        <v>0</v>
      </c>
    </row>
    <row r="103" spans="37:42" ht="26.25" customHeight="1">
      <c r="AK103" s="2">
        <f>+U103-AE103</f>
        <v>0</v>
      </c>
      <c r="AL103" s="2">
        <f>+V103-AF103</f>
        <v>0</v>
      </c>
      <c r="AM103" s="2">
        <f>+W103-AG103</f>
        <v>0</v>
      </c>
      <c r="AN103" s="2">
        <f>+X103-AH103</f>
        <v>0</v>
      </c>
      <c r="AO103" s="2">
        <f>+Y103-AI103</f>
        <v>0</v>
      </c>
      <c r="AP103" s="2">
        <f>+Z103-AJ103</f>
        <v>0</v>
      </c>
    </row>
    <row r="104" spans="37:42" ht="26.25" customHeight="1">
      <c r="AK104" s="2">
        <f>+U104-AE104</f>
        <v>0</v>
      </c>
      <c r="AL104" s="2">
        <f>+V104-AF104</f>
        <v>0</v>
      </c>
      <c r="AM104" s="2">
        <f>+W104-AG104</f>
        <v>0</v>
      </c>
      <c r="AN104" s="2">
        <f>+X104-AH104</f>
        <v>0</v>
      </c>
      <c r="AO104" s="2">
        <f>+Y104-AI104</f>
        <v>0</v>
      </c>
      <c r="AP104" s="2">
        <f>+Z104-AJ104</f>
        <v>0</v>
      </c>
    </row>
    <row r="105" spans="37:42" ht="26.25" customHeight="1">
      <c r="AK105" s="2">
        <f>+U105-AE105</f>
        <v>0</v>
      </c>
      <c r="AL105" s="2">
        <f>+V105-AF105</f>
        <v>0</v>
      </c>
      <c r="AM105" s="2">
        <f>+W105-AG105</f>
        <v>0</v>
      </c>
      <c r="AN105" s="2">
        <f>+X105-AH105</f>
        <v>0</v>
      </c>
      <c r="AO105" s="2">
        <f>+Y105-AI105</f>
        <v>0</v>
      </c>
      <c r="AP105" s="2">
        <f>+Z105-AJ105</f>
        <v>0</v>
      </c>
    </row>
    <row r="106" spans="37:42" ht="26.25" customHeight="1">
      <c r="AK106" s="2">
        <f>+U106-AE106</f>
        <v>0</v>
      </c>
      <c r="AL106" s="2">
        <f>+V106-AF106</f>
        <v>0</v>
      </c>
      <c r="AM106" s="2">
        <f>+W106-AG106</f>
        <v>0</v>
      </c>
      <c r="AN106" s="2">
        <f>+X106-AH106</f>
        <v>0</v>
      </c>
      <c r="AO106" s="2">
        <f>+Y106-AI106</f>
        <v>0</v>
      </c>
      <c r="AP106" s="2">
        <f>+Z106-AJ106</f>
        <v>0</v>
      </c>
    </row>
    <row r="107" spans="37:42" ht="26.25" customHeight="1">
      <c r="AK107" s="2">
        <f>+U107-AE107</f>
        <v>0</v>
      </c>
      <c r="AL107" s="2">
        <f>+V107-AF107</f>
        <v>0</v>
      </c>
      <c r="AM107" s="2">
        <f>+W107-AG107</f>
        <v>0</v>
      </c>
      <c r="AN107" s="2">
        <f>+X107-AH107</f>
        <v>0</v>
      </c>
      <c r="AO107" s="2">
        <f>+Y107-AI107</f>
        <v>0</v>
      </c>
      <c r="AP107" s="2">
        <f>+Z107-AJ107</f>
        <v>0</v>
      </c>
    </row>
    <row r="108" spans="37:42" ht="26.25" customHeight="1">
      <c r="AK108" s="2">
        <f>+U108-AE108</f>
        <v>0</v>
      </c>
      <c r="AL108" s="2">
        <f>+V108-AF108</f>
        <v>0</v>
      </c>
      <c r="AM108" s="2">
        <f>+W108-AG108</f>
        <v>0</v>
      </c>
      <c r="AN108" s="2">
        <f>+X108-AH108</f>
        <v>0</v>
      </c>
      <c r="AO108" s="2">
        <f>+Y108-AI108</f>
        <v>0</v>
      </c>
      <c r="AP108" s="2">
        <f>+Z108-AJ108</f>
        <v>0</v>
      </c>
    </row>
    <row r="109" spans="37:42" ht="26.25" customHeight="1">
      <c r="AK109" s="2">
        <f>+U109-AE109</f>
        <v>0</v>
      </c>
      <c r="AL109" s="2">
        <f>+V109-AF109</f>
        <v>0</v>
      </c>
      <c r="AM109" s="2">
        <f>+W109-AG109</f>
        <v>0</v>
      </c>
      <c r="AN109" s="2">
        <f>+X109-AH109</f>
        <v>0</v>
      </c>
      <c r="AO109" s="2">
        <f>+Y109-AI109</f>
        <v>0</v>
      </c>
      <c r="AP109" s="2">
        <f>+Z109-AJ109</f>
        <v>0</v>
      </c>
    </row>
    <row r="110" spans="37:42" ht="26.25" customHeight="1">
      <c r="AK110" s="2">
        <f>+U110-AE110</f>
        <v>0</v>
      </c>
      <c r="AL110" s="2">
        <f>+V110-AF110</f>
        <v>0</v>
      </c>
      <c r="AM110" s="2">
        <f>+W110-AG110</f>
        <v>0</v>
      </c>
      <c r="AN110" s="2">
        <f>+X110-AH110</f>
        <v>0</v>
      </c>
      <c r="AO110" s="2">
        <f>+Y110-AI110</f>
        <v>0</v>
      </c>
      <c r="AP110" s="2">
        <f>+Z110-AJ110</f>
        <v>0</v>
      </c>
    </row>
    <row r="111" spans="37:42" ht="26.25" customHeight="1">
      <c r="AK111" s="2">
        <f>+U111-AE111</f>
        <v>0</v>
      </c>
      <c r="AL111" s="2">
        <f>+V111-AF111</f>
        <v>0</v>
      </c>
      <c r="AM111" s="2">
        <f>+W111-AG111</f>
        <v>0</v>
      </c>
      <c r="AN111" s="2">
        <f>+X111-AH111</f>
        <v>0</v>
      </c>
      <c r="AO111" s="2">
        <f>+Y111-AI111</f>
        <v>0</v>
      </c>
      <c r="AP111" s="2">
        <f>+Z111-AJ111</f>
        <v>0</v>
      </c>
    </row>
    <row r="112" spans="37:42" ht="26.25" customHeight="1">
      <c r="AK112" s="2">
        <f>+U112-AE112</f>
        <v>0</v>
      </c>
      <c r="AL112" s="2">
        <f>+V112-AF112</f>
        <v>0</v>
      </c>
      <c r="AM112" s="2">
        <f>+W112-AG112</f>
        <v>0</v>
      </c>
      <c r="AN112" s="2">
        <f>+X112-AH112</f>
        <v>0</v>
      </c>
      <c r="AO112" s="2">
        <f>+Y112-AI112</f>
        <v>0</v>
      </c>
      <c r="AP112" s="2">
        <f>+Z112-AJ112</f>
        <v>0</v>
      </c>
    </row>
    <row r="113" spans="37:42" ht="26.25" customHeight="1">
      <c r="AK113" s="2">
        <f>+U113-AE113</f>
        <v>0</v>
      </c>
      <c r="AL113" s="2">
        <f>+V113-AF113</f>
        <v>0</v>
      </c>
      <c r="AM113" s="2">
        <f>+W113-AG113</f>
        <v>0</v>
      </c>
      <c r="AN113" s="2">
        <f>+X113-AH113</f>
        <v>0</v>
      </c>
      <c r="AO113" s="2">
        <f>+Y113-AI113</f>
        <v>0</v>
      </c>
      <c r="AP113" s="2">
        <f>+Z113-AJ113</f>
        <v>0</v>
      </c>
    </row>
    <row r="114" spans="37:42" ht="26.25" customHeight="1">
      <c r="AK114" s="2">
        <f>+U114-AE114</f>
        <v>0</v>
      </c>
      <c r="AL114" s="2">
        <f>+V114-AF114</f>
        <v>0</v>
      </c>
      <c r="AM114" s="2">
        <f>+W114-AG114</f>
        <v>0</v>
      </c>
      <c r="AN114" s="2">
        <f>+X114-AH114</f>
        <v>0</v>
      </c>
      <c r="AO114" s="2">
        <f>+Y114-AI114</f>
        <v>0</v>
      </c>
      <c r="AP114" s="2">
        <f>+Z114-AJ114</f>
        <v>0</v>
      </c>
    </row>
    <row r="115" spans="37:42" ht="26.25" customHeight="1">
      <c r="AK115" s="2">
        <f>+U115-AE115</f>
        <v>0</v>
      </c>
      <c r="AL115" s="2">
        <f>+V115-AF115</f>
        <v>0</v>
      </c>
      <c r="AM115" s="2">
        <f>+W115-AG115</f>
        <v>0</v>
      </c>
      <c r="AN115" s="2">
        <f>+X115-AH115</f>
        <v>0</v>
      </c>
      <c r="AO115" s="2">
        <f>+Y115-AI115</f>
        <v>0</v>
      </c>
      <c r="AP115" s="2">
        <f>+Z115-AJ115</f>
        <v>0</v>
      </c>
    </row>
    <row r="116" spans="37:42" ht="26.25" customHeight="1">
      <c r="AK116" s="2">
        <f>+U116-AE116</f>
        <v>0</v>
      </c>
      <c r="AL116" s="2">
        <f>+V116-AF116</f>
        <v>0</v>
      </c>
      <c r="AM116" s="2">
        <f>+W116-AG116</f>
        <v>0</v>
      </c>
      <c r="AN116" s="2">
        <f>+X116-AH116</f>
        <v>0</v>
      </c>
      <c r="AO116" s="2">
        <f>+Y116-AI116</f>
        <v>0</v>
      </c>
      <c r="AP116" s="2">
        <f>+Z116-AJ116</f>
        <v>0</v>
      </c>
    </row>
    <row r="117" spans="37:42" ht="26.25" customHeight="1">
      <c r="AK117" s="2">
        <f>+U117-AE117</f>
        <v>0</v>
      </c>
      <c r="AL117" s="2">
        <f>+V117-AF117</f>
        <v>0</v>
      </c>
      <c r="AM117" s="2">
        <f>+W117-AG117</f>
        <v>0</v>
      </c>
      <c r="AN117" s="2">
        <f>+X117-AH117</f>
        <v>0</v>
      </c>
      <c r="AO117" s="2">
        <f>+Y117-AI117</f>
        <v>0</v>
      </c>
      <c r="AP117" s="2">
        <f>+Z117-AJ117</f>
        <v>0</v>
      </c>
    </row>
    <row r="118" spans="37:42" ht="26.25" customHeight="1">
      <c r="AK118" s="2">
        <f>+U118-AE118</f>
        <v>0</v>
      </c>
      <c r="AL118" s="2">
        <f>+V118-AF118</f>
        <v>0</v>
      </c>
      <c r="AM118" s="2">
        <f>+W118-AG118</f>
        <v>0</v>
      </c>
      <c r="AN118" s="2">
        <f>+X118-AH118</f>
        <v>0</v>
      </c>
      <c r="AO118" s="2">
        <f>+Y118-AI118</f>
        <v>0</v>
      </c>
      <c r="AP118" s="2">
        <f>+Z118-AJ118</f>
        <v>0</v>
      </c>
    </row>
    <row r="119" spans="37:42" ht="26.25" customHeight="1">
      <c r="AK119" s="2">
        <f>+U119-AE119</f>
        <v>0</v>
      </c>
      <c r="AL119" s="2">
        <f>+V119-AF119</f>
        <v>0</v>
      </c>
      <c r="AM119" s="2">
        <f>+W119-AG119</f>
        <v>0</v>
      </c>
      <c r="AN119" s="2">
        <f>+X119-AH119</f>
        <v>0</v>
      </c>
      <c r="AO119" s="2">
        <f>+Y119-AI119</f>
        <v>0</v>
      </c>
      <c r="AP119" s="2">
        <f>+Z119-AJ119</f>
        <v>0</v>
      </c>
    </row>
    <row r="120" spans="37:42" ht="26.25" customHeight="1">
      <c r="AK120" s="2">
        <f>+U120-AE120</f>
        <v>0</v>
      </c>
      <c r="AL120" s="2">
        <f>+V120-AF120</f>
        <v>0</v>
      </c>
      <c r="AM120" s="2">
        <f>+W120-AG120</f>
        <v>0</v>
      </c>
      <c r="AN120" s="2">
        <f>+X120-AH120</f>
        <v>0</v>
      </c>
      <c r="AO120" s="2">
        <f>+Y120-AI120</f>
        <v>0</v>
      </c>
      <c r="AP120" s="2">
        <f>+Z120-AJ120</f>
        <v>0</v>
      </c>
    </row>
    <row r="121" spans="37:42" ht="26.25" customHeight="1">
      <c r="AK121" s="2">
        <f>+U121-AE121</f>
        <v>0</v>
      </c>
      <c r="AL121" s="2">
        <f>+V121-AF121</f>
        <v>0</v>
      </c>
      <c r="AM121" s="2">
        <f>+W121-AG121</f>
        <v>0</v>
      </c>
      <c r="AN121" s="2">
        <f>+X121-AH121</f>
        <v>0</v>
      </c>
      <c r="AO121" s="2">
        <f>+Y121-AI121</f>
        <v>0</v>
      </c>
      <c r="AP121" s="2">
        <f>+Z121-AJ121</f>
        <v>0</v>
      </c>
    </row>
    <row r="122" spans="37:42" ht="26.25" customHeight="1">
      <c r="AK122" s="2">
        <f>+U122-AE122</f>
        <v>0</v>
      </c>
      <c r="AL122" s="2">
        <f>+V122-AF122</f>
        <v>0</v>
      </c>
      <c r="AM122" s="2">
        <f>+W122-AG122</f>
        <v>0</v>
      </c>
      <c r="AN122" s="2">
        <f>+X122-AH122</f>
        <v>0</v>
      </c>
      <c r="AO122" s="2">
        <f>+Y122-AI122</f>
        <v>0</v>
      </c>
      <c r="AP122" s="2">
        <f>+Z122-AJ122</f>
        <v>0</v>
      </c>
    </row>
    <row r="123" spans="37:42" ht="26.25" customHeight="1">
      <c r="AK123" s="2">
        <f>+U123-AE123</f>
        <v>0</v>
      </c>
      <c r="AL123" s="2">
        <f>+V123-AF123</f>
        <v>0</v>
      </c>
      <c r="AM123" s="2">
        <f>+W123-AG123</f>
        <v>0</v>
      </c>
      <c r="AN123" s="2">
        <f>+X123-AH123</f>
        <v>0</v>
      </c>
      <c r="AO123" s="2">
        <f>+Y123-AI123</f>
        <v>0</v>
      </c>
      <c r="AP123" s="2">
        <f>+Z123-AJ123</f>
        <v>0</v>
      </c>
    </row>
    <row r="124" spans="37:42" ht="26.25" customHeight="1">
      <c r="AK124" s="2">
        <f>+U124-AE124</f>
        <v>0</v>
      </c>
      <c r="AL124" s="2">
        <f>+V124-AF124</f>
        <v>0</v>
      </c>
      <c r="AM124" s="2">
        <f>+W124-AG124</f>
        <v>0</v>
      </c>
      <c r="AN124" s="2">
        <f>+X124-AH124</f>
        <v>0</v>
      </c>
      <c r="AO124" s="2">
        <f>+Y124-AI124</f>
        <v>0</v>
      </c>
      <c r="AP124" s="2">
        <f>+Z124-AJ124</f>
        <v>0</v>
      </c>
    </row>
    <row r="125" spans="37:42" ht="26.25" customHeight="1">
      <c r="AK125" s="2">
        <f>+U125-AE125</f>
        <v>0</v>
      </c>
      <c r="AL125" s="2">
        <f>+V125-AF125</f>
        <v>0</v>
      </c>
      <c r="AM125" s="2">
        <f>+W125-AG125</f>
        <v>0</v>
      </c>
      <c r="AN125" s="2">
        <f>+X125-AH125</f>
        <v>0</v>
      </c>
      <c r="AO125" s="2">
        <f>+Y125-AI125</f>
        <v>0</v>
      </c>
      <c r="AP125" s="2">
        <f>+Z125-AJ125</f>
        <v>0</v>
      </c>
    </row>
    <row r="126" spans="37:42" ht="26.25" customHeight="1">
      <c r="AK126" s="2">
        <f>+U126-AE126</f>
        <v>0</v>
      </c>
      <c r="AL126" s="2">
        <f>+V126-AF126</f>
        <v>0</v>
      </c>
      <c r="AM126" s="2">
        <f>+W126-AG126</f>
        <v>0</v>
      </c>
      <c r="AN126" s="2">
        <f>+X126-AH126</f>
        <v>0</v>
      </c>
      <c r="AO126" s="2">
        <f>+Y126-AI126</f>
        <v>0</v>
      </c>
      <c r="AP126" s="2">
        <f>+Z126-AJ126</f>
        <v>0</v>
      </c>
    </row>
    <row r="127" spans="37:42" ht="26.25" customHeight="1">
      <c r="AK127" s="2">
        <f>+U127-AE127</f>
        <v>0</v>
      </c>
      <c r="AL127" s="2">
        <f>+V127-AF127</f>
        <v>0</v>
      </c>
      <c r="AM127" s="2">
        <f>+W127-AG127</f>
        <v>0</v>
      </c>
      <c r="AN127" s="2">
        <f>+X127-AH127</f>
        <v>0</v>
      </c>
      <c r="AO127" s="2">
        <f>+Y127-AI127</f>
        <v>0</v>
      </c>
      <c r="AP127" s="2">
        <f>+Z127-AJ127</f>
        <v>0</v>
      </c>
    </row>
    <row r="128" spans="37:42" ht="26.25" customHeight="1">
      <c r="AK128" s="2">
        <f>+U128-AE128</f>
        <v>0</v>
      </c>
      <c r="AL128" s="2">
        <f>+V128-AF128</f>
        <v>0</v>
      </c>
      <c r="AM128" s="2">
        <f>+W128-AG128</f>
        <v>0</v>
      </c>
      <c r="AN128" s="2">
        <f>+X128-AH128</f>
        <v>0</v>
      </c>
      <c r="AO128" s="2">
        <f>+Y128-AI128</f>
        <v>0</v>
      </c>
      <c r="AP128" s="2">
        <f>+Z128-AJ128</f>
        <v>0</v>
      </c>
    </row>
    <row r="129" spans="37:42" ht="26.25" customHeight="1">
      <c r="AK129" s="2">
        <f>+U129-AE129</f>
        <v>0</v>
      </c>
      <c r="AL129" s="2">
        <f>+V129-AF129</f>
        <v>0</v>
      </c>
      <c r="AM129" s="2">
        <f>+W129-AG129</f>
        <v>0</v>
      </c>
      <c r="AN129" s="2">
        <f>+X129-AH129</f>
        <v>0</v>
      </c>
      <c r="AO129" s="2">
        <f>+Y129-AI129</f>
        <v>0</v>
      </c>
      <c r="AP129" s="2">
        <f>+Z129-AJ129</f>
        <v>0</v>
      </c>
    </row>
    <row r="130" spans="37:42" ht="26.25" customHeight="1">
      <c r="AK130" s="2">
        <f>+U130-AE130</f>
        <v>0</v>
      </c>
      <c r="AL130" s="2">
        <f>+V130-AF130</f>
        <v>0</v>
      </c>
      <c r="AM130" s="2">
        <f>+W130-AG130</f>
        <v>0</v>
      </c>
      <c r="AN130" s="2">
        <f>+X130-AH130</f>
        <v>0</v>
      </c>
      <c r="AO130" s="2">
        <f>+Y130-AI130</f>
        <v>0</v>
      </c>
      <c r="AP130" s="2">
        <f>+Z130-AJ130</f>
        <v>0</v>
      </c>
    </row>
    <row r="131" spans="37:42" ht="26.25" customHeight="1">
      <c r="AK131" s="2">
        <f>+U131-AE131</f>
        <v>0</v>
      </c>
      <c r="AL131" s="2">
        <f>+V131-AF131</f>
        <v>0</v>
      </c>
      <c r="AM131" s="2">
        <f>+W131-AG131</f>
        <v>0</v>
      </c>
      <c r="AN131" s="2">
        <f>+X131-AH131</f>
        <v>0</v>
      </c>
      <c r="AO131" s="2">
        <f>+Y131-AI131</f>
        <v>0</v>
      </c>
      <c r="AP131" s="2">
        <f>+Z131-AJ131</f>
        <v>0</v>
      </c>
    </row>
    <row r="132" spans="37:42" ht="26.25" customHeight="1">
      <c r="AK132" s="2">
        <f>+U132-AE132</f>
        <v>0</v>
      </c>
      <c r="AL132" s="2">
        <f>+V132-AF132</f>
        <v>0</v>
      </c>
      <c r="AM132" s="2">
        <f>+W132-AG132</f>
        <v>0</v>
      </c>
      <c r="AN132" s="2">
        <f>+X132-AH132</f>
        <v>0</v>
      </c>
      <c r="AO132" s="2">
        <f>+Y132-AI132</f>
        <v>0</v>
      </c>
      <c r="AP132" s="2">
        <f>+Z132-AJ132</f>
        <v>0</v>
      </c>
    </row>
    <row r="133" spans="37:42" ht="26.25" customHeight="1">
      <c r="AK133" s="2">
        <f>+U133-AE133</f>
        <v>0</v>
      </c>
      <c r="AL133" s="2">
        <f>+V133-AF133</f>
        <v>0</v>
      </c>
      <c r="AM133" s="2">
        <f>+W133-AG133</f>
        <v>0</v>
      </c>
      <c r="AN133" s="2">
        <f>+X133-AH133</f>
        <v>0</v>
      </c>
      <c r="AO133" s="2">
        <f>+Y133-AI133</f>
        <v>0</v>
      </c>
      <c r="AP133" s="2">
        <f>+Z133-AJ133</f>
        <v>0</v>
      </c>
    </row>
    <row r="134" spans="37:42" ht="26.25" customHeight="1">
      <c r="AK134" s="2">
        <f>+U134-AE134</f>
        <v>0</v>
      </c>
      <c r="AL134" s="2">
        <f>+V134-AF134</f>
        <v>0</v>
      </c>
      <c r="AM134" s="2">
        <f>+W134-AG134</f>
        <v>0</v>
      </c>
      <c r="AN134" s="2">
        <f>+X134-AH134</f>
        <v>0</v>
      </c>
      <c r="AO134" s="2">
        <f>+Y134-AI134</f>
        <v>0</v>
      </c>
      <c r="AP134" s="2">
        <f>+Z134-AJ134</f>
        <v>0</v>
      </c>
    </row>
    <row r="135" spans="37:42" ht="26.25" customHeight="1">
      <c r="AK135" s="2">
        <f>+U135-AE135</f>
        <v>0</v>
      </c>
      <c r="AL135" s="2">
        <f>+V135-AF135</f>
        <v>0</v>
      </c>
      <c r="AM135" s="2">
        <f>+W135-AG135</f>
        <v>0</v>
      </c>
      <c r="AN135" s="2">
        <f>+X135-AH135</f>
        <v>0</v>
      </c>
      <c r="AO135" s="2">
        <f>+Y135-AI135</f>
        <v>0</v>
      </c>
      <c r="AP135" s="2">
        <f>+Z135-AJ135</f>
        <v>0</v>
      </c>
    </row>
    <row r="136" spans="37:42" ht="26.25" customHeight="1">
      <c r="AK136" s="2">
        <f>+U136-AE136</f>
        <v>0</v>
      </c>
      <c r="AL136" s="2">
        <f>+V136-AF136</f>
        <v>0</v>
      </c>
      <c r="AM136" s="2">
        <f>+W136-AG136</f>
        <v>0</v>
      </c>
      <c r="AN136" s="2">
        <f>+X136-AH136</f>
        <v>0</v>
      </c>
      <c r="AO136" s="2">
        <f>+Y136-AI136</f>
        <v>0</v>
      </c>
      <c r="AP136" s="2">
        <f>+Z136-AJ136</f>
        <v>0</v>
      </c>
    </row>
    <row r="137" spans="37:42" ht="26.25" customHeight="1">
      <c r="AK137" s="2">
        <f>+U137-AE137</f>
        <v>0</v>
      </c>
      <c r="AL137" s="2">
        <f>+V137-AF137</f>
        <v>0</v>
      </c>
      <c r="AM137" s="2">
        <f>+W137-AG137</f>
        <v>0</v>
      </c>
      <c r="AN137" s="2">
        <f>+X137-AH137</f>
        <v>0</v>
      </c>
      <c r="AO137" s="2">
        <f>+Y137-AI137</f>
        <v>0</v>
      </c>
      <c r="AP137" s="2">
        <f>+Z137-AJ137</f>
        <v>0</v>
      </c>
    </row>
    <row r="138" spans="37:42" ht="26.25" customHeight="1">
      <c r="AK138" s="2">
        <f>+U138-AE138</f>
        <v>0</v>
      </c>
      <c r="AL138" s="2">
        <f>+V138-AF138</f>
        <v>0</v>
      </c>
      <c r="AM138" s="2">
        <f>+W138-AG138</f>
        <v>0</v>
      </c>
      <c r="AN138" s="2">
        <f>+X138-AH138</f>
        <v>0</v>
      </c>
      <c r="AO138" s="2">
        <f>+Y138-AI138</f>
        <v>0</v>
      </c>
      <c r="AP138" s="2">
        <f>+Z138-AJ138</f>
        <v>0</v>
      </c>
    </row>
    <row r="139" spans="37:42" ht="26.25" customHeight="1">
      <c r="AK139" s="2">
        <f>+U139-AE139</f>
        <v>0</v>
      </c>
      <c r="AL139" s="2">
        <f>+V139-AF139</f>
        <v>0</v>
      </c>
      <c r="AM139" s="2">
        <f>+W139-AG139</f>
        <v>0</v>
      </c>
      <c r="AN139" s="2">
        <f>+X139-AH139</f>
        <v>0</v>
      </c>
      <c r="AO139" s="2">
        <f>+Y139-AI139</f>
        <v>0</v>
      </c>
      <c r="AP139" s="2">
        <f>+Z139-AJ139</f>
        <v>0</v>
      </c>
    </row>
    <row r="140" spans="37:42" ht="26.25" customHeight="1">
      <c r="AK140" s="2">
        <f>+U140-AE140</f>
        <v>0</v>
      </c>
      <c r="AL140" s="2">
        <f>+V140-AF140</f>
        <v>0</v>
      </c>
      <c r="AM140" s="2">
        <f>+W140-AG140</f>
        <v>0</v>
      </c>
      <c r="AN140" s="2">
        <f>+X140-AH140</f>
        <v>0</v>
      </c>
      <c r="AO140" s="2">
        <f>+Y140-AI140</f>
        <v>0</v>
      </c>
      <c r="AP140" s="2">
        <f>+Z140-AJ140</f>
        <v>0</v>
      </c>
    </row>
    <row r="141" spans="37:42" ht="26.25" customHeight="1">
      <c r="AK141" s="2">
        <f>+U141-AE141</f>
        <v>0</v>
      </c>
      <c r="AL141" s="2">
        <f>+V141-AF141</f>
        <v>0</v>
      </c>
      <c r="AM141" s="2">
        <f>+W141-AG141</f>
        <v>0</v>
      </c>
      <c r="AN141" s="2">
        <f>+X141-AH141</f>
        <v>0</v>
      </c>
      <c r="AO141" s="2">
        <f>+Y141-AI141</f>
        <v>0</v>
      </c>
      <c r="AP141" s="2">
        <f>+Z141-AJ141</f>
        <v>0</v>
      </c>
    </row>
    <row r="142" spans="37:42" ht="26.25" customHeight="1">
      <c r="AK142" s="2">
        <f>+U142-AE142</f>
        <v>0</v>
      </c>
      <c r="AL142" s="2">
        <f>+V142-AF142</f>
        <v>0</v>
      </c>
      <c r="AM142" s="2">
        <f>+W142-AG142</f>
        <v>0</v>
      </c>
      <c r="AN142" s="2">
        <f>+X142-AH142</f>
        <v>0</v>
      </c>
      <c r="AO142" s="2">
        <f>+Y142-AI142</f>
        <v>0</v>
      </c>
      <c r="AP142" s="2">
        <f>+Z142-AJ142</f>
        <v>0</v>
      </c>
    </row>
    <row r="143" spans="37:42" ht="26.25" customHeight="1">
      <c r="AK143" s="2">
        <f>+U143-AE143</f>
        <v>0</v>
      </c>
      <c r="AL143" s="2">
        <f>+V143-AF143</f>
        <v>0</v>
      </c>
      <c r="AM143" s="2">
        <f>+W143-AG143</f>
        <v>0</v>
      </c>
      <c r="AN143" s="2">
        <f>+X143-AH143</f>
        <v>0</v>
      </c>
      <c r="AO143" s="2">
        <f>+Y143-AI143</f>
        <v>0</v>
      </c>
      <c r="AP143" s="2">
        <f>+Z143-AJ143</f>
        <v>0</v>
      </c>
    </row>
    <row r="144" spans="37:42" ht="26.25" customHeight="1">
      <c r="AK144" s="2">
        <f>+U144-AE144</f>
        <v>0</v>
      </c>
      <c r="AL144" s="2">
        <f>+V144-AF144</f>
        <v>0</v>
      </c>
      <c r="AM144" s="2">
        <f>+W144-AG144</f>
        <v>0</v>
      </c>
      <c r="AN144" s="2">
        <f>+X144-AH144</f>
        <v>0</v>
      </c>
      <c r="AO144" s="2">
        <f>+Y144-AI144</f>
        <v>0</v>
      </c>
      <c r="AP144" s="2">
        <f>+Z144-AJ144</f>
        <v>0</v>
      </c>
    </row>
    <row r="145" spans="37:42" ht="26.25" customHeight="1">
      <c r="AK145" s="2">
        <f>+U145-AE145</f>
        <v>0</v>
      </c>
      <c r="AL145" s="2">
        <f>+V145-AF145</f>
        <v>0</v>
      </c>
      <c r="AM145" s="2">
        <f>+W145-AG145</f>
        <v>0</v>
      </c>
      <c r="AN145" s="2">
        <f>+X145-AH145</f>
        <v>0</v>
      </c>
      <c r="AO145" s="2">
        <f>+Y145-AI145</f>
        <v>0</v>
      </c>
      <c r="AP145" s="2">
        <f>+Z145-AJ145</f>
        <v>0</v>
      </c>
    </row>
    <row r="146" spans="37:42" ht="26.25" customHeight="1">
      <c r="AK146" s="2">
        <f>+U146-AE146</f>
        <v>0</v>
      </c>
      <c r="AL146" s="2">
        <f>+V146-AF146</f>
        <v>0</v>
      </c>
      <c r="AM146" s="2">
        <f>+W146-AG146</f>
        <v>0</v>
      </c>
      <c r="AN146" s="2">
        <f>+X146-AH146</f>
        <v>0</v>
      </c>
      <c r="AO146" s="2">
        <f>+Y146-AI146</f>
        <v>0</v>
      </c>
      <c r="AP146" s="2">
        <f>+Z146-AJ146</f>
        <v>0</v>
      </c>
    </row>
    <row r="147" spans="37:42" ht="26.25" customHeight="1">
      <c r="AK147" s="2">
        <f>+U147-AE147</f>
        <v>0</v>
      </c>
      <c r="AL147" s="2">
        <f>+V147-AF147</f>
        <v>0</v>
      </c>
      <c r="AM147" s="2">
        <f>+W147-AG147</f>
        <v>0</v>
      </c>
      <c r="AN147" s="2">
        <f>+X147-AH147</f>
        <v>0</v>
      </c>
      <c r="AO147" s="2">
        <f>+Y147-AI147</f>
        <v>0</v>
      </c>
      <c r="AP147" s="2">
        <f>+Z147-AJ147</f>
        <v>0</v>
      </c>
    </row>
    <row r="148" spans="37:42" ht="26.25" customHeight="1">
      <c r="AK148" s="2">
        <f>+U148-AE148</f>
        <v>0</v>
      </c>
      <c r="AL148" s="2">
        <f>+V148-AF148</f>
        <v>0</v>
      </c>
      <c r="AM148" s="2">
        <f>+W148-AG148</f>
        <v>0</v>
      </c>
      <c r="AN148" s="2">
        <f>+X148-AH148</f>
        <v>0</v>
      </c>
      <c r="AO148" s="2">
        <f>+Y148-AI148</f>
        <v>0</v>
      </c>
      <c r="AP148" s="2">
        <f>+Z148-AJ148</f>
        <v>0</v>
      </c>
    </row>
    <row r="149" spans="37:42" ht="26.25" customHeight="1">
      <c r="AK149" s="2">
        <f>+U149-AE149</f>
        <v>0</v>
      </c>
      <c r="AL149" s="2">
        <f>+V149-AF149</f>
        <v>0</v>
      </c>
      <c r="AM149" s="2">
        <f>+W149-AG149</f>
        <v>0</v>
      </c>
      <c r="AN149" s="2">
        <f>+X149-AH149</f>
        <v>0</v>
      </c>
      <c r="AO149" s="2">
        <f>+Y149-AI149</f>
        <v>0</v>
      </c>
      <c r="AP149" s="2">
        <f>+Z149-AJ149</f>
        <v>0</v>
      </c>
    </row>
    <row r="150" spans="37:42" ht="26.25" customHeight="1">
      <c r="AK150" s="2">
        <f>+U150-AE150</f>
        <v>0</v>
      </c>
      <c r="AL150" s="2">
        <f>+V150-AF150</f>
        <v>0</v>
      </c>
      <c r="AM150" s="2">
        <f>+W150-AG150</f>
        <v>0</v>
      </c>
      <c r="AN150" s="2">
        <f>+X150-AH150</f>
        <v>0</v>
      </c>
      <c r="AO150" s="2">
        <f>+Y150-AI150</f>
        <v>0</v>
      </c>
      <c r="AP150" s="2">
        <f>+Z150-AJ150</f>
        <v>0</v>
      </c>
    </row>
    <row r="151" spans="37:42" ht="26.25" customHeight="1">
      <c r="AK151" s="2">
        <f>+U151-AE151</f>
        <v>0</v>
      </c>
      <c r="AL151" s="2">
        <f>+V151-AF151</f>
        <v>0</v>
      </c>
      <c r="AM151" s="2">
        <f>+W151-AG151</f>
        <v>0</v>
      </c>
      <c r="AN151" s="2">
        <f>+X151-AH151</f>
        <v>0</v>
      </c>
      <c r="AO151" s="2">
        <f>+Y151-AI151</f>
        <v>0</v>
      </c>
      <c r="AP151" s="2">
        <f>+Z151-AJ151</f>
        <v>0</v>
      </c>
    </row>
    <row r="152" spans="37:42" ht="26.25" customHeight="1">
      <c r="AK152" s="2">
        <f>+U152-AE152</f>
        <v>0</v>
      </c>
      <c r="AL152" s="2">
        <f>+V152-AF152</f>
        <v>0</v>
      </c>
      <c r="AM152" s="2">
        <f>+W152-AG152</f>
        <v>0</v>
      </c>
      <c r="AN152" s="2">
        <f>+X152-AH152</f>
        <v>0</v>
      </c>
      <c r="AO152" s="2">
        <f>+Y152-AI152</f>
        <v>0</v>
      </c>
      <c r="AP152" s="2">
        <f>+Z152-AJ152</f>
        <v>0</v>
      </c>
    </row>
    <row r="153" spans="37:42" ht="26.25" customHeight="1">
      <c r="AK153" s="2">
        <f>+U153-AE153</f>
        <v>0</v>
      </c>
      <c r="AL153" s="2">
        <f>+V153-AF153</f>
        <v>0</v>
      </c>
      <c r="AM153" s="2">
        <f>+W153-AG153</f>
        <v>0</v>
      </c>
      <c r="AN153" s="2">
        <f>+X153-AH153</f>
        <v>0</v>
      </c>
      <c r="AO153" s="2">
        <f>+Y153-AI153</f>
        <v>0</v>
      </c>
      <c r="AP153" s="2">
        <f>+Z153-AJ153</f>
        <v>0</v>
      </c>
    </row>
    <row r="154" spans="37:42" ht="26.25" customHeight="1">
      <c r="AK154" s="2">
        <f>+U154-AE154</f>
        <v>0</v>
      </c>
      <c r="AL154" s="2">
        <f>+V154-AF154</f>
        <v>0</v>
      </c>
      <c r="AM154" s="2">
        <f>+W154-AG154</f>
        <v>0</v>
      </c>
      <c r="AN154" s="2">
        <f>+X154-AH154</f>
        <v>0</v>
      </c>
      <c r="AO154" s="2">
        <f>+Y154-AI154</f>
        <v>0</v>
      </c>
      <c r="AP154" s="2">
        <f>+Z154-AJ154</f>
        <v>0</v>
      </c>
    </row>
    <row r="155" spans="37:42" ht="26.25" customHeight="1">
      <c r="AK155" s="2">
        <f>+U155-AE155</f>
        <v>0</v>
      </c>
      <c r="AL155" s="2">
        <f>+V155-AF155</f>
        <v>0</v>
      </c>
      <c r="AM155" s="2">
        <f>+W155-AG155</f>
        <v>0</v>
      </c>
      <c r="AN155" s="2">
        <f>+X155-AH155</f>
        <v>0</v>
      </c>
      <c r="AO155" s="2">
        <f>+Y155-AI155</f>
        <v>0</v>
      </c>
      <c r="AP155" s="2">
        <f>+Z155-AJ155</f>
        <v>0</v>
      </c>
    </row>
    <row r="156" spans="37:42" ht="26.25" customHeight="1">
      <c r="AK156" s="2">
        <f>+U156-AE156</f>
        <v>0</v>
      </c>
      <c r="AL156" s="2">
        <f>+V156-AF156</f>
        <v>0</v>
      </c>
      <c r="AM156" s="2">
        <f>+W156-AG156</f>
        <v>0</v>
      </c>
      <c r="AN156" s="2">
        <f>+X156-AH156</f>
        <v>0</v>
      </c>
      <c r="AO156" s="2">
        <f>+Y156-AI156</f>
        <v>0</v>
      </c>
      <c r="AP156" s="2">
        <f>+Z156-AJ156</f>
        <v>0</v>
      </c>
    </row>
    <row r="157" spans="37:42" ht="26.25" customHeight="1">
      <c r="AK157" s="2">
        <f>+U157-AE157</f>
        <v>0</v>
      </c>
      <c r="AL157" s="2">
        <f>+V157-AF157</f>
        <v>0</v>
      </c>
      <c r="AM157" s="2">
        <f>+W157-AG157</f>
        <v>0</v>
      </c>
      <c r="AN157" s="2">
        <f>+X157-AH157</f>
        <v>0</v>
      </c>
      <c r="AO157" s="2">
        <f>+Y157-AI157</f>
        <v>0</v>
      </c>
      <c r="AP157" s="2">
        <f>+Z157-AJ157</f>
        <v>0</v>
      </c>
    </row>
    <row r="158" spans="37:42" ht="26.25" customHeight="1">
      <c r="AK158" s="2">
        <f>+U158-AE158</f>
        <v>0</v>
      </c>
      <c r="AL158" s="2">
        <f>+V158-AF158</f>
        <v>0</v>
      </c>
      <c r="AM158" s="2">
        <f>+W158-AG158</f>
        <v>0</v>
      </c>
      <c r="AN158" s="2">
        <f>+X158-AH158</f>
        <v>0</v>
      </c>
      <c r="AO158" s="2">
        <f>+Y158-AI158</f>
        <v>0</v>
      </c>
      <c r="AP158" s="2">
        <f>+Z158-AJ158</f>
        <v>0</v>
      </c>
    </row>
    <row r="159" spans="37:42" ht="26.25" customHeight="1">
      <c r="AK159" s="2">
        <f>+U159-AE159</f>
        <v>0</v>
      </c>
      <c r="AL159" s="2">
        <f>+V159-AF159</f>
        <v>0</v>
      </c>
      <c r="AM159" s="2">
        <f>+W159-AG159</f>
        <v>0</v>
      </c>
      <c r="AN159" s="2">
        <f>+X159-AH159</f>
        <v>0</v>
      </c>
      <c r="AO159" s="2">
        <f>+Y159-AI159</f>
        <v>0</v>
      </c>
      <c r="AP159" s="2">
        <f>+Z159-AJ159</f>
        <v>0</v>
      </c>
    </row>
    <row r="160" spans="37:42" ht="26.25" customHeight="1">
      <c r="AK160" s="2">
        <f>+U160-AE160</f>
        <v>0</v>
      </c>
      <c r="AL160" s="2">
        <f>+V160-AF160</f>
        <v>0</v>
      </c>
      <c r="AM160" s="2">
        <f>+W160-AG160</f>
        <v>0</v>
      </c>
      <c r="AN160" s="2">
        <f>+X160-AH160</f>
        <v>0</v>
      </c>
      <c r="AO160" s="2">
        <f>+Y160-AI160</f>
        <v>0</v>
      </c>
      <c r="AP160" s="2">
        <f>+Z160-AJ160</f>
        <v>0</v>
      </c>
    </row>
    <row r="161" spans="37:42" ht="26.25" customHeight="1">
      <c r="AK161" s="2">
        <f>+U161-AE161</f>
        <v>0</v>
      </c>
      <c r="AL161" s="2">
        <f>+V161-AF161</f>
        <v>0</v>
      </c>
      <c r="AM161" s="2">
        <f>+W161-AG161</f>
        <v>0</v>
      </c>
      <c r="AN161" s="2">
        <f>+X161-AH161</f>
        <v>0</v>
      </c>
      <c r="AO161" s="2">
        <f>+Y161-AI161</f>
        <v>0</v>
      </c>
      <c r="AP161" s="2">
        <f>+Z161-AJ161</f>
        <v>0</v>
      </c>
    </row>
    <row r="162" spans="37:42" ht="26.25" customHeight="1">
      <c r="AK162" s="2">
        <f>+U162-AE162</f>
        <v>0</v>
      </c>
      <c r="AL162" s="2">
        <f>+V162-AF162</f>
        <v>0</v>
      </c>
      <c r="AM162" s="2">
        <f>+W162-AG162</f>
        <v>0</v>
      </c>
      <c r="AN162" s="2">
        <f>+X162-AH162</f>
        <v>0</v>
      </c>
      <c r="AO162" s="2">
        <f>+Y162-AI162</f>
        <v>0</v>
      </c>
      <c r="AP162" s="2">
        <f>+Z162-AJ162</f>
        <v>0</v>
      </c>
    </row>
    <row r="163" spans="37:42" ht="26.25" customHeight="1">
      <c r="AK163" s="2">
        <f>+U163-AE163</f>
        <v>0</v>
      </c>
      <c r="AL163" s="2">
        <f>+V163-AF163</f>
        <v>0</v>
      </c>
      <c r="AM163" s="2">
        <f>+W163-AG163</f>
        <v>0</v>
      </c>
      <c r="AN163" s="2">
        <f>+X163-AH163</f>
        <v>0</v>
      </c>
      <c r="AO163" s="2">
        <f>+Y163-AI163</f>
        <v>0</v>
      </c>
      <c r="AP163" s="2">
        <f>+Z163-AJ163</f>
        <v>0</v>
      </c>
    </row>
    <row r="164" spans="37:42" ht="26.25" customHeight="1">
      <c r="AK164" s="2">
        <f>+U164-AE164</f>
        <v>0</v>
      </c>
      <c r="AL164" s="2">
        <f>+V164-AF164</f>
        <v>0</v>
      </c>
      <c r="AM164" s="2">
        <f>+W164-AG164</f>
        <v>0</v>
      </c>
      <c r="AN164" s="2">
        <f>+X164-AH164</f>
        <v>0</v>
      </c>
      <c r="AO164" s="2">
        <f>+Y164-AI164</f>
        <v>0</v>
      </c>
      <c r="AP164" s="2">
        <f>+Z164-AJ164</f>
        <v>0</v>
      </c>
    </row>
    <row r="165" spans="37:42" ht="26.25" customHeight="1">
      <c r="AK165" s="2">
        <f>+U165-AE165</f>
        <v>0</v>
      </c>
      <c r="AL165" s="2">
        <f>+V165-AF165</f>
        <v>0</v>
      </c>
      <c r="AM165" s="2">
        <f>+W165-AG165</f>
        <v>0</v>
      </c>
      <c r="AN165" s="2">
        <f>+X165-AH165</f>
        <v>0</v>
      </c>
      <c r="AO165" s="2">
        <f>+Y165-AI165</f>
        <v>0</v>
      </c>
      <c r="AP165" s="2">
        <f>+Z165-AJ165</f>
        <v>0</v>
      </c>
    </row>
    <row r="166" spans="37:42" ht="26.25" customHeight="1">
      <c r="AK166" s="2">
        <f>+U166-AE166</f>
        <v>0</v>
      </c>
      <c r="AL166" s="2">
        <f>+V166-AF166</f>
        <v>0</v>
      </c>
      <c r="AM166" s="2">
        <f>+W166-AG166</f>
        <v>0</v>
      </c>
      <c r="AN166" s="2">
        <f>+X166-AH166</f>
        <v>0</v>
      </c>
      <c r="AO166" s="2">
        <f>+Y166-AI166</f>
        <v>0</v>
      </c>
      <c r="AP166" s="2">
        <f>+Z166-AJ166</f>
        <v>0</v>
      </c>
    </row>
    <row r="167" spans="37:42" ht="26.25" customHeight="1">
      <c r="AK167" s="2">
        <f>+U167-AE167</f>
        <v>0</v>
      </c>
      <c r="AL167" s="2">
        <f>+V167-AF167</f>
        <v>0</v>
      </c>
      <c r="AM167" s="2">
        <f>+W167-AG167</f>
        <v>0</v>
      </c>
      <c r="AN167" s="2">
        <f>+X167-AH167</f>
        <v>0</v>
      </c>
      <c r="AO167" s="2">
        <f>+Y167-AI167</f>
        <v>0</v>
      </c>
      <c r="AP167" s="2">
        <f>+Z167-AJ167</f>
        <v>0</v>
      </c>
    </row>
    <row r="168" spans="37:42" ht="26.25" customHeight="1">
      <c r="AK168" s="2">
        <f>+U168-AE168</f>
        <v>0</v>
      </c>
      <c r="AL168" s="2">
        <f>+V168-AF168</f>
        <v>0</v>
      </c>
      <c r="AM168" s="2">
        <f>+W168-AG168</f>
        <v>0</v>
      </c>
      <c r="AN168" s="2">
        <f>+X168-AH168</f>
        <v>0</v>
      </c>
      <c r="AO168" s="2">
        <f>+Y168-AI168</f>
        <v>0</v>
      </c>
      <c r="AP168" s="2">
        <f>+Z168-AJ168</f>
        <v>0</v>
      </c>
    </row>
    <row r="169" spans="37:42" ht="26.25" customHeight="1">
      <c r="AK169" s="2">
        <f>+U169-AE169</f>
        <v>0</v>
      </c>
      <c r="AL169" s="2">
        <f>+V169-AF169</f>
        <v>0</v>
      </c>
      <c r="AM169" s="2">
        <f>+W169-AG169</f>
        <v>0</v>
      </c>
      <c r="AN169" s="2">
        <f>+X169-AH169</f>
        <v>0</v>
      </c>
      <c r="AO169" s="2">
        <f>+Y169-AI169</f>
        <v>0</v>
      </c>
      <c r="AP169" s="2">
        <f>+Z169-AJ169</f>
        <v>0</v>
      </c>
    </row>
    <row r="170" spans="37:42" ht="26.25" customHeight="1">
      <c r="AK170" s="2">
        <f>+U170-AE170</f>
        <v>0</v>
      </c>
      <c r="AL170" s="2">
        <f>+V170-AF170</f>
        <v>0</v>
      </c>
      <c r="AM170" s="2">
        <f>+W170-AG170</f>
        <v>0</v>
      </c>
      <c r="AN170" s="2">
        <f>+X170-AH170</f>
        <v>0</v>
      </c>
      <c r="AO170" s="2">
        <f>+Y170-AI170</f>
        <v>0</v>
      </c>
      <c r="AP170" s="2">
        <f>+Z170-AJ170</f>
        <v>0</v>
      </c>
    </row>
    <row r="171" spans="37:42" ht="26.25" customHeight="1">
      <c r="AK171" s="2">
        <f>+U171-AE171</f>
        <v>0</v>
      </c>
      <c r="AL171" s="2">
        <f>+V171-AF171</f>
        <v>0</v>
      </c>
      <c r="AM171" s="2">
        <f>+W171-AG171</f>
        <v>0</v>
      </c>
      <c r="AN171" s="2">
        <f>+X171-AH171</f>
        <v>0</v>
      </c>
      <c r="AO171" s="2">
        <f>+Y171-AI171</f>
        <v>0</v>
      </c>
      <c r="AP171" s="2">
        <f>+Z171-AJ171</f>
        <v>0</v>
      </c>
    </row>
    <row r="172" spans="37:42" ht="26.25" customHeight="1">
      <c r="AK172" s="2">
        <f>+U172-AE172</f>
        <v>0</v>
      </c>
      <c r="AL172" s="2">
        <f>+V172-AF172</f>
        <v>0</v>
      </c>
      <c r="AM172" s="2">
        <f>+W172-AG172</f>
        <v>0</v>
      </c>
      <c r="AN172" s="2">
        <f>+X172-AH172</f>
        <v>0</v>
      </c>
      <c r="AO172" s="2">
        <f>+Y172-AI172</f>
        <v>0</v>
      </c>
      <c r="AP172" s="2">
        <f>+Z172-AJ172</f>
        <v>0</v>
      </c>
    </row>
    <row r="173" spans="37:42" ht="26.25" customHeight="1">
      <c r="AK173" s="2">
        <f>+U173-AE173</f>
        <v>0</v>
      </c>
      <c r="AL173" s="2">
        <f>+V173-AF173</f>
        <v>0</v>
      </c>
      <c r="AM173" s="2">
        <f>+W173-AG173</f>
        <v>0</v>
      </c>
      <c r="AN173" s="2">
        <f>+X173-AH173</f>
        <v>0</v>
      </c>
      <c r="AO173" s="2">
        <f>+Y173-AI173</f>
        <v>0</v>
      </c>
      <c r="AP173" s="2">
        <f>+Z173-AJ173</f>
        <v>0</v>
      </c>
    </row>
    <row r="174" spans="37:42" ht="26.25" customHeight="1">
      <c r="AK174" s="2">
        <f>+U174-AE174</f>
        <v>0</v>
      </c>
      <c r="AL174" s="2">
        <f>+V174-AF174</f>
        <v>0</v>
      </c>
      <c r="AM174" s="2">
        <f>+W174-AG174</f>
        <v>0</v>
      </c>
      <c r="AN174" s="2">
        <f>+X174-AH174</f>
        <v>0</v>
      </c>
      <c r="AO174" s="2">
        <f>+Y174-AI174</f>
        <v>0</v>
      </c>
      <c r="AP174" s="2">
        <f>+Z174-AJ174</f>
        <v>0</v>
      </c>
    </row>
    <row r="175" spans="37:42" ht="26.25" customHeight="1">
      <c r="AK175" s="2">
        <f>+U175-AE175</f>
        <v>0</v>
      </c>
      <c r="AL175" s="2">
        <f>+V175-AF175</f>
        <v>0</v>
      </c>
      <c r="AM175" s="2">
        <f>+W175-AG175</f>
        <v>0</v>
      </c>
      <c r="AN175" s="2">
        <f>+X175-AH175</f>
        <v>0</v>
      </c>
      <c r="AO175" s="2">
        <f>+Y175-AI175</f>
        <v>0</v>
      </c>
      <c r="AP175" s="2">
        <f>+Z175-AJ175</f>
        <v>0</v>
      </c>
    </row>
    <row r="176" spans="37:42" ht="26.25" customHeight="1">
      <c r="AK176" s="2">
        <f>+U176-AE176</f>
        <v>0</v>
      </c>
      <c r="AL176" s="2">
        <f>+V176-AF176</f>
        <v>0</v>
      </c>
      <c r="AM176" s="2">
        <f>+W176-AG176</f>
        <v>0</v>
      </c>
      <c r="AN176" s="2">
        <f>+X176-AH176</f>
        <v>0</v>
      </c>
      <c r="AO176" s="2">
        <f>+Y176-AI176</f>
        <v>0</v>
      </c>
      <c r="AP176" s="2">
        <f>+Z176-AJ176</f>
        <v>0</v>
      </c>
    </row>
    <row r="177" spans="37:42" ht="26.25" customHeight="1">
      <c r="AK177" s="2">
        <f>+U177-AE177</f>
        <v>0</v>
      </c>
      <c r="AL177" s="2">
        <f>+V177-AF177</f>
        <v>0</v>
      </c>
      <c r="AM177" s="2">
        <f>+W177-AG177</f>
        <v>0</v>
      </c>
      <c r="AN177" s="2">
        <f>+X177-AH177</f>
        <v>0</v>
      </c>
      <c r="AO177" s="2">
        <f>+Y177-AI177</f>
        <v>0</v>
      </c>
      <c r="AP177" s="2">
        <f>+Z177-AJ177</f>
        <v>0</v>
      </c>
    </row>
    <row r="178" spans="37:42" ht="26.25" customHeight="1">
      <c r="AK178" s="2">
        <f>+U178-AE178</f>
        <v>0</v>
      </c>
      <c r="AL178" s="2">
        <f>+V178-AF178</f>
        <v>0</v>
      </c>
      <c r="AM178" s="2">
        <f>+W178-AG178</f>
        <v>0</v>
      </c>
      <c r="AN178" s="2">
        <f>+X178-AH178</f>
        <v>0</v>
      </c>
      <c r="AO178" s="2">
        <f>+Y178-AI178</f>
        <v>0</v>
      </c>
      <c r="AP178" s="2">
        <f>+Z178-AJ178</f>
        <v>0</v>
      </c>
    </row>
    <row r="179" spans="37:42" ht="26.25" customHeight="1">
      <c r="AK179" s="2">
        <f>+U179-AE179</f>
        <v>0</v>
      </c>
      <c r="AL179" s="2">
        <f>+V179-AF179</f>
        <v>0</v>
      </c>
      <c r="AM179" s="2">
        <f>+W179-AG179</f>
        <v>0</v>
      </c>
      <c r="AN179" s="2">
        <f>+X179-AH179</f>
        <v>0</v>
      </c>
      <c r="AO179" s="2">
        <f>+Y179-AI179</f>
        <v>0</v>
      </c>
      <c r="AP179" s="2">
        <f>+Z179-AJ179</f>
        <v>0</v>
      </c>
    </row>
    <row r="180" spans="37:42" ht="26.25" customHeight="1">
      <c r="AK180" s="2">
        <f>+U180-AE180</f>
        <v>0</v>
      </c>
      <c r="AL180" s="2">
        <f>+V180-AF180</f>
        <v>0</v>
      </c>
      <c r="AM180" s="2">
        <f>+W180-AG180</f>
        <v>0</v>
      </c>
      <c r="AN180" s="2">
        <f>+X180-AH180</f>
        <v>0</v>
      </c>
      <c r="AO180" s="2">
        <f>+Y180-AI180</f>
        <v>0</v>
      </c>
      <c r="AP180" s="2">
        <f>+Z180-AJ180</f>
        <v>0</v>
      </c>
    </row>
    <row r="181" spans="37:42" ht="26.25" customHeight="1">
      <c r="AK181" s="2">
        <f>+U181-AE181</f>
        <v>0</v>
      </c>
      <c r="AL181" s="2">
        <f>+V181-AF181</f>
        <v>0</v>
      </c>
      <c r="AM181" s="2">
        <f>+W181-AG181</f>
        <v>0</v>
      </c>
      <c r="AN181" s="2">
        <f>+X181-AH181</f>
        <v>0</v>
      </c>
      <c r="AO181" s="2">
        <f>+Y181-AI181</f>
        <v>0</v>
      </c>
      <c r="AP181" s="2">
        <f>+Z181-AJ181</f>
        <v>0</v>
      </c>
    </row>
    <row r="182" spans="37:42" ht="26.25" customHeight="1">
      <c r="AK182" s="2">
        <f>+U182-AE182</f>
        <v>0</v>
      </c>
      <c r="AL182" s="2">
        <f>+V182-AF182</f>
        <v>0</v>
      </c>
      <c r="AM182" s="2">
        <f>+W182-AG182</f>
        <v>0</v>
      </c>
      <c r="AN182" s="2">
        <f>+X182-AH182</f>
        <v>0</v>
      </c>
      <c r="AO182" s="2">
        <f>+Y182-AI182</f>
        <v>0</v>
      </c>
      <c r="AP182" s="2">
        <f>+Z182-AJ182</f>
        <v>0</v>
      </c>
    </row>
    <row r="183" spans="37:42" ht="26.25" customHeight="1">
      <c r="AK183" s="2">
        <f>+U183-AE183</f>
        <v>0</v>
      </c>
      <c r="AL183" s="2">
        <f>+V183-AF183</f>
        <v>0</v>
      </c>
      <c r="AM183" s="2">
        <f>+W183-AG183</f>
        <v>0</v>
      </c>
      <c r="AN183" s="2">
        <f>+X183-AH183</f>
        <v>0</v>
      </c>
      <c r="AO183" s="2">
        <f>+Y183-AI183</f>
        <v>0</v>
      </c>
      <c r="AP183" s="2">
        <f>+Z183-AJ183</f>
        <v>0</v>
      </c>
    </row>
    <row r="184" spans="37:42" ht="26.25" customHeight="1">
      <c r="AK184" s="2">
        <f>+U184-AE184</f>
        <v>0</v>
      </c>
      <c r="AL184" s="2">
        <f>+V184-AF184</f>
        <v>0</v>
      </c>
      <c r="AM184" s="2">
        <f>+W184-AG184</f>
        <v>0</v>
      </c>
      <c r="AN184" s="2">
        <f>+X184-AH184</f>
        <v>0</v>
      </c>
      <c r="AO184" s="2">
        <f>+Y184-AI184</f>
        <v>0</v>
      </c>
      <c r="AP184" s="2">
        <f>+Z184-AJ184</f>
        <v>0</v>
      </c>
    </row>
    <row r="185" spans="37:42" ht="26.25" customHeight="1">
      <c r="AK185" s="2">
        <f>+U185-AE185</f>
        <v>0</v>
      </c>
      <c r="AL185" s="2">
        <f>+V185-AF185</f>
        <v>0</v>
      </c>
      <c r="AM185" s="2">
        <f>+W185-AG185</f>
        <v>0</v>
      </c>
      <c r="AN185" s="2">
        <f>+X185-AH185</f>
        <v>0</v>
      </c>
      <c r="AO185" s="2">
        <f>+Y185-AI185</f>
        <v>0</v>
      </c>
      <c r="AP185" s="2">
        <f>+Z185-AJ185</f>
        <v>0</v>
      </c>
    </row>
    <row r="186" spans="37:42" ht="26.25" customHeight="1">
      <c r="AK186" s="2">
        <f>+U186-AE186</f>
        <v>0</v>
      </c>
      <c r="AL186" s="2">
        <f>+V186-AF186</f>
        <v>0</v>
      </c>
      <c r="AM186" s="2">
        <f>+W186-AG186</f>
        <v>0</v>
      </c>
      <c r="AN186" s="2">
        <f>+X186-AH186</f>
        <v>0</v>
      </c>
      <c r="AO186" s="2">
        <f>+Y186-AI186</f>
        <v>0</v>
      </c>
      <c r="AP186" s="2">
        <f>+Z186-AJ186</f>
        <v>0</v>
      </c>
    </row>
    <row r="187" spans="37:42" ht="26.25" customHeight="1">
      <c r="AK187" s="2">
        <f>+U187-AE187</f>
        <v>0</v>
      </c>
      <c r="AL187" s="2">
        <f>+V187-AF187</f>
        <v>0</v>
      </c>
      <c r="AM187" s="2">
        <f>+W187-AG187</f>
        <v>0</v>
      </c>
      <c r="AN187" s="2">
        <f>+X187-AH187</f>
        <v>0</v>
      </c>
      <c r="AO187" s="2">
        <f>+Y187-AI187</f>
        <v>0</v>
      </c>
      <c r="AP187" s="2">
        <f>+Z187-AJ187</f>
        <v>0</v>
      </c>
    </row>
    <row r="188" spans="37:42" ht="26.25" customHeight="1">
      <c r="AK188" s="2">
        <f>+U188-AE188</f>
        <v>0</v>
      </c>
      <c r="AL188" s="2">
        <f>+V188-AF188</f>
        <v>0</v>
      </c>
      <c r="AM188" s="2">
        <f>+W188-AG188</f>
        <v>0</v>
      </c>
      <c r="AN188" s="2">
        <f>+X188-AH188</f>
        <v>0</v>
      </c>
      <c r="AO188" s="2">
        <f>+Y188-AI188</f>
        <v>0</v>
      </c>
      <c r="AP188" s="2">
        <f>+Z188-AJ188</f>
        <v>0</v>
      </c>
    </row>
    <row r="189" spans="37:42" ht="26.25" customHeight="1">
      <c r="AK189" s="2">
        <f>+U189-AE189</f>
        <v>0</v>
      </c>
      <c r="AL189" s="2">
        <f>+V189-AF189</f>
        <v>0</v>
      </c>
      <c r="AM189" s="2">
        <f>+W189-AG189</f>
        <v>0</v>
      </c>
      <c r="AN189" s="2">
        <f>+X189-AH189</f>
        <v>0</v>
      </c>
      <c r="AO189" s="2">
        <f>+Y189-AI189</f>
        <v>0</v>
      </c>
      <c r="AP189" s="2">
        <f>+Z189-AJ189</f>
        <v>0</v>
      </c>
    </row>
    <row r="190" spans="37:42" ht="26.25" customHeight="1">
      <c r="AK190" s="2">
        <f>+U190-AE190</f>
        <v>0</v>
      </c>
      <c r="AL190" s="2">
        <f>+V190-AF190</f>
        <v>0</v>
      </c>
      <c r="AM190" s="2">
        <f>+W190-AG190</f>
        <v>0</v>
      </c>
      <c r="AN190" s="2">
        <f>+X190-AH190</f>
        <v>0</v>
      </c>
      <c r="AO190" s="2">
        <f>+Y190-AI190</f>
        <v>0</v>
      </c>
      <c r="AP190" s="2">
        <f>+Z190-AJ190</f>
        <v>0</v>
      </c>
    </row>
    <row r="191" spans="37:42" ht="26.25" customHeight="1">
      <c r="AK191" s="2">
        <f>+U191-AE191</f>
        <v>0</v>
      </c>
      <c r="AL191" s="2">
        <f>+V191-AF191</f>
        <v>0</v>
      </c>
      <c r="AM191" s="2">
        <f>+W191-AG191</f>
        <v>0</v>
      </c>
      <c r="AN191" s="2">
        <f>+X191-AH191</f>
        <v>0</v>
      </c>
      <c r="AO191" s="2">
        <f>+Y191-AI191</f>
        <v>0</v>
      </c>
      <c r="AP191" s="2">
        <f>+Z191-AJ191</f>
        <v>0</v>
      </c>
    </row>
    <row r="192" spans="37:42" ht="26.25" customHeight="1">
      <c r="AK192" s="2">
        <f>+U192-AE192</f>
        <v>0</v>
      </c>
      <c r="AL192" s="2">
        <f>+V192-AF192</f>
        <v>0</v>
      </c>
      <c r="AM192" s="2">
        <f>+W192-AG192</f>
        <v>0</v>
      </c>
      <c r="AN192" s="2">
        <f>+X192-AH192</f>
        <v>0</v>
      </c>
      <c r="AO192" s="2">
        <f>+Y192-AI192</f>
        <v>0</v>
      </c>
      <c r="AP192" s="2">
        <f>+Z192-AJ192</f>
        <v>0</v>
      </c>
    </row>
    <row r="193" spans="37:42" ht="26.25" customHeight="1">
      <c r="AK193" s="2">
        <f>+U193-AE193</f>
        <v>0</v>
      </c>
      <c r="AL193" s="2">
        <f>+V193-AF193</f>
        <v>0</v>
      </c>
      <c r="AM193" s="2">
        <f>+W193-AG193</f>
        <v>0</v>
      </c>
      <c r="AN193" s="2">
        <f>+X193-AH193</f>
        <v>0</v>
      </c>
      <c r="AO193" s="2">
        <f>+Y193-AI193</f>
        <v>0</v>
      </c>
      <c r="AP193" s="2">
        <f>+Z193-AJ193</f>
        <v>0</v>
      </c>
    </row>
    <row r="194" spans="37:42" ht="26.25" customHeight="1">
      <c r="AK194" s="2">
        <f>+U194-AE194</f>
        <v>0</v>
      </c>
      <c r="AL194" s="2">
        <f>+V194-AF194</f>
        <v>0</v>
      </c>
      <c r="AM194" s="2">
        <f>+W194-AG194</f>
        <v>0</v>
      </c>
      <c r="AN194" s="2">
        <f>+X194-AH194</f>
        <v>0</v>
      </c>
      <c r="AO194" s="2">
        <f>+Y194-AI194</f>
        <v>0</v>
      </c>
      <c r="AP194" s="2">
        <f>+Z194-AJ194</f>
        <v>0</v>
      </c>
    </row>
    <row r="195" spans="37:42" ht="26.25" customHeight="1">
      <c r="AK195" s="2">
        <f>+U195-AE195</f>
        <v>0</v>
      </c>
      <c r="AL195" s="2">
        <f>+V195-AF195</f>
        <v>0</v>
      </c>
      <c r="AM195" s="2">
        <f>+W195-AG195</f>
        <v>0</v>
      </c>
      <c r="AN195" s="2">
        <f>+X195-AH195</f>
        <v>0</v>
      </c>
      <c r="AO195" s="2">
        <f>+Y195-AI195</f>
        <v>0</v>
      </c>
      <c r="AP195" s="2">
        <f>+Z195-AJ195</f>
        <v>0</v>
      </c>
    </row>
    <row r="196" spans="37:42" ht="26.25" customHeight="1">
      <c r="AK196" s="2">
        <f>+U196-AE196</f>
        <v>0</v>
      </c>
      <c r="AL196" s="2">
        <f>+V196-AF196</f>
        <v>0</v>
      </c>
      <c r="AM196" s="2">
        <f>+W196-AG196</f>
        <v>0</v>
      </c>
      <c r="AN196" s="2">
        <f>+X196-AH196</f>
        <v>0</v>
      </c>
      <c r="AO196" s="2">
        <f>+Y196-AI196</f>
        <v>0</v>
      </c>
      <c r="AP196" s="2">
        <f>+Z196-AJ196</f>
        <v>0</v>
      </c>
    </row>
    <row r="197" spans="37:42" ht="26.25" customHeight="1">
      <c r="AK197" s="2">
        <f>+U197-AE197</f>
        <v>0</v>
      </c>
      <c r="AL197" s="2">
        <f>+V197-AF197</f>
        <v>0</v>
      </c>
      <c r="AM197" s="2">
        <f>+W197-AG197</f>
        <v>0</v>
      </c>
      <c r="AN197" s="2">
        <f>+X197-AH197</f>
        <v>0</v>
      </c>
      <c r="AO197" s="2">
        <f>+Y197-AI197</f>
        <v>0</v>
      </c>
      <c r="AP197" s="2">
        <f>+Z197-AJ197</f>
        <v>0</v>
      </c>
    </row>
    <row r="198" spans="37:42" ht="26.25" customHeight="1">
      <c r="AK198" s="2">
        <f>+U198-AE198</f>
        <v>0</v>
      </c>
      <c r="AL198" s="2">
        <f>+V198-AF198</f>
        <v>0</v>
      </c>
      <c r="AM198" s="2">
        <f>+W198-AG198</f>
        <v>0</v>
      </c>
      <c r="AN198" s="2">
        <f>+X198-AH198</f>
        <v>0</v>
      </c>
      <c r="AO198" s="2">
        <f>+Y198-AI198</f>
        <v>0</v>
      </c>
      <c r="AP198" s="2">
        <f>+Z198-AJ198</f>
        <v>0</v>
      </c>
    </row>
    <row r="199" spans="37:42" ht="26.25" customHeight="1">
      <c r="AK199" s="2">
        <f>+U199-AE199</f>
        <v>0</v>
      </c>
      <c r="AL199" s="2">
        <f>+V199-AF199</f>
        <v>0</v>
      </c>
      <c r="AM199" s="2">
        <f>+W199-AG199</f>
        <v>0</v>
      </c>
      <c r="AN199" s="2">
        <f>+X199-AH199</f>
        <v>0</v>
      </c>
      <c r="AO199" s="2">
        <f>+Y199-AI199</f>
        <v>0</v>
      </c>
      <c r="AP199" s="2">
        <f>+Z199-AJ199</f>
        <v>0</v>
      </c>
    </row>
    <row r="200" spans="37:42" ht="26.25" customHeight="1">
      <c r="AK200" s="2">
        <f>+U200-AE200</f>
        <v>0</v>
      </c>
      <c r="AL200" s="2">
        <f>+V200-AF200</f>
        <v>0</v>
      </c>
      <c r="AM200" s="2">
        <f>+W200-AG200</f>
        <v>0</v>
      </c>
      <c r="AN200" s="2">
        <f>+X200-AH200</f>
        <v>0</v>
      </c>
      <c r="AO200" s="2">
        <f>+Y200-AI200</f>
        <v>0</v>
      </c>
      <c r="AP200" s="2">
        <f>+Z200-AJ200</f>
        <v>0</v>
      </c>
    </row>
    <row r="201" spans="37:42" ht="26.25" customHeight="1">
      <c r="AK201" s="2">
        <f>+U201-AE201</f>
        <v>0</v>
      </c>
      <c r="AL201" s="2">
        <f>+V201-AF201</f>
        <v>0</v>
      </c>
      <c r="AM201" s="2">
        <f>+W201-AG201</f>
        <v>0</v>
      </c>
      <c r="AN201" s="2">
        <f>+X201-AH201</f>
        <v>0</v>
      </c>
      <c r="AO201" s="2">
        <f>+Y201-AI201</f>
        <v>0</v>
      </c>
      <c r="AP201" s="2">
        <f>+Z201-AJ201</f>
        <v>0</v>
      </c>
    </row>
    <row r="202" spans="37:42" ht="26.25" customHeight="1">
      <c r="AK202" s="2">
        <f>+U202-AE202</f>
        <v>0</v>
      </c>
      <c r="AL202" s="2">
        <f>+V202-AF202</f>
        <v>0</v>
      </c>
      <c r="AM202" s="2">
        <f>+W202-AG202</f>
        <v>0</v>
      </c>
      <c r="AN202" s="2">
        <f>+X202-AH202</f>
        <v>0</v>
      </c>
      <c r="AO202" s="2">
        <f>+Y202-AI202</f>
        <v>0</v>
      </c>
      <c r="AP202" s="2">
        <f>+Z202-AJ202</f>
        <v>0</v>
      </c>
    </row>
    <row r="203" spans="37:42" ht="26.25" customHeight="1">
      <c r="AK203" s="2">
        <f>+U203-AE203</f>
        <v>0</v>
      </c>
      <c r="AL203" s="2">
        <f>+V203-AF203</f>
        <v>0</v>
      </c>
      <c r="AM203" s="2">
        <f>+W203-AG203</f>
        <v>0</v>
      </c>
      <c r="AN203" s="2">
        <f>+X203-AH203</f>
        <v>0</v>
      </c>
      <c r="AO203" s="2">
        <f>+Y203-AI203</f>
        <v>0</v>
      </c>
      <c r="AP203" s="2">
        <f>+Z203-AJ203</f>
        <v>0</v>
      </c>
    </row>
    <row r="204" spans="37:42" ht="26.25" customHeight="1">
      <c r="AK204" s="2">
        <f>+U204-AE204</f>
        <v>0</v>
      </c>
      <c r="AL204" s="2">
        <f>+V204-AF204</f>
        <v>0</v>
      </c>
      <c r="AM204" s="2">
        <f>+W204-AG204</f>
        <v>0</v>
      </c>
      <c r="AN204" s="2">
        <f>+X204-AH204</f>
        <v>0</v>
      </c>
      <c r="AO204" s="2">
        <f>+Y204-AI204</f>
        <v>0</v>
      </c>
      <c r="AP204" s="2">
        <f>+Z204-AJ204</f>
        <v>0</v>
      </c>
    </row>
    <row r="205" spans="37:42" ht="26.25" customHeight="1">
      <c r="AK205" s="2">
        <f>+U205-AE205</f>
        <v>0</v>
      </c>
      <c r="AL205" s="2">
        <f>+V205-AF205</f>
        <v>0</v>
      </c>
      <c r="AM205" s="2">
        <f>+W205-AG205</f>
        <v>0</v>
      </c>
      <c r="AN205" s="2">
        <f>+X205-AH205</f>
        <v>0</v>
      </c>
      <c r="AO205" s="2">
        <f>+Y205-AI205</f>
        <v>0</v>
      </c>
      <c r="AP205" s="2">
        <f>+Z205-AJ205</f>
        <v>0</v>
      </c>
    </row>
    <row r="206" spans="37:42" ht="26.25" customHeight="1">
      <c r="AK206" s="2">
        <f>+U206-AE206</f>
        <v>0</v>
      </c>
      <c r="AL206" s="2">
        <f>+V206-AF206</f>
        <v>0</v>
      </c>
      <c r="AM206" s="2">
        <f>+W206-AG206</f>
        <v>0</v>
      </c>
      <c r="AN206" s="2">
        <f>+X206-AH206</f>
        <v>0</v>
      </c>
      <c r="AO206" s="2">
        <f>+Y206-AI206</f>
        <v>0</v>
      </c>
      <c r="AP206" s="2">
        <f>+Z206-AJ206</f>
        <v>0</v>
      </c>
    </row>
    <row r="207" spans="37:42" ht="26.25" customHeight="1">
      <c r="AK207" s="2">
        <f>+U207-AE207</f>
        <v>0</v>
      </c>
      <c r="AL207" s="2">
        <f>+V207-AF207</f>
        <v>0</v>
      </c>
      <c r="AM207" s="2">
        <f>+W207-AG207</f>
        <v>0</v>
      </c>
      <c r="AN207" s="2">
        <f>+X207-AH207</f>
        <v>0</v>
      </c>
      <c r="AO207" s="2">
        <f>+Y207-AI207</f>
        <v>0</v>
      </c>
      <c r="AP207" s="2">
        <f>+Z207-AJ207</f>
        <v>0</v>
      </c>
    </row>
    <row r="208" spans="37:42" ht="26.25" customHeight="1">
      <c r="AK208" s="2">
        <f>+U208-AE208</f>
        <v>0</v>
      </c>
      <c r="AL208" s="2">
        <f>+V208-AF208</f>
        <v>0</v>
      </c>
      <c r="AM208" s="2">
        <f>+W208-AG208</f>
        <v>0</v>
      </c>
      <c r="AN208" s="2">
        <f>+X208-AH208</f>
        <v>0</v>
      </c>
      <c r="AO208" s="2">
        <f>+Y208-AI208</f>
        <v>0</v>
      </c>
      <c r="AP208" s="2">
        <f>+Z208-AJ208</f>
        <v>0</v>
      </c>
    </row>
    <row r="209" spans="37:42" ht="26.25" customHeight="1">
      <c r="AK209" s="2">
        <f>+U209-AE209</f>
        <v>0</v>
      </c>
      <c r="AL209" s="2">
        <f>+V209-AF209</f>
        <v>0</v>
      </c>
      <c r="AM209" s="2">
        <f>+W209-AG209</f>
        <v>0</v>
      </c>
      <c r="AN209" s="2">
        <f>+X209-AH209</f>
        <v>0</v>
      </c>
      <c r="AO209" s="2">
        <f>+Y209-AI209</f>
        <v>0</v>
      </c>
      <c r="AP209" s="2">
        <f>+Z209-AJ209</f>
        <v>0</v>
      </c>
    </row>
    <row r="210" spans="37:42" ht="26.25" customHeight="1">
      <c r="AK210" s="2">
        <f>+U210-AE210</f>
        <v>0</v>
      </c>
      <c r="AL210" s="2">
        <f>+V210-AF210</f>
        <v>0</v>
      </c>
      <c r="AM210" s="2">
        <f>+W210-AG210</f>
        <v>0</v>
      </c>
      <c r="AN210" s="2">
        <f>+X210-AH210</f>
        <v>0</v>
      </c>
      <c r="AO210" s="2">
        <f>+Y210-AI210</f>
        <v>0</v>
      </c>
      <c r="AP210" s="2">
        <f>+Z210-AJ210</f>
        <v>0</v>
      </c>
    </row>
    <row r="211" spans="37:42" ht="26.25" customHeight="1">
      <c r="AK211" s="2">
        <f>+U211-AE211</f>
        <v>0</v>
      </c>
      <c r="AL211" s="2">
        <f>+V211-AF211</f>
        <v>0</v>
      </c>
      <c r="AM211" s="2">
        <f>+W211-AG211</f>
        <v>0</v>
      </c>
      <c r="AN211" s="2">
        <f>+X211-AH211</f>
        <v>0</v>
      </c>
      <c r="AO211" s="2">
        <f>+Y211-AI211</f>
        <v>0</v>
      </c>
      <c r="AP211" s="2">
        <f>+Z211-AJ211</f>
        <v>0</v>
      </c>
    </row>
    <row r="212" spans="37:42" ht="26.25" customHeight="1">
      <c r="AK212" s="2">
        <f>+U212-AE212</f>
        <v>0</v>
      </c>
      <c r="AL212" s="2">
        <f>+V212-AF212</f>
        <v>0</v>
      </c>
      <c r="AM212" s="2">
        <f>+W212-AG212</f>
        <v>0</v>
      </c>
      <c r="AN212" s="2">
        <f>+X212-AH212</f>
        <v>0</v>
      </c>
      <c r="AO212" s="2">
        <f>+Y212-AI212</f>
        <v>0</v>
      </c>
      <c r="AP212" s="2">
        <f>+Z212-AJ212</f>
        <v>0</v>
      </c>
    </row>
    <row r="213" spans="37:42" ht="26.25" customHeight="1">
      <c r="AK213" s="2">
        <f>+U213-AE213</f>
        <v>0</v>
      </c>
      <c r="AL213" s="2">
        <f>+V213-AF213</f>
        <v>0</v>
      </c>
      <c r="AM213" s="2">
        <f>+W213-AG213</f>
        <v>0</v>
      </c>
      <c r="AN213" s="2">
        <f>+X213-AH213</f>
        <v>0</v>
      </c>
      <c r="AO213" s="2">
        <f>+Y213-AI213</f>
        <v>0</v>
      </c>
      <c r="AP213" s="2">
        <f>+Z213-AJ213</f>
        <v>0</v>
      </c>
    </row>
    <row r="214" spans="37:42" ht="26.25" customHeight="1">
      <c r="AK214" s="2">
        <f>+U214-AE214</f>
        <v>0</v>
      </c>
      <c r="AL214" s="2">
        <f>+V214-AF214</f>
        <v>0</v>
      </c>
      <c r="AM214" s="2">
        <f>+W214-AG214</f>
        <v>0</v>
      </c>
      <c r="AN214" s="2">
        <f>+X214-AH214</f>
        <v>0</v>
      </c>
      <c r="AO214" s="2">
        <f>+Y214-AI214</f>
        <v>0</v>
      </c>
      <c r="AP214" s="2">
        <f>+Z214-AJ214</f>
        <v>0</v>
      </c>
    </row>
    <row r="215" spans="37:42" ht="26.25" customHeight="1">
      <c r="AK215" s="2">
        <f>+U215-AE215</f>
        <v>0</v>
      </c>
      <c r="AL215" s="2">
        <f>+V215-AF215</f>
        <v>0</v>
      </c>
      <c r="AM215" s="2">
        <f>+W215-AG215</f>
        <v>0</v>
      </c>
      <c r="AN215" s="2">
        <f>+X215-AH215</f>
        <v>0</v>
      </c>
      <c r="AO215" s="2">
        <f>+Y215-AI215</f>
        <v>0</v>
      </c>
      <c r="AP215" s="2">
        <f>+Z215-AJ215</f>
        <v>0</v>
      </c>
    </row>
    <row r="216" spans="37:42" ht="26.25" customHeight="1">
      <c r="AK216" s="2">
        <f>+U216-AE216</f>
        <v>0</v>
      </c>
      <c r="AL216" s="2">
        <f>+V216-AF216</f>
        <v>0</v>
      </c>
      <c r="AM216" s="2">
        <f>+W216-AG216</f>
        <v>0</v>
      </c>
      <c r="AN216" s="2">
        <f>+X216-AH216</f>
        <v>0</v>
      </c>
      <c r="AO216" s="2">
        <f>+Y216-AI216</f>
        <v>0</v>
      </c>
      <c r="AP216" s="2">
        <f>+Z216-AJ216</f>
        <v>0</v>
      </c>
    </row>
    <row r="217" spans="37:42" ht="26.25" customHeight="1">
      <c r="AK217" s="2">
        <f>+U217-AE217</f>
        <v>0</v>
      </c>
      <c r="AL217" s="2">
        <f>+V217-AF217</f>
        <v>0</v>
      </c>
      <c r="AM217" s="2">
        <f>+W217-AG217</f>
        <v>0</v>
      </c>
      <c r="AN217" s="2">
        <f>+X217-AH217</f>
        <v>0</v>
      </c>
      <c r="AO217" s="2">
        <f>+Y217-AI217</f>
        <v>0</v>
      </c>
      <c r="AP217" s="2">
        <f>+Z217-AJ217</f>
        <v>0</v>
      </c>
    </row>
    <row r="218" spans="37:42" ht="26.25" customHeight="1">
      <c r="AK218" s="2">
        <f>+U218-AE218</f>
        <v>0</v>
      </c>
      <c r="AL218" s="2">
        <f>+V218-AF218</f>
        <v>0</v>
      </c>
      <c r="AM218" s="2">
        <f>+W218-AG218</f>
        <v>0</v>
      </c>
      <c r="AN218" s="2">
        <f>+X218-AH218</f>
        <v>0</v>
      </c>
      <c r="AO218" s="2">
        <f>+Y218-AI218</f>
        <v>0</v>
      </c>
      <c r="AP218" s="2">
        <f>+Z218-AJ218</f>
        <v>0</v>
      </c>
    </row>
    <row r="219" spans="37:42" ht="26.25" customHeight="1">
      <c r="AK219" s="2">
        <f>+U219-AE219</f>
        <v>0</v>
      </c>
      <c r="AL219" s="2">
        <f>+V219-AF219</f>
        <v>0</v>
      </c>
      <c r="AM219" s="2">
        <f>+W219-AG219</f>
        <v>0</v>
      </c>
      <c r="AN219" s="2">
        <f>+X219-AH219</f>
        <v>0</v>
      </c>
      <c r="AO219" s="2">
        <f>+Y219-AI219</f>
        <v>0</v>
      </c>
      <c r="AP219" s="2">
        <f>+Z219-AJ219</f>
        <v>0</v>
      </c>
    </row>
    <row r="220" spans="37:42" ht="26.25" customHeight="1">
      <c r="AK220" s="2">
        <f>+U220-AE220</f>
        <v>0</v>
      </c>
      <c r="AL220" s="2">
        <f>+V220-AF220</f>
        <v>0</v>
      </c>
      <c r="AM220" s="2">
        <f>+W220-AG220</f>
        <v>0</v>
      </c>
      <c r="AN220" s="2">
        <f>+X220-AH220</f>
        <v>0</v>
      </c>
      <c r="AO220" s="2">
        <f>+Y220-AI220</f>
        <v>0</v>
      </c>
      <c r="AP220" s="2">
        <f>+Z220-AJ220</f>
        <v>0</v>
      </c>
    </row>
    <row r="221" spans="37:42" ht="26.25" customHeight="1">
      <c r="AK221" s="2">
        <f>+U221-AE221</f>
        <v>0</v>
      </c>
      <c r="AL221" s="2">
        <f>+V221-AF221</f>
        <v>0</v>
      </c>
      <c r="AM221" s="2">
        <f>+W221-AG221</f>
        <v>0</v>
      </c>
      <c r="AN221" s="2">
        <f>+X221-AH221</f>
        <v>0</v>
      </c>
      <c r="AO221" s="2">
        <f>+Y221-AI221</f>
        <v>0</v>
      </c>
      <c r="AP221" s="2">
        <f>+Z221-AJ221</f>
        <v>0</v>
      </c>
    </row>
    <row r="222" spans="37:42" ht="26.25" customHeight="1">
      <c r="AK222" s="2">
        <f>+U222-AE222</f>
        <v>0</v>
      </c>
      <c r="AL222" s="2">
        <f>+V222-AF222</f>
        <v>0</v>
      </c>
      <c r="AM222" s="2">
        <f>+W222-AG222</f>
        <v>0</v>
      </c>
      <c r="AN222" s="2">
        <f>+X222-AH222</f>
        <v>0</v>
      </c>
      <c r="AO222" s="2">
        <f>+Y222-AI222</f>
        <v>0</v>
      </c>
      <c r="AP222" s="2">
        <f>+Z222-AJ222</f>
        <v>0</v>
      </c>
    </row>
    <row r="223" spans="37:42" ht="26.25" customHeight="1">
      <c r="AK223" s="2">
        <f>+U223-AE223</f>
        <v>0</v>
      </c>
      <c r="AL223" s="2">
        <f>+V223-AF223</f>
        <v>0</v>
      </c>
      <c r="AM223" s="2">
        <f>+W223-AG223</f>
        <v>0</v>
      </c>
      <c r="AN223" s="2">
        <f>+X223-AH223</f>
        <v>0</v>
      </c>
      <c r="AO223" s="2">
        <f>+Y223-AI223</f>
        <v>0</v>
      </c>
      <c r="AP223" s="2">
        <f>+Z223-AJ223</f>
        <v>0</v>
      </c>
    </row>
    <row r="224" spans="37:42" ht="26.25" customHeight="1">
      <c r="AK224" s="2">
        <f>+U224-AE224</f>
        <v>0</v>
      </c>
      <c r="AL224" s="2">
        <f>+V224-AF224</f>
        <v>0</v>
      </c>
      <c r="AM224" s="2">
        <f>+W224-AG224</f>
        <v>0</v>
      </c>
      <c r="AN224" s="2">
        <f>+X224-AH224</f>
        <v>0</v>
      </c>
      <c r="AO224" s="2">
        <f>+Y224-AI224</f>
        <v>0</v>
      </c>
      <c r="AP224" s="2">
        <f>+Z224-AJ224</f>
        <v>0</v>
      </c>
    </row>
    <row r="225" spans="37:42" ht="26.25" customHeight="1">
      <c r="AK225" s="2">
        <f>+U225-AE225</f>
        <v>0</v>
      </c>
      <c r="AL225" s="2">
        <f>+V225-AF225</f>
        <v>0</v>
      </c>
      <c r="AM225" s="2">
        <f>+W225-AG225</f>
        <v>0</v>
      </c>
      <c r="AN225" s="2">
        <f>+X225-AH225</f>
        <v>0</v>
      </c>
      <c r="AO225" s="2">
        <f>+Y225-AI225</f>
        <v>0</v>
      </c>
      <c r="AP225" s="2">
        <f>+Z225-AJ225</f>
        <v>0</v>
      </c>
    </row>
    <row r="226" spans="37:42" ht="26.25" customHeight="1">
      <c r="AK226" s="2">
        <f>+U226-AE226</f>
        <v>0</v>
      </c>
      <c r="AL226" s="2">
        <f>+V226-AF226</f>
        <v>0</v>
      </c>
      <c r="AM226" s="2">
        <f>+W226-AG226</f>
        <v>0</v>
      </c>
      <c r="AN226" s="2">
        <f>+X226-AH226</f>
        <v>0</v>
      </c>
      <c r="AO226" s="2">
        <f>+Y226-AI226</f>
        <v>0</v>
      </c>
      <c r="AP226" s="2">
        <f>+Z226-AJ226</f>
        <v>0</v>
      </c>
    </row>
    <row r="227" spans="37:42" ht="26.25" customHeight="1">
      <c r="AK227" s="2">
        <f>+U227-AE227</f>
        <v>0</v>
      </c>
      <c r="AL227" s="2">
        <f>+V227-AF227</f>
        <v>0</v>
      </c>
      <c r="AM227" s="2">
        <f>+W227-AG227</f>
        <v>0</v>
      </c>
      <c r="AN227" s="2">
        <f>+X227-AH227</f>
        <v>0</v>
      </c>
      <c r="AO227" s="2">
        <f>+Y227-AI227</f>
        <v>0</v>
      </c>
      <c r="AP227" s="2">
        <f>+Z227-AJ227</f>
        <v>0</v>
      </c>
    </row>
    <row r="228" spans="37:42" ht="26.25" customHeight="1">
      <c r="AK228" s="2">
        <f>+U228-AE228</f>
        <v>0</v>
      </c>
      <c r="AL228" s="2">
        <f>+V228-AF228</f>
        <v>0</v>
      </c>
      <c r="AM228" s="2">
        <f>+W228-AG228</f>
        <v>0</v>
      </c>
      <c r="AN228" s="2">
        <f>+X228-AH228</f>
        <v>0</v>
      </c>
      <c r="AO228" s="2">
        <f>+Y228-AI228</f>
        <v>0</v>
      </c>
      <c r="AP228" s="2">
        <f>+Z228-AJ228</f>
        <v>0</v>
      </c>
    </row>
    <row r="229" spans="37:42" ht="26.25" customHeight="1">
      <c r="AK229" s="2">
        <f>+U229-AE229</f>
        <v>0</v>
      </c>
      <c r="AL229" s="2">
        <f>+V229-AF229</f>
        <v>0</v>
      </c>
      <c r="AM229" s="2">
        <f>+W229-AG229</f>
        <v>0</v>
      </c>
      <c r="AN229" s="2">
        <f>+X229-AH229</f>
        <v>0</v>
      </c>
      <c r="AO229" s="2">
        <f>+Y229-AI229</f>
        <v>0</v>
      </c>
      <c r="AP229" s="2">
        <f>+Z229-AJ229</f>
        <v>0</v>
      </c>
    </row>
    <row r="230" spans="37:42" ht="26.25" customHeight="1">
      <c r="AK230" s="2">
        <f>+U230-AE230</f>
        <v>0</v>
      </c>
      <c r="AL230" s="2">
        <f>+V230-AF230</f>
        <v>0</v>
      </c>
      <c r="AM230" s="2">
        <f>+W230-AG230</f>
        <v>0</v>
      </c>
      <c r="AN230" s="2">
        <f>+X230-AH230</f>
        <v>0</v>
      </c>
      <c r="AO230" s="2">
        <f>+Y230-AI230</f>
        <v>0</v>
      </c>
      <c r="AP230" s="2">
        <f>+Z230-AJ230</f>
        <v>0</v>
      </c>
    </row>
    <row r="231" spans="37:42" ht="26.25" customHeight="1">
      <c r="AK231" s="2">
        <f>+U231-AE231</f>
        <v>0</v>
      </c>
      <c r="AL231" s="2">
        <f>+V231-AF231</f>
        <v>0</v>
      </c>
      <c r="AM231" s="2">
        <f>+W231-AG231</f>
        <v>0</v>
      </c>
      <c r="AN231" s="2">
        <f>+X231-AH231</f>
        <v>0</v>
      </c>
      <c r="AO231" s="2">
        <f>+Y231-AI231</f>
        <v>0</v>
      </c>
      <c r="AP231" s="2">
        <f>+Z231-AJ231</f>
        <v>0</v>
      </c>
    </row>
    <row r="232" spans="37:42" ht="26.25" customHeight="1">
      <c r="AK232" s="2">
        <f>+U232-AE232</f>
        <v>0</v>
      </c>
      <c r="AL232" s="2">
        <f>+V232-AF232</f>
        <v>0</v>
      </c>
      <c r="AM232" s="2">
        <f>+W232-AG232</f>
        <v>0</v>
      </c>
      <c r="AN232" s="2">
        <f>+X232-AH232</f>
        <v>0</v>
      </c>
      <c r="AO232" s="2">
        <f>+Y232-AI232</f>
        <v>0</v>
      </c>
      <c r="AP232" s="2">
        <f>+Z232-AJ232</f>
        <v>0</v>
      </c>
    </row>
    <row r="233" spans="37:42" ht="26.25" customHeight="1">
      <c r="AK233" s="2">
        <f>+U233-AE233</f>
        <v>0</v>
      </c>
      <c r="AL233" s="2">
        <f>+V233-AF233</f>
        <v>0</v>
      </c>
      <c r="AM233" s="2">
        <f>+W233-AG233</f>
        <v>0</v>
      </c>
      <c r="AN233" s="2">
        <f>+X233-AH233</f>
        <v>0</v>
      </c>
      <c r="AO233" s="2">
        <f>+Y233-AI233</f>
        <v>0</v>
      </c>
      <c r="AP233" s="2">
        <f>+Z233-AJ233</f>
        <v>0</v>
      </c>
    </row>
    <row r="234" spans="37:42" ht="26.25" customHeight="1">
      <c r="AK234" s="2">
        <f>+U234-AE234</f>
        <v>0</v>
      </c>
      <c r="AL234" s="2">
        <f>+V234-AF234</f>
        <v>0</v>
      </c>
      <c r="AM234" s="2">
        <f>+W234-AG234</f>
        <v>0</v>
      </c>
      <c r="AN234" s="2">
        <f>+X234-AH234</f>
        <v>0</v>
      </c>
      <c r="AO234" s="2">
        <f>+Y234-AI234</f>
        <v>0</v>
      </c>
      <c r="AP234" s="2">
        <f>+Z234-AJ234</f>
        <v>0</v>
      </c>
    </row>
    <row r="235" spans="37:42" ht="26.25" customHeight="1">
      <c r="AK235" s="2">
        <f>+U235-AE235</f>
        <v>0</v>
      </c>
      <c r="AL235" s="2">
        <f>+V235-AF235</f>
        <v>0</v>
      </c>
      <c r="AM235" s="2">
        <f>+W235-AG235</f>
        <v>0</v>
      </c>
      <c r="AN235" s="2">
        <f>+X235-AH235</f>
        <v>0</v>
      </c>
      <c r="AO235" s="2">
        <f>+Y235-AI235</f>
        <v>0</v>
      </c>
      <c r="AP235" s="2">
        <f>+Z235-AJ235</f>
        <v>0</v>
      </c>
    </row>
    <row r="236" spans="37:42" ht="26.25" customHeight="1">
      <c r="AK236" s="2">
        <f>+U236-AE236</f>
        <v>0</v>
      </c>
      <c r="AL236" s="2">
        <f>+V236-AF236</f>
        <v>0</v>
      </c>
      <c r="AM236" s="2">
        <f>+W236-AG236</f>
        <v>0</v>
      </c>
      <c r="AN236" s="2">
        <f>+X236-AH236</f>
        <v>0</v>
      </c>
      <c r="AO236" s="2">
        <f>+Y236-AI236</f>
        <v>0</v>
      </c>
      <c r="AP236" s="2">
        <f>+Z236-AJ236</f>
        <v>0</v>
      </c>
    </row>
    <row r="237" spans="37:42" ht="26.25" customHeight="1">
      <c r="AK237" s="2">
        <f>+U237-AE237</f>
        <v>0</v>
      </c>
      <c r="AL237" s="2">
        <f>+V237-AF237</f>
        <v>0</v>
      </c>
      <c r="AM237" s="2">
        <f>+W237-AG237</f>
        <v>0</v>
      </c>
      <c r="AN237" s="2">
        <f>+X237-AH237</f>
        <v>0</v>
      </c>
      <c r="AO237" s="2">
        <f>+Y237-AI237</f>
        <v>0</v>
      </c>
      <c r="AP237" s="2">
        <f>+Z237-AJ237</f>
        <v>0</v>
      </c>
    </row>
    <row r="238" spans="37:42" ht="26.25" customHeight="1">
      <c r="AK238" s="2">
        <f>+U238-AE238</f>
        <v>0</v>
      </c>
      <c r="AL238" s="2">
        <f>+V238-AF238</f>
        <v>0</v>
      </c>
      <c r="AM238" s="2">
        <f>+W238-AG238</f>
        <v>0</v>
      </c>
      <c r="AN238" s="2">
        <f>+X238-AH238</f>
        <v>0</v>
      </c>
      <c r="AO238" s="2">
        <f>+Y238-AI238</f>
        <v>0</v>
      </c>
      <c r="AP238" s="2">
        <f>+Z238-AJ238</f>
        <v>0</v>
      </c>
    </row>
    <row r="239" spans="37:42" ht="26.25" customHeight="1">
      <c r="AK239" s="2">
        <f>+U239-AE239</f>
        <v>0</v>
      </c>
      <c r="AL239" s="2">
        <f>+V239-AF239</f>
        <v>0</v>
      </c>
      <c r="AM239" s="2">
        <f>+W239-AG239</f>
        <v>0</v>
      </c>
      <c r="AN239" s="2">
        <f>+X239-AH239</f>
        <v>0</v>
      </c>
      <c r="AO239" s="2">
        <f>+Y239-AI239</f>
        <v>0</v>
      </c>
      <c r="AP239" s="2">
        <f>+Z239-AJ239</f>
        <v>0</v>
      </c>
    </row>
    <row r="240" spans="37:42" ht="26.25" customHeight="1">
      <c r="AK240" s="2">
        <f>+U240-AE240</f>
        <v>0</v>
      </c>
      <c r="AL240" s="2">
        <f>+V240-AF240</f>
        <v>0</v>
      </c>
      <c r="AM240" s="2">
        <f>+W240-AG240</f>
        <v>0</v>
      </c>
      <c r="AN240" s="2">
        <f>+X240-AH240</f>
        <v>0</v>
      </c>
      <c r="AO240" s="2">
        <f>+Y240-AI240</f>
        <v>0</v>
      </c>
      <c r="AP240" s="2">
        <f>+Z240-AJ240</f>
        <v>0</v>
      </c>
    </row>
    <row r="241" spans="37:42" ht="26.25" customHeight="1">
      <c r="AK241" s="2">
        <f>+U241-AE241</f>
        <v>0</v>
      </c>
      <c r="AL241" s="2">
        <f>+V241-AF241</f>
        <v>0</v>
      </c>
      <c r="AM241" s="2">
        <f>+W241-AG241</f>
        <v>0</v>
      </c>
      <c r="AN241" s="2">
        <f>+X241-AH241</f>
        <v>0</v>
      </c>
      <c r="AO241" s="2">
        <f>+Y241-AI241</f>
        <v>0</v>
      </c>
      <c r="AP241" s="2">
        <f>+Z241-AJ241</f>
        <v>0</v>
      </c>
    </row>
    <row r="242" spans="37:42" ht="26.25" customHeight="1">
      <c r="AK242" s="2">
        <f>+U242-AE242</f>
        <v>0</v>
      </c>
      <c r="AL242" s="2">
        <f>+V242-AF242</f>
        <v>0</v>
      </c>
      <c r="AM242" s="2">
        <f>+W242-AG242</f>
        <v>0</v>
      </c>
      <c r="AN242" s="2">
        <f>+X242-AH242</f>
        <v>0</v>
      </c>
      <c r="AO242" s="2">
        <f>+Y242-AI242</f>
        <v>0</v>
      </c>
      <c r="AP242" s="2">
        <f>+Z242-AJ242</f>
        <v>0</v>
      </c>
    </row>
    <row r="243" spans="37:42" ht="26.25" customHeight="1">
      <c r="AK243" s="2">
        <f>+U243-AE243</f>
        <v>0</v>
      </c>
      <c r="AL243" s="2">
        <f>+V243-AF243</f>
        <v>0</v>
      </c>
      <c r="AM243" s="2">
        <f>+W243-AG243</f>
        <v>0</v>
      </c>
      <c r="AN243" s="2">
        <f>+X243-AH243</f>
        <v>0</v>
      </c>
      <c r="AO243" s="2">
        <f>+Y243-AI243</f>
        <v>0</v>
      </c>
      <c r="AP243" s="2">
        <f>+Z243-AJ243</f>
        <v>0</v>
      </c>
    </row>
    <row r="244" spans="37:42" ht="26.25" customHeight="1">
      <c r="AK244" s="2">
        <f>+U244-AE244</f>
        <v>0</v>
      </c>
      <c r="AL244" s="2">
        <f>+V244-AF244</f>
        <v>0</v>
      </c>
      <c r="AM244" s="2">
        <f>+W244-AG244</f>
        <v>0</v>
      </c>
      <c r="AN244" s="2">
        <f>+X244-AH244</f>
        <v>0</v>
      </c>
      <c r="AO244" s="2">
        <f>+Y244-AI244</f>
        <v>0</v>
      </c>
      <c r="AP244" s="2">
        <f>+Z244-AJ244</f>
        <v>0</v>
      </c>
    </row>
    <row r="245" spans="37:42" ht="26.25" customHeight="1">
      <c r="AK245" s="2">
        <f>+U245-AE245</f>
        <v>0</v>
      </c>
      <c r="AL245" s="2">
        <f>+V245-AF245</f>
        <v>0</v>
      </c>
      <c r="AM245" s="2">
        <f>+W245-AG245</f>
        <v>0</v>
      </c>
      <c r="AN245" s="2">
        <f>+X245-AH245</f>
        <v>0</v>
      </c>
      <c r="AO245" s="2">
        <f>+Y245-AI245</f>
        <v>0</v>
      </c>
      <c r="AP245" s="2">
        <f>+Z245-AJ245</f>
        <v>0</v>
      </c>
    </row>
    <row r="246" spans="37:42" ht="26.25" customHeight="1">
      <c r="AK246" s="2">
        <f>+U246-AE246</f>
        <v>0</v>
      </c>
      <c r="AL246" s="2">
        <f>+V246-AF246</f>
        <v>0</v>
      </c>
      <c r="AM246" s="2">
        <f>+W246-AG246</f>
        <v>0</v>
      </c>
      <c r="AN246" s="2">
        <f>+X246-AH246</f>
        <v>0</v>
      </c>
      <c r="AO246" s="2">
        <f>+Y246-AI246</f>
        <v>0</v>
      </c>
      <c r="AP246" s="2">
        <f>+Z246-AJ246</f>
        <v>0</v>
      </c>
    </row>
    <row r="247" spans="37:42" ht="26.25" customHeight="1">
      <c r="AK247" s="2">
        <f>+U247-AE247</f>
        <v>0</v>
      </c>
      <c r="AL247" s="2">
        <f>+V247-AF247</f>
        <v>0</v>
      </c>
      <c r="AM247" s="2">
        <f>+W247-AG247</f>
        <v>0</v>
      </c>
      <c r="AN247" s="2">
        <f>+X247-AH247</f>
        <v>0</v>
      </c>
      <c r="AO247" s="2">
        <f>+Y247-AI247</f>
        <v>0</v>
      </c>
      <c r="AP247" s="2">
        <f>+Z247-AJ247</f>
        <v>0</v>
      </c>
    </row>
    <row r="248" spans="37:42" ht="26.25" customHeight="1">
      <c r="AK248" s="2">
        <f>+U248-AE248</f>
        <v>0</v>
      </c>
      <c r="AL248" s="2">
        <f>+V248-AF248</f>
        <v>0</v>
      </c>
      <c r="AM248" s="2">
        <f>+W248-AG248</f>
        <v>0</v>
      </c>
      <c r="AN248" s="2">
        <f>+X248-AH248</f>
        <v>0</v>
      </c>
      <c r="AO248" s="2">
        <f>+Y248-AI248</f>
        <v>0</v>
      </c>
      <c r="AP248" s="2">
        <f>+Z248-AJ248</f>
        <v>0</v>
      </c>
    </row>
    <row r="249" spans="37:42" ht="26.25" customHeight="1">
      <c r="AK249" s="2">
        <f>+U249-AE249</f>
        <v>0</v>
      </c>
      <c r="AL249" s="2">
        <f>+V249-AF249</f>
        <v>0</v>
      </c>
      <c r="AM249" s="2">
        <f>+W249-AG249</f>
        <v>0</v>
      </c>
      <c r="AN249" s="2">
        <f>+X249-AH249</f>
        <v>0</v>
      </c>
      <c r="AO249" s="2">
        <f>+Y249-AI249</f>
        <v>0</v>
      </c>
      <c r="AP249" s="2">
        <f>+Z249-AJ249</f>
        <v>0</v>
      </c>
    </row>
    <row r="250" spans="37:42" ht="26.25" customHeight="1">
      <c r="AK250" s="2">
        <f>+U250-AE250</f>
        <v>0</v>
      </c>
      <c r="AL250" s="2">
        <f>+V250-AF250</f>
        <v>0</v>
      </c>
      <c r="AM250" s="2">
        <f>+W250-AG250</f>
        <v>0</v>
      </c>
      <c r="AN250" s="2">
        <f>+X250-AH250</f>
        <v>0</v>
      </c>
      <c r="AO250" s="2">
        <f>+Y250-AI250</f>
        <v>0</v>
      </c>
      <c r="AP250" s="2">
        <f>+Z250-AJ250</f>
        <v>0</v>
      </c>
    </row>
    <row r="251" spans="37:42" ht="26.25" customHeight="1">
      <c r="AK251" s="2">
        <f>+U251-AE251</f>
        <v>0</v>
      </c>
      <c r="AL251" s="2">
        <f>+V251-AF251</f>
        <v>0</v>
      </c>
      <c r="AM251" s="2">
        <f>+W251-AG251</f>
        <v>0</v>
      </c>
      <c r="AN251" s="2">
        <f>+X251-AH251</f>
        <v>0</v>
      </c>
      <c r="AO251" s="2">
        <f>+Y251-AI251</f>
        <v>0</v>
      </c>
      <c r="AP251" s="2">
        <f>+Z251-AJ251</f>
        <v>0</v>
      </c>
    </row>
    <row r="252" spans="37:42" ht="26.25" customHeight="1">
      <c r="AK252" s="2">
        <f>+U252-AE252</f>
        <v>0</v>
      </c>
      <c r="AL252" s="2">
        <f>+V252-AF252</f>
        <v>0</v>
      </c>
      <c r="AM252" s="2">
        <f>+W252-AG252</f>
        <v>0</v>
      </c>
      <c r="AN252" s="2">
        <f>+X252-AH252</f>
        <v>0</v>
      </c>
      <c r="AO252" s="2">
        <f>+Y252-AI252</f>
        <v>0</v>
      </c>
      <c r="AP252" s="2">
        <f>+Z252-AJ252</f>
        <v>0</v>
      </c>
    </row>
    <row r="253" spans="37:42" ht="26.25" customHeight="1">
      <c r="AK253" s="2">
        <f>+U253-AE253</f>
        <v>0</v>
      </c>
      <c r="AL253" s="2">
        <f>+V253-AF253</f>
        <v>0</v>
      </c>
      <c r="AM253" s="2">
        <f>+W253-AG253</f>
        <v>0</v>
      </c>
      <c r="AN253" s="2">
        <f>+X253-AH253</f>
        <v>0</v>
      </c>
      <c r="AO253" s="2">
        <f>+Y253-AI253</f>
        <v>0</v>
      </c>
      <c r="AP253" s="2">
        <f>+Z253-AJ253</f>
        <v>0</v>
      </c>
    </row>
    <row r="254" spans="37:42" ht="26.25" customHeight="1">
      <c r="AK254" s="2">
        <f>+U254-AE254</f>
        <v>0</v>
      </c>
      <c r="AL254" s="2">
        <f>+V254-AF254</f>
        <v>0</v>
      </c>
      <c r="AM254" s="2">
        <f>+W254-AG254</f>
        <v>0</v>
      </c>
      <c r="AN254" s="2">
        <f>+X254-AH254</f>
        <v>0</v>
      </c>
      <c r="AO254" s="2">
        <f>+Y254-AI254</f>
        <v>0</v>
      </c>
      <c r="AP254" s="2">
        <f>+Z254-AJ254</f>
        <v>0</v>
      </c>
    </row>
    <row r="255" spans="37:42" ht="26.25" customHeight="1">
      <c r="AK255" s="2">
        <f>+U255-AE255</f>
        <v>0</v>
      </c>
      <c r="AL255" s="2">
        <f>+V255-AF255</f>
        <v>0</v>
      </c>
      <c r="AM255" s="2">
        <f>+W255-AG255</f>
        <v>0</v>
      </c>
      <c r="AN255" s="2">
        <f>+X255-AH255</f>
        <v>0</v>
      </c>
      <c r="AO255" s="2">
        <f>+Y255-AI255</f>
        <v>0</v>
      </c>
      <c r="AP255" s="2">
        <f>+Z255-AJ255</f>
        <v>0</v>
      </c>
    </row>
    <row r="256" spans="37:42" ht="26.25" customHeight="1">
      <c r="AK256" s="2">
        <f>+U256-AE256</f>
        <v>0</v>
      </c>
      <c r="AL256" s="2">
        <f>+V256-AF256</f>
        <v>0</v>
      </c>
      <c r="AM256" s="2">
        <f>+W256-AG256</f>
        <v>0</v>
      </c>
      <c r="AN256" s="2">
        <f>+X256-AH256</f>
        <v>0</v>
      </c>
      <c r="AO256" s="2">
        <f>+Y256-AI256</f>
        <v>0</v>
      </c>
      <c r="AP256" s="2">
        <f>+Z256-AJ256</f>
        <v>0</v>
      </c>
    </row>
    <row r="257" spans="37:42" ht="26.25" customHeight="1">
      <c r="AK257" s="2">
        <f>+U257-AE257</f>
        <v>0</v>
      </c>
      <c r="AL257" s="2">
        <f>+V257-AF257</f>
        <v>0</v>
      </c>
      <c r="AM257" s="2">
        <f>+W257-AG257</f>
        <v>0</v>
      </c>
      <c r="AN257" s="2">
        <f>+X257-AH257</f>
        <v>0</v>
      </c>
      <c r="AO257" s="2">
        <f>+Y257-AI257</f>
        <v>0</v>
      </c>
      <c r="AP257" s="2">
        <f>+Z257-AJ257</f>
        <v>0</v>
      </c>
    </row>
    <row r="258" spans="37:42" ht="26.25" customHeight="1">
      <c r="AK258" s="2">
        <f>+U258-AE258</f>
        <v>0</v>
      </c>
      <c r="AL258" s="2">
        <f>+V258-AF258</f>
        <v>0</v>
      </c>
      <c r="AM258" s="2">
        <f>+W258-AG258</f>
        <v>0</v>
      </c>
      <c r="AN258" s="2">
        <f>+X258-AH258</f>
        <v>0</v>
      </c>
      <c r="AO258" s="2">
        <f>+Y258-AI258</f>
        <v>0</v>
      </c>
      <c r="AP258" s="2">
        <f>+Z258-AJ258</f>
        <v>0</v>
      </c>
    </row>
    <row r="259" spans="37:42" ht="26.25" customHeight="1">
      <c r="AK259" s="2">
        <f>+U259-AE259</f>
        <v>0</v>
      </c>
      <c r="AL259" s="2">
        <f>+V259-AF259</f>
        <v>0</v>
      </c>
      <c r="AM259" s="2">
        <f>+W259-AG259</f>
        <v>0</v>
      </c>
      <c r="AN259" s="2">
        <f>+X259-AH259</f>
        <v>0</v>
      </c>
      <c r="AO259" s="2">
        <f>+Y259-AI259</f>
        <v>0</v>
      </c>
      <c r="AP259" s="2">
        <f>+Z259-AJ259</f>
        <v>0</v>
      </c>
    </row>
    <row r="260" spans="37:42" ht="26.25" customHeight="1">
      <c r="AK260" s="2">
        <f>+U260-AE260</f>
        <v>0</v>
      </c>
      <c r="AL260" s="2">
        <f>+V260-AF260</f>
        <v>0</v>
      </c>
      <c r="AM260" s="2">
        <f>+W260-AG260</f>
        <v>0</v>
      </c>
      <c r="AN260" s="2">
        <f>+X260-AH260</f>
        <v>0</v>
      </c>
      <c r="AO260" s="2">
        <f>+Y260-AI260</f>
        <v>0</v>
      </c>
      <c r="AP260" s="2">
        <f>+Z260-AJ260</f>
        <v>0</v>
      </c>
    </row>
    <row r="261" spans="37:42" ht="26.25" customHeight="1">
      <c r="AK261" s="2">
        <f>+U261-AE261</f>
        <v>0</v>
      </c>
      <c r="AL261" s="2">
        <f>+V261-AF261</f>
        <v>0</v>
      </c>
      <c r="AM261" s="2">
        <f>+W261-AG261</f>
        <v>0</v>
      </c>
      <c r="AN261" s="2">
        <f>+X261-AH261</f>
        <v>0</v>
      </c>
      <c r="AO261" s="2">
        <f>+Y261-AI261</f>
        <v>0</v>
      </c>
      <c r="AP261" s="2">
        <f>+Z261-AJ261</f>
        <v>0</v>
      </c>
    </row>
    <row r="262" spans="37:42" ht="26.25" customHeight="1">
      <c r="AK262" s="2">
        <f>+U262-AE262</f>
        <v>0</v>
      </c>
      <c r="AL262" s="2">
        <f>+V262-AF262</f>
        <v>0</v>
      </c>
      <c r="AM262" s="2">
        <f>+W262-AG262</f>
        <v>0</v>
      </c>
      <c r="AN262" s="2">
        <f>+X262-AH262</f>
        <v>0</v>
      </c>
      <c r="AO262" s="2">
        <f>+Y262-AI262</f>
        <v>0</v>
      </c>
      <c r="AP262" s="2">
        <f>+Z262-AJ262</f>
        <v>0</v>
      </c>
    </row>
    <row r="263" spans="37:42" ht="26.25" customHeight="1">
      <c r="AK263" s="2">
        <f>+U263-AE263</f>
        <v>0</v>
      </c>
      <c r="AL263" s="2">
        <f>+V263-AF263</f>
        <v>0</v>
      </c>
      <c r="AM263" s="2">
        <f>+W263-AG263</f>
        <v>0</v>
      </c>
      <c r="AN263" s="2">
        <f>+X263-AH263</f>
        <v>0</v>
      </c>
      <c r="AO263" s="2">
        <f>+Y263-AI263</f>
        <v>0</v>
      </c>
      <c r="AP263" s="2">
        <f>+Z263-AJ263</f>
        <v>0</v>
      </c>
    </row>
    <row r="264" spans="37:42" ht="26.25" customHeight="1">
      <c r="AK264" s="2">
        <f>+U264-AE264</f>
        <v>0</v>
      </c>
      <c r="AL264" s="2">
        <f>+V264-AF264</f>
        <v>0</v>
      </c>
      <c r="AM264" s="2">
        <f>+W264-AG264</f>
        <v>0</v>
      </c>
      <c r="AN264" s="2">
        <f>+X264-AH264</f>
        <v>0</v>
      </c>
      <c r="AO264" s="2">
        <f>+Y264-AI264</f>
        <v>0</v>
      </c>
      <c r="AP264" s="2">
        <f>+Z264-AJ264</f>
        <v>0</v>
      </c>
    </row>
    <row r="265" spans="37:42" ht="26.25" customHeight="1">
      <c r="AK265" s="2">
        <f>+U265-AE265</f>
        <v>0</v>
      </c>
      <c r="AL265" s="2">
        <f>+V265-AF265</f>
        <v>0</v>
      </c>
      <c r="AM265" s="2">
        <f>+W265-AG265</f>
        <v>0</v>
      </c>
      <c r="AN265" s="2">
        <f>+X265-AH265</f>
        <v>0</v>
      </c>
      <c r="AO265" s="2">
        <f>+Y265-AI265</f>
        <v>0</v>
      </c>
      <c r="AP265" s="2">
        <f>+Z265-AJ265</f>
        <v>0</v>
      </c>
    </row>
    <row r="266" spans="37:42" ht="26.25" customHeight="1">
      <c r="AK266" s="2">
        <f>+U266-AE266</f>
        <v>0</v>
      </c>
      <c r="AL266" s="2">
        <f>+V266-AF266</f>
        <v>0</v>
      </c>
      <c r="AM266" s="2">
        <f>+W266-AG266</f>
        <v>0</v>
      </c>
      <c r="AN266" s="2">
        <f>+X266-AH266</f>
        <v>0</v>
      </c>
      <c r="AO266" s="2">
        <f>+Y266-AI266</f>
        <v>0</v>
      </c>
      <c r="AP266" s="2">
        <f>+Z266-AJ266</f>
        <v>0</v>
      </c>
    </row>
    <row r="267" spans="37:42" ht="26.25" customHeight="1">
      <c r="AK267" s="2">
        <f>+U267-AE267</f>
        <v>0</v>
      </c>
      <c r="AL267" s="2">
        <f>+V267-AF267</f>
        <v>0</v>
      </c>
      <c r="AM267" s="2">
        <f>+W267-AG267</f>
        <v>0</v>
      </c>
      <c r="AN267" s="2">
        <f>+X267-AH267</f>
        <v>0</v>
      </c>
      <c r="AO267" s="2">
        <f>+Y267-AI267</f>
        <v>0</v>
      </c>
      <c r="AP267" s="2">
        <f>+Z267-AJ267</f>
        <v>0</v>
      </c>
    </row>
    <row r="268" spans="37:42" ht="26.25" customHeight="1">
      <c r="AK268" s="2">
        <f>+U268-AE268</f>
        <v>0</v>
      </c>
      <c r="AL268" s="2">
        <f>+V268-AF268</f>
        <v>0</v>
      </c>
      <c r="AM268" s="2">
        <f>+W268-AG268</f>
        <v>0</v>
      </c>
      <c r="AN268" s="2">
        <f>+X268-AH268</f>
        <v>0</v>
      </c>
      <c r="AO268" s="2">
        <f>+Y268-AI268</f>
        <v>0</v>
      </c>
      <c r="AP268" s="2">
        <f>+Z268-AJ268</f>
        <v>0</v>
      </c>
    </row>
    <row r="269" spans="37:42" ht="26.25" customHeight="1">
      <c r="AK269" s="2">
        <f>+U269-AE269</f>
        <v>0</v>
      </c>
      <c r="AL269" s="2">
        <f>+V269-AF269</f>
        <v>0</v>
      </c>
      <c r="AM269" s="2">
        <f>+W269-AG269</f>
        <v>0</v>
      </c>
      <c r="AN269" s="2">
        <f>+X269-AH269</f>
        <v>0</v>
      </c>
      <c r="AO269" s="2">
        <f>+Y269-AI269</f>
        <v>0</v>
      </c>
      <c r="AP269" s="2">
        <f>+Z269-AJ269</f>
        <v>0</v>
      </c>
    </row>
    <row r="270" spans="37:42" ht="26.25" customHeight="1">
      <c r="AK270" s="2">
        <f>+U270-AE270</f>
        <v>0</v>
      </c>
      <c r="AL270" s="2">
        <f>+V270-AF270</f>
        <v>0</v>
      </c>
      <c r="AM270" s="2">
        <f>+W270-AG270</f>
        <v>0</v>
      </c>
      <c r="AN270" s="2">
        <f>+X270-AH270</f>
        <v>0</v>
      </c>
      <c r="AO270" s="2">
        <f>+Y270-AI270</f>
        <v>0</v>
      </c>
      <c r="AP270" s="2">
        <f>+Z270-AJ270</f>
        <v>0</v>
      </c>
    </row>
    <row r="271" spans="37:42" ht="26.25" customHeight="1">
      <c r="AK271" s="2">
        <f>+U271-AE271</f>
        <v>0</v>
      </c>
      <c r="AL271" s="2">
        <f>+V271-AF271</f>
        <v>0</v>
      </c>
      <c r="AM271" s="2">
        <f>+W271-AG271</f>
        <v>0</v>
      </c>
      <c r="AN271" s="2">
        <f>+X271-AH271</f>
        <v>0</v>
      </c>
      <c r="AO271" s="2">
        <f>+Y271-AI271</f>
        <v>0</v>
      </c>
      <c r="AP271" s="2">
        <f>+Z271-AJ271</f>
        <v>0</v>
      </c>
    </row>
    <row r="272" spans="37:42" ht="26.25" customHeight="1">
      <c r="AK272" s="2">
        <f>+U272-AE272</f>
        <v>0</v>
      </c>
      <c r="AL272" s="2">
        <f>+V272-AF272</f>
        <v>0</v>
      </c>
      <c r="AM272" s="2">
        <f>+W272-AG272</f>
        <v>0</v>
      </c>
      <c r="AN272" s="2">
        <f>+X272-AH272</f>
        <v>0</v>
      </c>
      <c r="AO272" s="2">
        <f>+Y272-AI272</f>
        <v>0</v>
      </c>
      <c r="AP272" s="2">
        <f>+Z272-AJ272</f>
        <v>0</v>
      </c>
    </row>
    <row r="273" spans="37:42" ht="26.25" customHeight="1">
      <c r="AK273" s="2">
        <f>+U273-AE273</f>
        <v>0</v>
      </c>
      <c r="AL273" s="2">
        <f>+V273-AF273</f>
        <v>0</v>
      </c>
      <c r="AM273" s="2">
        <f>+W273-AG273</f>
        <v>0</v>
      </c>
      <c r="AN273" s="2">
        <f>+X273-AH273</f>
        <v>0</v>
      </c>
      <c r="AO273" s="2">
        <f>+Y273-AI273</f>
        <v>0</v>
      </c>
      <c r="AP273" s="2">
        <f>+Z273-AJ273</f>
        <v>0</v>
      </c>
    </row>
    <row r="274" spans="37:42" ht="26.25" customHeight="1">
      <c r="AK274" s="2">
        <f>+U274-AE274</f>
        <v>0</v>
      </c>
      <c r="AL274" s="2">
        <f>+V274-AF274</f>
        <v>0</v>
      </c>
      <c r="AM274" s="2">
        <f>+W274-AG274</f>
        <v>0</v>
      </c>
      <c r="AN274" s="2">
        <f>+X274-AH274</f>
        <v>0</v>
      </c>
      <c r="AO274" s="2">
        <f>+Y274-AI274</f>
        <v>0</v>
      </c>
      <c r="AP274" s="2">
        <f>+Z274-AJ274</f>
        <v>0</v>
      </c>
    </row>
    <row r="275" spans="37:42" ht="26.25" customHeight="1">
      <c r="AK275" s="2">
        <f>+U275-AE275</f>
        <v>0</v>
      </c>
      <c r="AL275" s="2">
        <f>+V275-AF275</f>
        <v>0</v>
      </c>
      <c r="AM275" s="2">
        <f>+W275-AG275</f>
        <v>0</v>
      </c>
      <c r="AN275" s="2">
        <f>+X275-AH275</f>
        <v>0</v>
      </c>
      <c r="AO275" s="2">
        <f>+Y275-AI275</f>
        <v>0</v>
      </c>
      <c r="AP275" s="2">
        <f>+Z275-AJ275</f>
        <v>0</v>
      </c>
    </row>
    <row r="276" spans="37:42" ht="26.25" customHeight="1">
      <c r="AK276" s="2">
        <f>+U276-AE276</f>
        <v>0</v>
      </c>
      <c r="AL276" s="2">
        <f>+V276-AF276</f>
        <v>0</v>
      </c>
      <c r="AM276" s="2">
        <f>+W276-AG276</f>
        <v>0</v>
      </c>
      <c r="AN276" s="2">
        <f>+X276-AH276</f>
        <v>0</v>
      </c>
      <c r="AO276" s="2">
        <f>+Y276-AI276</f>
        <v>0</v>
      </c>
      <c r="AP276" s="2">
        <f>+Z276-AJ276</f>
        <v>0</v>
      </c>
    </row>
    <row r="277" spans="37:42" ht="26.25" customHeight="1">
      <c r="AK277" s="2">
        <f>+U277-AE277</f>
        <v>0</v>
      </c>
      <c r="AL277" s="2">
        <f>+V277-AF277</f>
        <v>0</v>
      </c>
      <c r="AM277" s="2">
        <f>+W277-AG277</f>
        <v>0</v>
      </c>
      <c r="AN277" s="2">
        <f>+X277-AH277</f>
        <v>0</v>
      </c>
      <c r="AO277" s="2">
        <f>+Y277-AI277</f>
        <v>0</v>
      </c>
      <c r="AP277" s="2">
        <f>+Z277-AJ277</f>
        <v>0</v>
      </c>
    </row>
    <row r="278" spans="37:42" ht="26.25" customHeight="1">
      <c r="AK278" s="2">
        <f>+U278-AE278</f>
        <v>0</v>
      </c>
      <c r="AL278" s="2">
        <f>+V278-AF278</f>
        <v>0</v>
      </c>
      <c r="AM278" s="2">
        <f>+W278-AG278</f>
        <v>0</v>
      </c>
      <c r="AN278" s="2">
        <f>+X278-AH278</f>
        <v>0</v>
      </c>
      <c r="AO278" s="2">
        <f>+Y278-AI278</f>
        <v>0</v>
      </c>
      <c r="AP278" s="2">
        <f>+Z278-AJ278</f>
        <v>0</v>
      </c>
    </row>
    <row r="279" spans="37:42" ht="26.25" customHeight="1">
      <c r="AK279" s="2">
        <f>+U279-AE279</f>
        <v>0</v>
      </c>
      <c r="AL279" s="2">
        <f>+V279-AF279</f>
        <v>0</v>
      </c>
      <c r="AM279" s="2">
        <f>+W279-AG279</f>
        <v>0</v>
      </c>
      <c r="AN279" s="2">
        <f>+X279-AH279</f>
        <v>0</v>
      </c>
      <c r="AO279" s="2">
        <f>+Y279-AI279</f>
        <v>0</v>
      </c>
      <c r="AP279" s="2">
        <f>+Z279-AJ279</f>
        <v>0</v>
      </c>
    </row>
    <row r="280" spans="37:42" ht="26.25" customHeight="1">
      <c r="AK280" s="2">
        <f>+U280-AE280</f>
        <v>0</v>
      </c>
      <c r="AL280" s="2">
        <f>+V280-AF280</f>
        <v>0</v>
      </c>
      <c r="AM280" s="2">
        <f>+W280-AG280</f>
        <v>0</v>
      </c>
      <c r="AN280" s="2">
        <f>+X280-AH280</f>
        <v>0</v>
      </c>
      <c r="AO280" s="2">
        <f>+Y280-AI280</f>
        <v>0</v>
      </c>
      <c r="AP280" s="2">
        <f>+Z280-AJ280</f>
        <v>0</v>
      </c>
    </row>
    <row r="281" spans="37:42" ht="26.25" customHeight="1">
      <c r="AK281" s="2">
        <f>+U281-AE281</f>
        <v>0</v>
      </c>
      <c r="AL281" s="2">
        <f>+V281-AF281</f>
        <v>0</v>
      </c>
      <c r="AM281" s="2">
        <f>+W281-AG281</f>
        <v>0</v>
      </c>
      <c r="AN281" s="2">
        <f>+X281-AH281</f>
        <v>0</v>
      </c>
      <c r="AO281" s="2">
        <f>+Y281-AI281</f>
        <v>0</v>
      </c>
      <c r="AP281" s="2">
        <f>+Z281-AJ281</f>
        <v>0</v>
      </c>
    </row>
    <row r="282" spans="37:42" ht="26.25" customHeight="1">
      <c r="AK282" s="2">
        <f>+U282-AE282</f>
        <v>0</v>
      </c>
      <c r="AL282" s="2">
        <f>+V282-AF282</f>
        <v>0</v>
      </c>
      <c r="AM282" s="2">
        <f>+W282-AG282</f>
        <v>0</v>
      </c>
      <c r="AN282" s="2">
        <f>+X282-AH282</f>
        <v>0</v>
      </c>
      <c r="AO282" s="2">
        <f>+Y282-AI282</f>
        <v>0</v>
      </c>
      <c r="AP282" s="2">
        <f>+Z282-AJ282</f>
        <v>0</v>
      </c>
    </row>
    <row r="283" spans="37:42" ht="26.25" customHeight="1">
      <c r="AK283" s="2">
        <f>+U283-AE283</f>
        <v>0</v>
      </c>
      <c r="AL283" s="2">
        <f>+V283-AF283</f>
        <v>0</v>
      </c>
      <c r="AM283" s="2">
        <f>+W283-AG283</f>
        <v>0</v>
      </c>
      <c r="AN283" s="2">
        <f>+X283-AH283</f>
        <v>0</v>
      </c>
      <c r="AO283" s="2">
        <f>+Y283-AI283</f>
        <v>0</v>
      </c>
      <c r="AP283" s="2">
        <f>+Z283-AJ283</f>
        <v>0</v>
      </c>
    </row>
    <row r="284" spans="37:42" ht="26.25" customHeight="1">
      <c r="AK284" s="2">
        <f>+U284-AE284</f>
        <v>0</v>
      </c>
      <c r="AL284" s="2">
        <f>+V284-AF284</f>
        <v>0</v>
      </c>
      <c r="AM284" s="2">
        <f>+W284-AG284</f>
        <v>0</v>
      </c>
      <c r="AN284" s="2">
        <f>+X284-AH284</f>
        <v>0</v>
      </c>
      <c r="AO284" s="2">
        <f>+Y284-AI284</f>
        <v>0</v>
      </c>
      <c r="AP284" s="2">
        <f>+Z284-AJ284</f>
        <v>0</v>
      </c>
    </row>
    <row r="285" spans="37:42" ht="26.25" customHeight="1">
      <c r="AK285" s="2">
        <f>+U285-AE285</f>
        <v>0</v>
      </c>
      <c r="AL285" s="2">
        <f>+V285-AF285</f>
        <v>0</v>
      </c>
      <c r="AM285" s="2">
        <f>+W285-AG285</f>
        <v>0</v>
      </c>
      <c r="AN285" s="2">
        <f>+X285-AH285</f>
        <v>0</v>
      </c>
      <c r="AO285" s="2">
        <f>+Y285-AI285</f>
        <v>0</v>
      </c>
      <c r="AP285" s="2">
        <f>+Z285-AJ285</f>
        <v>0</v>
      </c>
    </row>
    <row r="286" spans="37:42" ht="26.25" customHeight="1">
      <c r="AK286" s="2">
        <f>+U286-AE286</f>
        <v>0</v>
      </c>
      <c r="AL286" s="2">
        <f>+V286-AF286</f>
        <v>0</v>
      </c>
      <c r="AM286" s="2">
        <f>+W286-AG286</f>
        <v>0</v>
      </c>
      <c r="AN286" s="2">
        <f>+X286-AH286</f>
        <v>0</v>
      </c>
      <c r="AO286" s="2">
        <f>+Y286-AI286</f>
        <v>0</v>
      </c>
      <c r="AP286" s="2">
        <f>+Z286-AJ286</f>
        <v>0</v>
      </c>
    </row>
    <row r="287" spans="37:42" ht="26.25" customHeight="1">
      <c r="AK287" s="2">
        <f>+U287-AE287</f>
        <v>0</v>
      </c>
      <c r="AL287" s="2">
        <f>+V287-AF287</f>
        <v>0</v>
      </c>
      <c r="AM287" s="2">
        <f>+W287-AG287</f>
        <v>0</v>
      </c>
      <c r="AN287" s="2">
        <f>+X287-AH287</f>
        <v>0</v>
      </c>
      <c r="AO287" s="2">
        <f>+Y287-AI287</f>
        <v>0</v>
      </c>
      <c r="AP287" s="2">
        <f>+Z287-AJ287</f>
        <v>0</v>
      </c>
    </row>
    <row r="288" spans="37:42" ht="26.25" customHeight="1">
      <c r="AK288" s="2">
        <f>+U288-AE288</f>
        <v>0</v>
      </c>
      <c r="AL288" s="2">
        <f>+V288-AF288</f>
        <v>0</v>
      </c>
      <c r="AM288" s="2">
        <f>+W288-AG288</f>
        <v>0</v>
      </c>
      <c r="AN288" s="2">
        <f>+X288-AH288</f>
        <v>0</v>
      </c>
      <c r="AO288" s="2">
        <f>+Y288-AI288</f>
        <v>0</v>
      </c>
      <c r="AP288" s="2">
        <f>+Z288-AJ288</f>
        <v>0</v>
      </c>
    </row>
    <row r="289" spans="37:42" ht="26.25" customHeight="1">
      <c r="AK289" s="2">
        <f>+U289-AE289</f>
        <v>0</v>
      </c>
      <c r="AL289" s="2">
        <f>+V289-AF289</f>
        <v>0</v>
      </c>
      <c r="AM289" s="2">
        <f>+W289-AG289</f>
        <v>0</v>
      </c>
      <c r="AN289" s="2">
        <f>+X289-AH289</f>
        <v>0</v>
      </c>
      <c r="AO289" s="2">
        <f>+Y289-AI289</f>
        <v>0</v>
      </c>
      <c r="AP289" s="2">
        <f>+Z289-AJ289</f>
        <v>0</v>
      </c>
    </row>
    <row r="290" spans="37:42" ht="26.25" customHeight="1">
      <c r="AK290" s="2">
        <f>+U290-AE290</f>
        <v>0</v>
      </c>
      <c r="AL290" s="2">
        <f>+V290-AF290</f>
        <v>0</v>
      </c>
      <c r="AM290" s="2">
        <f>+W290-AG290</f>
        <v>0</v>
      </c>
      <c r="AN290" s="2">
        <f>+X290-AH290</f>
        <v>0</v>
      </c>
      <c r="AO290" s="2">
        <f>+Y290-AI290</f>
        <v>0</v>
      </c>
      <c r="AP290" s="2">
        <f>+Z290-AJ290</f>
        <v>0</v>
      </c>
    </row>
    <row r="291" spans="37:42" ht="26.25" customHeight="1">
      <c r="AK291" s="2">
        <f>+U291-AE291</f>
        <v>0</v>
      </c>
      <c r="AL291" s="2">
        <f>+V291-AF291</f>
        <v>0</v>
      </c>
      <c r="AM291" s="2">
        <f>+W291-AG291</f>
        <v>0</v>
      </c>
      <c r="AN291" s="2">
        <f>+X291-AH291</f>
        <v>0</v>
      </c>
      <c r="AO291" s="2">
        <f>+Y291-AI291</f>
        <v>0</v>
      </c>
      <c r="AP291" s="2">
        <f>+Z291-AJ291</f>
        <v>0</v>
      </c>
    </row>
    <row r="292" spans="37:42" ht="26.25" customHeight="1">
      <c r="AK292" s="2">
        <f>+U292-AE292</f>
        <v>0</v>
      </c>
      <c r="AL292" s="2">
        <f>+V292-AF292</f>
        <v>0</v>
      </c>
      <c r="AM292" s="2">
        <f>+W292-AG292</f>
        <v>0</v>
      </c>
      <c r="AN292" s="2">
        <f>+X292-AH292</f>
        <v>0</v>
      </c>
      <c r="AO292" s="2">
        <f>+Y292-AI292</f>
        <v>0</v>
      </c>
      <c r="AP292" s="2">
        <f>+Z292-AJ292</f>
        <v>0</v>
      </c>
    </row>
    <row r="293" spans="37:42" ht="26.25" customHeight="1">
      <c r="AK293" s="2">
        <f>+U293-AE293</f>
        <v>0</v>
      </c>
      <c r="AL293" s="2">
        <f>+V293-AF293</f>
        <v>0</v>
      </c>
      <c r="AM293" s="2">
        <f>+W293-AG293</f>
        <v>0</v>
      </c>
      <c r="AN293" s="2">
        <f>+X293-AH293</f>
        <v>0</v>
      </c>
      <c r="AO293" s="2">
        <f>+Y293-AI293</f>
        <v>0</v>
      </c>
      <c r="AP293" s="2">
        <f>+Z293-AJ293</f>
        <v>0</v>
      </c>
    </row>
    <row r="294" spans="37:42" ht="26.25" customHeight="1">
      <c r="AK294" s="2">
        <f>+U294-AE294</f>
        <v>0</v>
      </c>
      <c r="AL294" s="2">
        <f>+V294-AF294</f>
        <v>0</v>
      </c>
      <c r="AM294" s="2">
        <f>+W294-AG294</f>
        <v>0</v>
      </c>
      <c r="AN294" s="2">
        <f>+X294-AH294</f>
        <v>0</v>
      </c>
      <c r="AO294" s="2">
        <f>+Y294-AI294</f>
        <v>0</v>
      </c>
      <c r="AP294" s="2">
        <f>+Z294-AJ294</f>
        <v>0</v>
      </c>
    </row>
    <row r="295" spans="37:42" ht="26.25" customHeight="1">
      <c r="AK295" s="2">
        <f>+U295-AE295</f>
        <v>0</v>
      </c>
      <c r="AL295" s="2">
        <f>+V295-AF295</f>
        <v>0</v>
      </c>
      <c r="AM295" s="2">
        <f>+W295-AG295</f>
        <v>0</v>
      </c>
      <c r="AN295" s="2">
        <f>+X295-AH295</f>
        <v>0</v>
      </c>
      <c r="AO295" s="2">
        <f>+Y295-AI295</f>
        <v>0</v>
      </c>
      <c r="AP295" s="2">
        <f>+Z295-AJ295</f>
        <v>0</v>
      </c>
    </row>
    <row r="296" spans="37:42" ht="26.25" customHeight="1">
      <c r="AK296" s="2">
        <f>+U296-AE296</f>
        <v>0</v>
      </c>
      <c r="AL296" s="2">
        <f>+V296-AF296</f>
        <v>0</v>
      </c>
      <c r="AM296" s="2">
        <f>+W296-AG296</f>
        <v>0</v>
      </c>
      <c r="AN296" s="2">
        <f>+X296-AH296</f>
        <v>0</v>
      </c>
      <c r="AO296" s="2">
        <f>+Y296-AI296</f>
        <v>0</v>
      </c>
      <c r="AP296" s="2">
        <f>+Z296-AJ296</f>
        <v>0</v>
      </c>
    </row>
    <row r="297" spans="37:42" ht="26.25" customHeight="1">
      <c r="AK297" s="2">
        <f>+U297-AE297</f>
        <v>0</v>
      </c>
      <c r="AL297" s="2">
        <f>+V297-AF297</f>
        <v>0</v>
      </c>
      <c r="AM297" s="2">
        <f>+W297-AG297</f>
        <v>0</v>
      </c>
      <c r="AN297" s="2">
        <f>+X297-AH297</f>
        <v>0</v>
      </c>
      <c r="AO297" s="2">
        <f>+Y297-AI297</f>
        <v>0</v>
      </c>
      <c r="AP297" s="2">
        <f>+Z297-AJ297</f>
        <v>0</v>
      </c>
    </row>
    <row r="298" spans="37:42" ht="26.25" customHeight="1">
      <c r="AK298" s="2">
        <f>+U298-AE298</f>
        <v>0</v>
      </c>
      <c r="AL298" s="2">
        <f>+V298-AF298</f>
        <v>0</v>
      </c>
      <c r="AM298" s="2">
        <f>+W298-AG298</f>
        <v>0</v>
      </c>
      <c r="AN298" s="2">
        <f>+X298-AH298</f>
        <v>0</v>
      </c>
      <c r="AO298" s="2">
        <f>+Y298-AI298</f>
        <v>0</v>
      </c>
      <c r="AP298" s="2">
        <f>+Z298-AJ298</f>
        <v>0</v>
      </c>
    </row>
    <row r="299" spans="37:42" ht="26.25" customHeight="1">
      <c r="AK299" s="2">
        <f>+U299-AE299</f>
        <v>0</v>
      </c>
      <c r="AL299" s="2">
        <f>+V299-AF299</f>
        <v>0</v>
      </c>
      <c r="AM299" s="2">
        <f>+W299-AG299</f>
        <v>0</v>
      </c>
      <c r="AN299" s="2">
        <f>+X299-AH299</f>
        <v>0</v>
      </c>
      <c r="AO299" s="2">
        <f>+Y299-AI299</f>
        <v>0</v>
      </c>
      <c r="AP299" s="2">
        <f>+Z299-AJ299</f>
        <v>0</v>
      </c>
    </row>
    <row r="300" spans="37:42" ht="26.25" customHeight="1">
      <c r="AK300" s="2">
        <f>+U300-AE300</f>
        <v>0</v>
      </c>
      <c r="AL300" s="2">
        <f>+V300-AF300</f>
        <v>0</v>
      </c>
      <c r="AM300" s="2">
        <f>+W300-AG300</f>
        <v>0</v>
      </c>
      <c r="AN300" s="2">
        <f>+X300-AH300</f>
        <v>0</v>
      </c>
      <c r="AO300" s="2">
        <f>+Y300-AI300</f>
        <v>0</v>
      </c>
      <c r="AP300" s="2">
        <f>+Z300-AJ300</f>
        <v>0</v>
      </c>
    </row>
    <row r="301" spans="37:42" ht="26.25" customHeight="1">
      <c r="AK301" s="2">
        <f>+U301-AE301</f>
        <v>0</v>
      </c>
      <c r="AL301" s="2">
        <f>+V301-AF301</f>
        <v>0</v>
      </c>
      <c r="AM301" s="2">
        <f>+W301-AG301</f>
        <v>0</v>
      </c>
      <c r="AN301" s="2">
        <f>+X301-AH301</f>
        <v>0</v>
      </c>
      <c r="AO301" s="2">
        <f>+Y301-AI301</f>
        <v>0</v>
      </c>
      <c r="AP301" s="2">
        <f>+Z301-AJ301</f>
        <v>0</v>
      </c>
    </row>
    <row r="302" spans="37:42" ht="26.25" customHeight="1">
      <c r="AK302" s="2">
        <f>+U302-AE302</f>
        <v>0</v>
      </c>
      <c r="AL302" s="2">
        <f>+V302-AF302</f>
        <v>0</v>
      </c>
      <c r="AM302" s="2">
        <f>+W302-AG302</f>
        <v>0</v>
      </c>
      <c r="AN302" s="2">
        <f>+X302-AH302</f>
        <v>0</v>
      </c>
      <c r="AO302" s="2">
        <f>+Y302-AI302</f>
        <v>0</v>
      </c>
      <c r="AP302" s="2">
        <f>+Z302-AJ302</f>
        <v>0</v>
      </c>
    </row>
    <row r="303" spans="37:42" ht="26.25" customHeight="1">
      <c r="AK303" s="2">
        <f>+U303-AE303</f>
        <v>0</v>
      </c>
      <c r="AL303" s="2">
        <f>+V303-AF303</f>
        <v>0</v>
      </c>
      <c r="AM303" s="2">
        <f>+W303-AG303</f>
        <v>0</v>
      </c>
      <c r="AN303" s="2">
        <f>+X303-AH303</f>
        <v>0</v>
      </c>
      <c r="AO303" s="2">
        <f>+Y303-AI303</f>
        <v>0</v>
      </c>
      <c r="AP303" s="2">
        <f>+Z303-AJ303</f>
        <v>0</v>
      </c>
    </row>
    <row r="304" spans="37:42" ht="26.25" customHeight="1">
      <c r="AK304" s="2">
        <f>+U304-AE304</f>
        <v>0</v>
      </c>
      <c r="AL304" s="2">
        <f>+V304-AF304</f>
        <v>0</v>
      </c>
      <c r="AM304" s="2">
        <f>+W304-AG304</f>
        <v>0</v>
      </c>
      <c r="AN304" s="2">
        <f>+X304-AH304</f>
        <v>0</v>
      </c>
      <c r="AO304" s="2">
        <f>+Y304-AI304</f>
        <v>0</v>
      </c>
      <c r="AP304" s="2">
        <f>+Z304-AJ304</f>
        <v>0</v>
      </c>
    </row>
    <row r="305" spans="37:42" ht="26.25" customHeight="1">
      <c r="AK305" s="2">
        <f>+U305-AE305</f>
        <v>0</v>
      </c>
      <c r="AL305" s="2">
        <f>+V305-AF305</f>
        <v>0</v>
      </c>
      <c r="AM305" s="2">
        <f>+W305-AG305</f>
        <v>0</v>
      </c>
      <c r="AN305" s="2">
        <f>+X305-AH305</f>
        <v>0</v>
      </c>
      <c r="AO305" s="2">
        <f>+Y305-AI305</f>
        <v>0</v>
      </c>
      <c r="AP305" s="2">
        <f>+Z305-AJ305</f>
        <v>0</v>
      </c>
    </row>
    <row r="306" spans="37:42" ht="26.25" customHeight="1">
      <c r="AK306" s="2">
        <f>+U306-AE306</f>
        <v>0</v>
      </c>
      <c r="AL306" s="2">
        <f>+V306-AF306</f>
        <v>0</v>
      </c>
      <c r="AM306" s="2">
        <f>+W306-AG306</f>
        <v>0</v>
      </c>
      <c r="AN306" s="2">
        <f>+X306-AH306</f>
        <v>0</v>
      </c>
      <c r="AO306" s="2">
        <f>+Y306-AI306</f>
        <v>0</v>
      </c>
      <c r="AP306" s="2">
        <f>+Z306-AJ306</f>
        <v>0</v>
      </c>
    </row>
    <row r="307" spans="37:42" ht="26.25" customHeight="1">
      <c r="AK307" s="2">
        <f>+U307-AE307</f>
        <v>0</v>
      </c>
      <c r="AL307" s="2">
        <f>+V307-AF307</f>
        <v>0</v>
      </c>
      <c r="AM307" s="2">
        <f>+W307-AG307</f>
        <v>0</v>
      </c>
      <c r="AN307" s="2">
        <f>+X307-AH307</f>
        <v>0</v>
      </c>
      <c r="AO307" s="2">
        <f>+Y307-AI307</f>
        <v>0</v>
      </c>
      <c r="AP307" s="2">
        <f>+Z307-AJ307</f>
        <v>0</v>
      </c>
    </row>
    <row r="308" spans="37:42" ht="26.25" customHeight="1">
      <c r="AK308" s="2">
        <f>+U308-AE308</f>
        <v>0</v>
      </c>
      <c r="AL308" s="2">
        <f>+V308-AF308</f>
        <v>0</v>
      </c>
      <c r="AM308" s="2">
        <f>+W308-AG308</f>
        <v>0</v>
      </c>
      <c r="AN308" s="2">
        <f>+X308-AH308</f>
        <v>0</v>
      </c>
      <c r="AO308" s="2">
        <f>+Y308-AI308</f>
        <v>0</v>
      </c>
      <c r="AP308" s="2">
        <f>+Z308-AJ308</f>
        <v>0</v>
      </c>
    </row>
    <row r="309" spans="37:42" ht="26.25" customHeight="1">
      <c r="AK309" s="2">
        <f>+U309-AE309</f>
        <v>0</v>
      </c>
      <c r="AL309" s="2">
        <f>+V309-AF309</f>
        <v>0</v>
      </c>
      <c r="AM309" s="2">
        <f>+W309-AG309</f>
        <v>0</v>
      </c>
      <c r="AN309" s="2">
        <f>+X309-AH309</f>
        <v>0</v>
      </c>
      <c r="AO309" s="2">
        <f>+Y309-AI309</f>
        <v>0</v>
      </c>
      <c r="AP309" s="2">
        <f>+Z309-AJ309</f>
        <v>0</v>
      </c>
    </row>
    <row r="310" spans="37:42" ht="26.25" customHeight="1">
      <c r="AK310" s="2">
        <f>+U310-AE310</f>
        <v>0</v>
      </c>
      <c r="AL310" s="2">
        <f>+V310-AF310</f>
        <v>0</v>
      </c>
      <c r="AM310" s="2">
        <f>+W310-AG310</f>
        <v>0</v>
      </c>
      <c r="AN310" s="2">
        <f>+X310-AH310</f>
        <v>0</v>
      </c>
      <c r="AO310" s="2">
        <f>+Y310-AI310</f>
        <v>0</v>
      </c>
      <c r="AP310" s="2">
        <f>+Z310-AJ310</f>
        <v>0</v>
      </c>
    </row>
    <row r="311" spans="37:42" ht="26.25" customHeight="1">
      <c r="AK311" s="2">
        <f>+U311-AE311</f>
        <v>0</v>
      </c>
      <c r="AL311" s="2">
        <f>+V311-AF311</f>
        <v>0</v>
      </c>
      <c r="AM311" s="2">
        <f>+W311-AG311</f>
        <v>0</v>
      </c>
      <c r="AN311" s="2">
        <f>+X311-AH311</f>
        <v>0</v>
      </c>
      <c r="AO311" s="2">
        <f>+Y311-AI311</f>
        <v>0</v>
      </c>
      <c r="AP311" s="2">
        <f>+Z311-AJ311</f>
        <v>0</v>
      </c>
    </row>
    <row r="312" spans="37:42" ht="26.25" customHeight="1">
      <c r="AK312" s="2">
        <f>+U312-AE312</f>
        <v>0</v>
      </c>
      <c r="AL312" s="2">
        <f>+V312-AF312</f>
        <v>0</v>
      </c>
      <c r="AM312" s="2">
        <f>+W312-AG312</f>
        <v>0</v>
      </c>
      <c r="AN312" s="2">
        <f>+X312-AH312</f>
        <v>0</v>
      </c>
      <c r="AO312" s="2">
        <f>+Y312-AI312</f>
        <v>0</v>
      </c>
      <c r="AP312" s="2">
        <f>+Z312-AJ312</f>
        <v>0</v>
      </c>
    </row>
    <row r="313" spans="37:42" ht="26.25" customHeight="1">
      <c r="AK313" s="2">
        <f>+U313-AE313</f>
        <v>0</v>
      </c>
      <c r="AL313" s="2">
        <f>+V313-AF313</f>
        <v>0</v>
      </c>
      <c r="AM313" s="2">
        <f>+W313-AG313</f>
        <v>0</v>
      </c>
      <c r="AN313" s="2">
        <f>+X313-AH313</f>
        <v>0</v>
      </c>
      <c r="AO313" s="2">
        <f>+Y313-AI313</f>
        <v>0</v>
      </c>
      <c r="AP313" s="2">
        <f>+Z313-AJ313</f>
        <v>0</v>
      </c>
    </row>
    <row r="314" spans="37:42" ht="26.25" customHeight="1">
      <c r="AK314" s="2">
        <f>+U314-AE314</f>
        <v>0</v>
      </c>
      <c r="AL314" s="2">
        <f>+V314-AF314</f>
        <v>0</v>
      </c>
      <c r="AM314" s="2">
        <f>+W314-AG314</f>
        <v>0</v>
      </c>
      <c r="AN314" s="2">
        <f>+X314-AH314</f>
        <v>0</v>
      </c>
      <c r="AO314" s="2">
        <f>+Y314-AI314</f>
        <v>0</v>
      </c>
      <c r="AP314" s="2">
        <f>+Z314-AJ314</f>
        <v>0</v>
      </c>
    </row>
    <row r="315" spans="37:42" ht="26.25" customHeight="1">
      <c r="AK315" s="2">
        <f>+U315-AE315</f>
        <v>0</v>
      </c>
      <c r="AL315" s="2">
        <f>+V315-AF315</f>
        <v>0</v>
      </c>
      <c r="AM315" s="2">
        <f>+W315-AG315</f>
        <v>0</v>
      </c>
      <c r="AN315" s="2">
        <f>+X315-AH315</f>
        <v>0</v>
      </c>
      <c r="AO315" s="2">
        <f>+Y315-AI315</f>
        <v>0</v>
      </c>
      <c r="AP315" s="2">
        <f>+Z315-AJ315</f>
        <v>0</v>
      </c>
    </row>
    <row r="316" spans="37:42" ht="26.25" customHeight="1">
      <c r="AK316" s="2">
        <f>+U316-AE316</f>
        <v>0</v>
      </c>
      <c r="AL316" s="2">
        <f>+V316-AF316</f>
        <v>0</v>
      </c>
      <c r="AM316" s="2">
        <f>+W316-AG316</f>
        <v>0</v>
      </c>
      <c r="AN316" s="2">
        <f>+X316-AH316</f>
        <v>0</v>
      </c>
      <c r="AO316" s="2">
        <f>+Y316-AI316</f>
        <v>0</v>
      </c>
      <c r="AP316" s="2">
        <f>+Z316-AJ316</f>
        <v>0</v>
      </c>
    </row>
    <row r="317" spans="37:42" ht="26.25" customHeight="1">
      <c r="AK317" s="2">
        <f>+U317-AE317</f>
        <v>0</v>
      </c>
      <c r="AL317" s="2">
        <f>+V317-AF317</f>
        <v>0</v>
      </c>
      <c r="AM317" s="2">
        <f>+W317-AG317</f>
        <v>0</v>
      </c>
      <c r="AN317" s="2">
        <f>+X317-AH317</f>
        <v>0</v>
      </c>
      <c r="AO317" s="2">
        <f>+Y317-AI317</f>
        <v>0</v>
      </c>
      <c r="AP317" s="2">
        <f>+Z317-AJ317</f>
        <v>0</v>
      </c>
    </row>
    <row r="318" spans="37:42" ht="26.25" customHeight="1">
      <c r="AK318" s="2">
        <f>+U318-AE318</f>
        <v>0</v>
      </c>
      <c r="AL318" s="2">
        <f>+V318-AF318</f>
        <v>0</v>
      </c>
      <c r="AM318" s="2">
        <f>+W318-AG318</f>
        <v>0</v>
      </c>
      <c r="AN318" s="2">
        <f>+X318-AH318</f>
        <v>0</v>
      </c>
      <c r="AO318" s="2">
        <f>+Y318-AI318</f>
        <v>0</v>
      </c>
      <c r="AP318" s="2">
        <f>+Z318-AJ318</f>
        <v>0</v>
      </c>
    </row>
    <row r="319" spans="37:42" ht="26.25" customHeight="1">
      <c r="AK319" s="2">
        <f>+U319-AE319</f>
        <v>0</v>
      </c>
      <c r="AL319" s="2">
        <f>+V319-AF319</f>
        <v>0</v>
      </c>
      <c r="AM319" s="2">
        <f>+W319-AG319</f>
        <v>0</v>
      </c>
      <c r="AN319" s="2">
        <f>+X319-AH319</f>
        <v>0</v>
      </c>
      <c r="AO319" s="2">
        <f>+Y319-AI319</f>
        <v>0</v>
      </c>
      <c r="AP319" s="2">
        <f>+Z319-AJ319</f>
        <v>0</v>
      </c>
    </row>
    <row r="320" spans="37:42" ht="26.25" customHeight="1">
      <c r="AK320" s="2">
        <f>+U320-AE320</f>
        <v>0</v>
      </c>
      <c r="AL320" s="2">
        <f>+V320-AF320</f>
        <v>0</v>
      </c>
      <c r="AM320" s="2">
        <f>+W320-AG320</f>
        <v>0</v>
      </c>
      <c r="AN320" s="2">
        <f>+X320-AH320</f>
        <v>0</v>
      </c>
      <c r="AO320" s="2">
        <f>+Y320-AI320</f>
        <v>0</v>
      </c>
      <c r="AP320" s="2">
        <f>+Z320-AJ320</f>
        <v>0</v>
      </c>
    </row>
    <row r="321" spans="37:42" ht="26.25" customHeight="1">
      <c r="AK321" s="2">
        <f>+U321-AE321</f>
        <v>0</v>
      </c>
      <c r="AL321" s="2">
        <f>+V321-AF321</f>
        <v>0</v>
      </c>
      <c r="AM321" s="2">
        <f>+W321-AG321</f>
        <v>0</v>
      </c>
      <c r="AN321" s="2">
        <f>+X321-AH321</f>
        <v>0</v>
      </c>
      <c r="AO321" s="2">
        <f>+Y321-AI321</f>
        <v>0</v>
      </c>
      <c r="AP321" s="2">
        <f>+Z321-AJ321</f>
        <v>0</v>
      </c>
    </row>
    <row r="322" spans="37:42" ht="26.25" customHeight="1">
      <c r="AK322" s="2">
        <f>+U322-AE322</f>
        <v>0</v>
      </c>
      <c r="AL322" s="2">
        <f>+V322-AF322</f>
        <v>0</v>
      </c>
      <c r="AM322" s="2">
        <f>+W322-AG322</f>
        <v>0</v>
      </c>
      <c r="AN322" s="2">
        <f>+X322-AH322</f>
        <v>0</v>
      </c>
      <c r="AO322" s="2">
        <f>+Y322-AI322</f>
        <v>0</v>
      </c>
      <c r="AP322" s="2">
        <f>+Z322-AJ322</f>
        <v>0</v>
      </c>
    </row>
    <row r="323" spans="37:42" ht="26.25" customHeight="1">
      <c r="AK323" s="2">
        <f>+U323-AE323</f>
        <v>0</v>
      </c>
      <c r="AL323" s="2">
        <f>+V323-AF323</f>
        <v>0</v>
      </c>
      <c r="AM323" s="2">
        <f>+W323-AG323</f>
        <v>0</v>
      </c>
      <c r="AN323" s="2">
        <f>+X323-AH323</f>
        <v>0</v>
      </c>
      <c r="AO323" s="2">
        <f>+Y323-AI323</f>
        <v>0</v>
      </c>
      <c r="AP323" s="2">
        <f>+Z323-AJ323</f>
        <v>0</v>
      </c>
    </row>
    <row r="324" spans="37:42" ht="26.25" customHeight="1">
      <c r="AK324" s="2">
        <f>+U324-AE324</f>
        <v>0</v>
      </c>
      <c r="AL324" s="2">
        <f>+V324-AF324</f>
        <v>0</v>
      </c>
      <c r="AM324" s="2">
        <f>+W324-AG324</f>
        <v>0</v>
      </c>
      <c r="AN324" s="2">
        <f>+X324-AH324</f>
        <v>0</v>
      </c>
      <c r="AO324" s="2">
        <f>+Y324-AI324</f>
        <v>0</v>
      </c>
      <c r="AP324" s="2">
        <f>+Z324-AJ324</f>
        <v>0</v>
      </c>
    </row>
    <row r="325" spans="37:42" ht="26.25" customHeight="1">
      <c r="AK325" s="2">
        <f>+U325-AE325</f>
        <v>0</v>
      </c>
      <c r="AL325" s="2">
        <f>+V325-AF325</f>
        <v>0</v>
      </c>
      <c r="AM325" s="2">
        <f>+W325-AG325</f>
        <v>0</v>
      </c>
      <c r="AN325" s="2">
        <f>+X325-AH325</f>
        <v>0</v>
      </c>
      <c r="AO325" s="2">
        <f>+Y325-AI325</f>
        <v>0</v>
      </c>
      <c r="AP325" s="2">
        <f>+Z325-AJ325</f>
        <v>0</v>
      </c>
    </row>
    <row r="326" spans="37:42" ht="26.25" customHeight="1">
      <c r="AK326" s="2">
        <f>+U326-AE326</f>
        <v>0</v>
      </c>
      <c r="AL326" s="2">
        <f>+V326-AF326</f>
        <v>0</v>
      </c>
      <c r="AM326" s="2">
        <f>+W326-AG326</f>
        <v>0</v>
      </c>
      <c r="AN326" s="2">
        <f>+X326-AH326</f>
        <v>0</v>
      </c>
      <c r="AO326" s="2">
        <f>+Y326-AI326</f>
        <v>0</v>
      </c>
      <c r="AP326" s="2">
        <f>+Z326-AJ326</f>
        <v>0</v>
      </c>
    </row>
    <row r="327" spans="37:42" ht="26.25" customHeight="1">
      <c r="AK327" s="2">
        <f>+U327-AE327</f>
        <v>0</v>
      </c>
      <c r="AL327" s="2">
        <f>+V327-AF327</f>
        <v>0</v>
      </c>
      <c r="AM327" s="2">
        <f>+W327-AG327</f>
        <v>0</v>
      </c>
      <c r="AN327" s="2">
        <f>+X327-AH327</f>
        <v>0</v>
      </c>
      <c r="AO327" s="2">
        <f>+Y327-AI327</f>
        <v>0</v>
      </c>
      <c r="AP327" s="2">
        <f>+Z327-AJ327</f>
        <v>0</v>
      </c>
    </row>
    <row r="328" spans="37:42" ht="26.25" customHeight="1">
      <c r="AK328" s="2">
        <f>+U328-AE328</f>
        <v>0</v>
      </c>
      <c r="AL328" s="2">
        <f>+V328-AF328</f>
        <v>0</v>
      </c>
      <c r="AM328" s="2">
        <f>+W328-AG328</f>
        <v>0</v>
      </c>
      <c r="AN328" s="2">
        <f>+X328-AH328</f>
        <v>0</v>
      </c>
      <c r="AO328" s="2">
        <f>+Y328-AI328</f>
        <v>0</v>
      </c>
      <c r="AP328" s="2">
        <f>+Z328-AJ328</f>
        <v>0</v>
      </c>
    </row>
    <row r="329" spans="37:42" ht="26.25" customHeight="1">
      <c r="AK329" s="2">
        <f>+U329-AE329</f>
        <v>0</v>
      </c>
      <c r="AL329" s="2">
        <f>+V329-AF329</f>
        <v>0</v>
      </c>
      <c r="AM329" s="2">
        <f>+W329-AG329</f>
        <v>0</v>
      </c>
      <c r="AN329" s="2">
        <f>+X329-AH329</f>
        <v>0</v>
      </c>
      <c r="AO329" s="2">
        <f>+Y329-AI329</f>
        <v>0</v>
      </c>
      <c r="AP329" s="2">
        <f>+Z329-AJ329</f>
        <v>0</v>
      </c>
    </row>
    <row r="330" spans="37:42" ht="26.25" customHeight="1">
      <c r="AK330" s="2">
        <f>+U330-AE330</f>
        <v>0</v>
      </c>
      <c r="AL330" s="2">
        <f>+V330-AF330</f>
        <v>0</v>
      </c>
      <c r="AM330" s="2">
        <f>+W330-AG330</f>
        <v>0</v>
      </c>
      <c r="AN330" s="2">
        <f>+X330-AH330</f>
        <v>0</v>
      </c>
      <c r="AO330" s="2">
        <f>+Y330-AI330</f>
        <v>0</v>
      </c>
      <c r="AP330" s="2">
        <f>+Z330-AJ330</f>
        <v>0</v>
      </c>
    </row>
    <row r="331" spans="37:42" ht="26.25" customHeight="1">
      <c r="AK331" s="2">
        <f>+U331-AE331</f>
        <v>0</v>
      </c>
      <c r="AL331" s="2">
        <f>+V331-AF331</f>
        <v>0</v>
      </c>
      <c r="AM331" s="2">
        <f>+W331-AG331</f>
        <v>0</v>
      </c>
      <c r="AN331" s="2">
        <f>+X331-AH331</f>
        <v>0</v>
      </c>
      <c r="AO331" s="2">
        <f>+Y331-AI331</f>
        <v>0</v>
      </c>
      <c r="AP331" s="2">
        <f>+Z331-AJ331</f>
        <v>0</v>
      </c>
    </row>
    <row r="332" spans="37:42" ht="26.25" customHeight="1">
      <c r="AK332" s="2">
        <f>+U332-AE332</f>
        <v>0</v>
      </c>
      <c r="AL332" s="2">
        <f>+V332-AF332</f>
        <v>0</v>
      </c>
      <c r="AM332" s="2">
        <f>+W332-AG332</f>
        <v>0</v>
      </c>
      <c r="AN332" s="2">
        <f>+X332-AH332</f>
        <v>0</v>
      </c>
      <c r="AO332" s="2">
        <f>+Y332-AI332</f>
        <v>0</v>
      </c>
      <c r="AP332" s="2">
        <f>+Z332-AJ332</f>
        <v>0</v>
      </c>
    </row>
    <row r="333" spans="37:42" ht="26.25" customHeight="1">
      <c r="AK333" s="2">
        <f>+U333-AE333</f>
        <v>0</v>
      </c>
      <c r="AL333" s="2">
        <f>+V333-AF333</f>
        <v>0</v>
      </c>
      <c r="AM333" s="2">
        <f>+W333-AG333</f>
        <v>0</v>
      </c>
      <c r="AN333" s="2">
        <f>+X333-AH333</f>
        <v>0</v>
      </c>
      <c r="AO333" s="2">
        <f>+Y333-AI333</f>
        <v>0</v>
      </c>
      <c r="AP333" s="2">
        <f>+Z333-AJ333</f>
        <v>0</v>
      </c>
    </row>
    <row r="334" spans="37:42" ht="26.25" customHeight="1">
      <c r="AK334" s="2">
        <f>+U334-AE334</f>
        <v>0</v>
      </c>
      <c r="AL334" s="2">
        <f>+V334-AF334</f>
        <v>0</v>
      </c>
      <c r="AM334" s="2">
        <f>+W334-AG334</f>
        <v>0</v>
      </c>
      <c r="AN334" s="2">
        <f>+X334-AH334</f>
        <v>0</v>
      </c>
      <c r="AO334" s="2">
        <f>+Y334-AI334</f>
        <v>0</v>
      </c>
      <c r="AP334" s="2">
        <f>+Z334-AJ334</f>
        <v>0</v>
      </c>
    </row>
    <row r="335" spans="37:42" ht="26.25" customHeight="1">
      <c r="AK335" s="2">
        <f>+U335-AE335</f>
        <v>0</v>
      </c>
      <c r="AL335" s="2">
        <f>+V335-AF335</f>
        <v>0</v>
      </c>
      <c r="AM335" s="2">
        <f>+W335-AG335</f>
        <v>0</v>
      </c>
      <c r="AN335" s="2">
        <f>+X335-AH335</f>
        <v>0</v>
      </c>
      <c r="AO335" s="2">
        <f>+Y335-AI335</f>
        <v>0</v>
      </c>
      <c r="AP335" s="2">
        <f>+Z335-AJ335</f>
        <v>0</v>
      </c>
    </row>
    <row r="336" spans="37:42" ht="26.25" customHeight="1">
      <c r="AK336" s="2">
        <f>+U336-AE336</f>
        <v>0</v>
      </c>
      <c r="AL336" s="2">
        <f>+V336-AF336</f>
        <v>0</v>
      </c>
      <c r="AM336" s="2">
        <f>+W336-AG336</f>
        <v>0</v>
      </c>
      <c r="AN336" s="2">
        <f>+X336-AH336</f>
        <v>0</v>
      </c>
      <c r="AO336" s="2">
        <f>+Y336-AI336</f>
        <v>0</v>
      </c>
      <c r="AP336" s="2">
        <f>+Z336-AJ336</f>
        <v>0</v>
      </c>
    </row>
    <row r="337" spans="37:42" ht="26.25" customHeight="1">
      <c r="AK337" s="2">
        <f>+U337-AE337</f>
        <v>0</v>
      </c>
      <c r="AL337" s="2">
        <f>+V337-AF337</f>
        <v>0</v>
      </c>
      <c r="AM337" s="2">
        <f>+W337-AG337</f>
        <v>0</v>
      </c>
      <c r="AN337" s="2">
        <f>+X337-AH337</f>
        <v>0</v>
      </c>
      <c r="AO337" s="2">
        <f>+Y337-AI337</f>
        <v>0</v>
      </c>
      <c r="AP337" s="2">
        <f>+Z337-AJ337</f>
        <v>0</v>
      </c>
    </row>
    <row r="338" spans="37:42" ht="26.25" customHeight="1">
      <c r="AK338" s="2">
        <f>+U338-AE338</f>
        <v>0</v>
      </c>
      <c r="AL338" s="2">
        <f>+V338-AF338</f>
        <v>0</v>
      </c>
      <c r="AM338" s="2">
        <f>+W338-AG338</f>
        <v>0</v>
      </c>
      <c r="AN338" s="2">
        <f>+X338-AH338</f>
        <v>0</v>
      </c>
      <c r="AO338" s="2">
        <f>+Y338-AI338</f>
        <v>0</v>
      </c>
      <c r="AP338" s="2">
        <f>+Z338-AJ338</f>
        <v>0</v>
      </c>
    </row>
    <row r="339" spans="37:42" ht="26.25" customHeight="1">
      <c r="AK339" s="2">
        <f>+U339-AE339</f>
        <v>0</v>
      </c>
      <c r="AL339" s="2">
        <f>+V339-AF339</f>
        <v>0</v>
      </c>
      <c r="AM339" s="2">
        <f>+W339-AG339</f>
        <v>0</v>
      </c>
      <c r="AN339" s="2">
        <f>+X339-AH339</f>
        <v>0</v>
      </c>
      <c r="AO339" s="2">
        <f>+Y339-AI339</f>
        <v>0</v>
      </c>
      <c r="AP339" s="2">
        <f>+Z339-AJ339</f>
        <v>0</v>
      </c>
    </row>
    <row r="340" spans="37:42" ht="26.25" customHeight="1">
      <c r="AK340" s="2">
        <f>+U340-AE340</f>
        <v>0</v>
      </c>
      <c r="AL340" s="2">
        <f>+V340-AF340</f>
        <v>0</v>
      </c>
      <c r="AM340" s="2">
        <f>+W340-AG340</f>
        <v>0</v>
      </c>
      <c r="AN340" s="2">
        <f>+X340-AH340</f>
        <v>0</v>
      </c>
      <c r="AO340" s="2">
        <f>+Y340-AI340</f>
        <v>0</v>
      </c>
      <c r="AP340" s="2">
        <f>+Z340-AJ340</f>
        <v>0</v>
      </c>
    </row>
    <row r="341" spans="37:42" ht="26.25" customHeight="1">
      <c r="AK341" s="2">
        <f>+U341-AE341</f>
        <v>0</v>
      </c>
      <c r="AL341" s="2">
        <f>+V341-AF341</f>
        <v>0</v>
      </c>
      <c r="AM341" s="2">
        <f>+W341-AG341</f>
        <v>0</v>
      </c>
      <c r="AN341" s="2">
        <f>+X341-AH341</f>
        <v>0</v>
      </c>
      <c r="AO341" s="2">
        <f>+Y341-AI341</f>
        <v>0</v>
      </c>
      <c r="AP341" s="2">
        <f>+Z341-AJ341</f>
        <v>0</v>
      </c>
    </row>
    <row r="342" spans="37:42" ht="26.25" customHeight="1">
      <c r="AK342" s="2">
        <f>+U342-AE342</f>
        <v>0</v>
      </c>
      <c r="AL342" s="2">
        <f>+V342-AF342</f>
        <v>0</v>
      </c>
      <c r="AM342" s="2">
        <f>+W342-AG342</f>
        <v>0</v>
      </c>
      <c r="AN342" s="2">
        <f>+X342-AH342</f>
        <v>0</v>
      </c>
      <c r="AO342" s="2">
        <f>+Y342-AI342</f>
        <v>0</v>
      </c>
      <c r="AP342" s="2">
        <f>+Z342-AJ342</f>
        <v>0</v>
      </c>
    </row>
    <row r="343" spans="37:42" ht="26.25" customHeight="1">
      <c r="AK343" s="2">
        <f>+U343-AE343</f>
        <v>0</v>
      </c>
      <c r="AL343" s="2">
        <f>+V343-AF343</f>
        <v>0</v>
      </c>
      <c r="AM343" s="2">
        <f>+W343-AG343</f>
        <v>0</v>
      </c>
      <c r="AN343" s="2">
        <f>+X343-AH343</f>
        <v>0</v>
      </c>
      <c r="AO343" s="2">
        <f>+Y343-AI343</f>
        <v>0</v>
      </c>
      <c r="AP343" s="2">
        <f>+Z343-AJ343</f>
        <v>0</v>
      </c>
    </row>
    <row r="344" spans="37:42" ht="26.25" customHeight="1">
      <c r="AK344" s="2">
        <f>+U344-AE344</f>
        <v>0</v>
      </c>
      <c r="AL344" s="2">
        <f>+V344-AF344</f>
        <v>0</v>
      </c>
      <c r="AM344" s="2">
        <f>+W344-AG344</f>
        <v>0</v>
      </c>
      <c r="AN344" s="2">
        <f>+X344-AH344</f>
        <v>0</v>
      </c>
      <c r="AO344" s="2">
        <f>+Y344-AI344</f>
        <v>0</v>
      </c>
      <c r="AP344" s="2">
        <f>+Z344-AJ344</f>
        <v>0</v>
      </c>
    </row>
    <row r="345" spans="37:42" ht="26.25" customHeight="1">
      <c r="AK345" s="2">
        <f>+U345-AE345</f>
        <v>0</v>
      </c>
      <c r="AL345" s="2">
        <f>+V345-AF345</f>
        <v>0</v>
      </c>
      <c r="AM345" s="2">
        <f>+W345-AG345</f>
        <v>0</v>
      </c>
      <c r="AN345" s="2">
        <f>+X345-AH345</f>
        <v>0</v>
      </c>
      <c r="AO345" s="2">
        <f>+Y345-AI345</f>
        <v>0</v>
      </c>
      <c r="AP345" s="2">
        <f>+Z345-AJ345</f>
        <v>0</v>
      </c>
    </row>
    <row r="346" spans="37:42" ht="26.25" customHeight="1">
      <c r="AK346" s="2">
        <f>+U346-AE346</f>
        <v>0</v>
      </c>
      <c r="AL346" s="2">
        <f>+V346-AF346</f>
        <v>0</v>
      </c>
      <c r="AM346" s="2">
        <f>+W346-AG346</f>
        <v>0</v>
      </c>
      <c r="AN346" s="2">
        <f>+X346-AH346</f>
        <v>0</v>
      </c>
      <c r="AO346" s="2">
        <f>+Y346-AI346</f>
        <v>0</v>
      </c>
      <c r="AP346" s="2">
        <f>+Z346-AJ346</f>
        <v>0</v>
      </c>
    </row>
    <row r="347" spans="37:42" ht="26.25" customHeight="1">
      <c r="AK347" s="2">
        <f>+U347-AE347</f>
        <v>0</v>
      </c>
      <c r="AL347" s="2">
        <f>+V347-AF347</f>
        <v>0</v>
      </c>
      <c r="AM347" s="2">
        <f>+W347-AG347</f>
        <v>0</v>
      </c>
      <c r="AN347" s="2">
        <f>+X347-AH347</f>
        <v>0</v>
      </c>
      <c r="AO347" s="2">
        <f>+Y347-AI347</f>
        <v>0</v>
      </c>
      <c r="AP347" s="2">
        <f>+Z347-AJ347</f>
        <v>0</v>
      </c>
    </row>
    <row r="348" spans="37:42" ht="26.25" customHeight="1">
      <c r="AK348" s="2">
        <f>+U348-AE348</f>
        <v>0</v>
      </c>
      <c r="AL348" s="2">
        <f>+V348-AF348</f>
        <v>0</v>
      </c>
      <c r="AM348" s="2">
        <f>+W348-AG348</f>
        <v>0</v>
      </c>
      <c r="AN348" s="2">
        <f>+X348-AH348</f>
        <v>0</v>
      </c>
      <c r="AO348" s="2">
        <f>+Y348-AI348</f>
        <v>0</v>
      </c>
      <c r="AP348" s="2">
        <f>+Z348-AJ348</f>
        <v>0</v>
      </c>
    </row>
    <row r="349" spans="37:42" ht="26.25" customHeight="1">
      <c r="AK349" s="2">
        <f>+U349-AE349</f>
        <v>0</v>
      </c>
      <c r="AL349" s="2">
        <f>+V349-AF349</f>
        <v>0</v>
      </c>
      <c r="AM349" s="2">
        <f>+W349-AG349</f>
        <v>0</v>
      </c>
      <c r="AN349" s="2">
        <f>+X349-AH349</f>
        <v>0</v>
      </c>
      <c r="AO349" s="2">
        <f>+Y349-AI349</f>
        <v>0</v>
      </c>
      <c r="AP349" s="2">
        <f>+Z349-AJ349</f>
        <v>0</v>
      </c>
    </row>
    <row r="350" spans="37:42" ht="26.25" customHeight="1">
      <c r="AK350" s="2">
        <f>+U350-AE350</f>
        <v>0</v>
      </c>
      <c r="AL350" s="2">
        <f>+V350-AF350</f>
        <v>0</v>
      </c>
      <c r="AM350" s="2">
        <f>+W350-AG350</f>
        <v>0</v>
      </c>
      <c r="AN350" s="2">
        <f>+X350-AH350</f>
        <v>0</v>
      </c>
      <c r="AO350" s="2">
        <f>+Y350-AI350</f>
        <v>0</v>
      </c>
      <c r="AP350" s="2">
        <f>+Z350-AJ350</f>
        <v>0</v>
      </c>
    </row>
    <row r="351" spans="37:42" ht="26.25" customHeight="1">
      <c r="AK351" s="2">
        <f>+U351-AE351</f>
        <v>0</v>
      </c>
      <c r="AL351" s="2">
        <f>+V351-AF351</f>
        <v>0</v>
      </c>
      <c r="AM351" s="2">
        <f>+W351-AG351</f>
        <v>0</v>
      </c>
      <c r="AN351" s="2">
        <f>+X351-AH351</f>
        <v>0</v>
      </c>
      <c r="AO351" s="2">
        <f>+Y351-AI351</f>
        <v>0</v>
      </c>
      <c r="AP351" s="2">
        <f>+Z351-AJ351</f>
        <v>0</v>
      </c>
    </row>
    <row r="352" spans="37:42" ht="26.25" customHeight="1">
      <c r="AK352" s="2">
        <f>+U352-AE352</f>
        <v>0</v>
      </c>
      <c r="AL352" s="2">
        <f>+V352-AF352</f>
        <v>0</v>
      </c>
      <c r="AM352" s="2">
        <f>+W352-AG352</f>
        <v>0</v>
      </c>
      <c r="AN352" s="2">
        <f>+X352-AH352</f>
        <v>0</v>
      </c>
      <c r="AO352" s="2">
        <f>+Y352-AI352</f>
        <v>0</v>
      </c>
      <c r="AP352" s="2">
        <f>+Z352-AJ352</f>
        <v>0</v>
      </c>
    </row>
    <row r="353" spans="37:42" ht="26.25" customHeight="1">
      <c r="AK353" s="2">
        <f>+U353-AE353</f>
        <v>0</v>
      </c>
      <c r="AL353" s="2">
        <f>+V353-AF353</f>
        <v>0</v>
      </c>
      <c r="AM353" s="2">
        <f>+W353-AG353</f>
        <v>0</v>
      </c>
      <c r="AN353" s="2">
        <f>+X353-AH353</f>
        <v>0</v>
      </c>
      <c r="AO353" s="2">
        <f>+Y353-AI353</f>
        <v>0</v>
      </c>
      <c r="AP353" s="2">
        <f>+Z353-AJ353</f>
        <v>0</v>
      </c>
    </row>
    <row r="354" spans="37:42" ht="26.25" customHeight="1">
      <c r="AK354" s="2">
        <f>+U354-AE354</f>
        <v>0</v>
      </c>
      <c r="AL354" s="2">
        <f>+V354-AF354</f>
        <v>0</v>
      </c>
      <c r="AM354" s="2">
        <f>+W354-AG354</f>
        <v>0</v>
      </c>
      <c r="AN354" s="2">
        <f>+X354-AH354</f>
        <v>0</v>
      </c>
      <c r="AO354" s="2">
        <f>+Y354-AI354</f>
        <v>0</v>
      </c>
      <c r="AP354" s="2">
        <f>+Z354-AJ354</f>
        <v>0</v>
      </c>
    </row>
    <row r="355" spans="37:42" ht="26.25" customHeight="1">
      <c r="AK355" s="2">
        <f>+U355-AE355</f>
        <v>0</v>
      </c>
      <c r="AL355" s="2">
        <f>+V355-AF355</f>
        <v>0</v>
      </c>
      <c r="AM355" s="2">
        <f>+W355-AG355</f>
        <v>0</v>
      </c>
      <c r="AN355" s="2">
        <f>+X355-AH355</f>
        <v>0</v>
      </c>
      <c r="AO355" s="2">
        <f>+Y355-AI355</f>
        <v>0</v>
      </c>
      <c r="AP355" s="2">
        <f>+Z355-AJ355</f>
        <v>0</v>
      </c>
    </row>
    <row r="356" spans="37:42" ht="26.25" customHeight="1">
      <c r="AK356" s="2">
        <f>+U356-AE356</f>
        <v>0</v>
      </c>
      <c r="AL356" s="2">
        <f>+V356-AF356</f>
        <v>0</v>
      </c>
      <c r="AM356" s="2">
        <f>+W356-AG356</f>
        <v>0</v>
      </c>
      <c r="AN356" s="2">
        <f>+X356-AH356</f>
        <v>0</v>
      </c>
      <c r="AO356" s="2">
        <f>+Y356-AI356</f>
        <v>0</v>
      </c>
      <c r="AP356" s="2">
        <f>+Z356-AJ356</f>
        <v>0</v>
      </c>
    </row>
    <row r="357" spans="37:42" ht="26.25" customHeight="1">
      <c r="AK357" s="2">
        <f>+U357-AE357</f>
        <v>0</v>
      </c>
      <c r="AL357" s="2">
        <f>+V357-AF357</f>
        <v>0</v>
      </c>
      <c r="AM357" s="2">
        <f>+W357-AG357</f>
        <v>0</v>
      </c>
      <c r="AN357" s="2">
        <f>+X357-AH357</f>
        <v>0</v>
      </c>
      <c r="AO357" s="2">
        <f>+Y357-AI357</f>
        <v>0</v>
      </c>
      <c r="AP357" s="2">
        <f>+Z357-AJ357</f>
        <v>0</v>
      </c>
    </row>
    <row r="358" spans="37:42" ht="26.25" customHeight="1">
      <c r="AK358" s="2">
        <f>+U358-AE358</f>
        <v>0</v>
      </c>
      <c r="AL358" s="2">
        <f>+V358-AF358</f>
        <v>0</v>
      </c>
      <c r="AM358" s="2">
        <f>+W358-AG358</f>
        <v>0</v>
      </c>
      <c r="AN358" s="2">
        <f>+X358-AH358</f>
        <v>0</v>
      </c>
      <c r="AO358" s="2">
        <f>+Y358-AI358</f>
        <v>0</v>
      </c>
      <c r="AP358" s="2">
        <f>+Z358-AJ358</f>
        <v>0</v>
      </c>
    </row>
    <row r="359" spans="37:42" ht="26.25" customHeight="1">
      <c r="AK359" s="2">
        <f>+U359-AE359</f>
        <v>0</v>
      </c>
      <c r="AL359" s="2">
        <f>+V359-AF359</f>
        <v>0</v>
      </c>
      <c r="AM359" s="2">
        <f>+W359-AG359</f>
        <v>0</v>
      </c>
      <c r="AN359" s="2">
        <f>+X359-AH359</f>
        <v>0</v>
      </c>
      <c r="AO359" s="2">
        <f>+Y359-AI359</f>
        <v>0</v>
      </c>
      <c r="AP359" s="2">
        <f>+Z359-AJ359</f>
        <v>0</v>
      </c>
    </row>
    <row r="360" spans="37:42" ht="26.25" customHeight="1">
      <c r="AK360" s="2">
        <f>+U360-AE360</f>
        <v>0</v>
      </c>
      <c r="AL360" s="2">
        <f>+V360-AF360</f>
        <v>0</v>
      </c>
      <c r="AM360" s="2">
        <f>+W360-AG360</f>
        <v>0</v>
      </c>
      <c r="AN360" s="2">
        <f>+X360-AH360</f>
        <v>0</v>
      </c>
      <c r="AO360" s="2">
        <f>+Y360-AI360</f>
        <v>0</v>
      </c>
      <c r="AP360" s="2">
        <f>+Z360-AJ360</f>
        <v>0</v>
      </c>
    </row>
    <row r="361" spans="37:42" ht="26.25" customHeight="1">
      <c r="AK361" s="2">
        <f>+U361-AE361</f>
        <v>0</v>
      </c>
      <c r="AL361" s="2">
        <f>+V361-AF361</f>
        <v>0</v>
      </c>
      <c r="AM361" s="2">
        <f>+W361-AG361</f>
        <v>0</v>
      </c>
      <c r="AN361" s="2">
        <f>+X361-AH361</f>
        <v>0</v>
      </c>
      <c r="AO361" s="2">
        <f>+Y361-AI361</f>
        <v>0</v>
      </c>
      <c r="AP361" s="2">
        <f>+Z361-AJ361</f>
        <v>0</v>
      </c>
    </row>
    <row r="362" spans="37:42" ht="26.25" customHeight="1">
      <c r="AK362" s="2">
        <f>+U362-AE362</f>
        <v>0</v>
      </c>
      <c r="AL362" s="2">
        <f>+V362-AF362</f>
        <v>0</v>
      </c>
      <c r="AM362" s="2">
        <f>+W362-AG362</f>
        <v>0</v>
      </c>
      <c r="AN362" s="2">
        <f>+X362-AH362</f>
        <v>0</v>
      </c>
      <c r="AO362" s="2">
        <f>+Y362-AI362</f>
        <v>0</v>
      </c>
      <c r="AP362" s="2">
        <f>+Z362-AJ362</f>
        <v>0</v>
      </c>
    </row>
    <row r="363" spans="37:42" ht="26.25" customHeight="1">
      <c r="AK363" s="2">
        <f>+U363-AE363</f>
        <v>0</v>
      </c>
      <c r="AL363" s="2">
        <f>+V363-AF363</f>
        <v>0</v>
      </c>
      <c r="AM363" s="2">
        <f>+W363-AG363</f>
        <v>0</v>
      </c>
      <c r="AN363" s="2">
        <f>+X363-AH363</f>
        <v>0</v>
      </c>
      <c r="AO363" s="2">
        <f>+Y363-AI363</f>
        <v>0</v>
      </c>
      <c r="AP363" s="2">
        <f>+Z363-AJ363</f>
        <v>0</v>
      </c>
    </row>
    <row r="364" spans="37:42" ht="26.25" customHeight="1">
      <c r="AK364" s="2">
        <f>+U364-AE364</f>
        <v>0</v>
      </c>
      <c r="AL364" s="2">
        <f>+V364-AF364</f>
        <v>0</v>
      </c>
      <c r="AM364" s="2">
        <f>+W364-AG364</f>
        <v>0</v>
      </c>
      <c r="AN364" s="2">
        <f>+X364-AH364</f>
        <v>0</v>
      </c>
      <c r="AO364" s="2">
        <f>+Y364-AI364</f>
        <v>0</v>
      </c>
      <c r="AP364" s="2">
        <f>+Z364-AJ364</f>
        <v>0</v>
      </c>
    </row>
    <row r="365" spans="37:42" ht="26.25" customHeight="1">
      <c r="AK365" s="2">
        <f>+U365-AE365</f>
        <v>0</v>
      </c>
      <c r="AL365" s="2">
        <f>+V365-AF365</f>
        <v>0</v>
      </c>
      <c r="AM365" s="2">
        <f>+W365-AG365</f>
        <v>0</v>
      </c>
      <c r="AN365" s="2">
        <f>+X365-AH365</f>
        <v>0</v>
      </c>
      <c r="AO365" s="2">
        <f>+Y365-AI365</f>
        <v>0</v>
      </c>
      <c r="AP365" s="2">
        <f>+Z365-AJ365</f>
        <v>0</v>
      </c>
    </row>
    <row r="366" spans="37:42" ht="26.25" customHeight="1">
      <c r="AK366" s="2">
        <f>+U366-AE366</f>
        <v>0</v>
      </c>
      <c r="AL366" s="2">
        <f>+V366-AF366</f>
        <v>0</v>
      </c>
      <c r="AM366" s="2">
        <f>+W366-AG366</f>
        <v>0</v>
      </c>
      <c r="AN366" s="2">
        <f>+X366-AH366</f>
        <v>0</v>
      </c>
      <c r="AO366" s="2">
        <f>+Y366-AI366</f>
        <v>0</v>
      </c>
      <c r="AP366" s="2">
        <f>+Z366-AJ366</f>
        <v>0</v>
      </c>
    </row>
    <row r="367" spans="37:42" ht="26.25" customHeight="1">
      <c r="AK367" s="2">
        <f>+U367-AE367</f>
        <v>0</v>
      </c>
      <c r="AL367" s="2">
        <f>+V367-AF367</f>
        <v>0</v>
      </c>
      <c r="AM367" s="2">
        <f>+W367-AG367</f>
        <v>0</v>
      </c>
      <c r="AN367" s="2">
        <f>+X367-AH367</f>
        <v>0</v>
      </c>
      <c r="AO367" s="2">
        <f>+Y367-AI367</f>
        <v>0</v>
      </c>
      <c r="AP367" s="2">
        <f>+Z367-AJ367</f>
        <v>0</v>
      </c>
    </row>
    <row r="368" spans="37:42" ht="26.25" customHeight="1">
      <c r="AK368" s="2">
        <f>+U368-AE368</f>
        <v>0</v>
      </c>
      <c r="AL368" s="2">
        <f>+V368-AF368</f>
        <v>0</v>
      </c>
      <c r="AM368" s="2">
        <f>+W368-AG368</f>
        <v>0</v>
      </c>
      <c r="AN368" s="2">
        <f>+X368-AH368</f>
        <v>0</v>
      </c>
      <c r="AO368" s="2">
        <f>+Y368-AI368</f>
        <v>0</v>
      </c>
      <c r="AP368" s="2">
        <f>+Z368-AJ368</f>
        <v>0</v>
      </c>
    </row>
    <row r="369" spans="37:42" ht="26.25" customHeight="1">
      <c r="AK369" s="2">
        <f>+U369-AE369</f>
        <v>0</v>
      </c>
      <c r="AL369" s="2">
        <f>+V369-AF369</f>
        <v>0</v>
      </c>
      <c r="AM369" s="2">
        <f>+W369-AG369</f>
        <v>0</v>
      </c>
      <c r="AN369" s="2">
        <f>+X369-AH369</f>
        <v>0</v>
      </c>
      <c r="AO369" s="2">
        <f>+Y369-AI369</f>
        <v>0</v>
      </c>
      <c r="AP369" s="2">
        <f>+Z369-AJ369</f>
        <v>0</v>
      </c>
    </row>
    <row r="370" spans="37:42" ht="26.25" customHeight="1">
      <c r="AK370" s="2">
        <f>+U370-AE370</f>
        <v>0</v>
      </c>
      <c r="AL370" s="2">
        <f>+V370-AF370</f>
        <v>0</v>
      </c>
      <c r="AM370" s="2">
        <f>+W370-AG370</f>
        <v>0</v>
      </c>
      <c r="AN370" s="2">
        <f>+X370-AH370</f>
        <v>0</v>
      </c>
      <c r="AO370" s="2">
        <f>+Y370-AI370</f>
        <v>0</v>
      </c>
      <c r="AP370" s="2">
        <f>+Z370-AJ370</f>
        <v>0</v>
      </c>
    </row>
    <row r="371" spans="37:42" ht="26.25" customHeight="1">
      <c r="AK371" s="2">
        <f>+U371-AE371</f>
        <v>0</v>
      </c>
      <c r="AL371" s="2">
        <f>+V371-AF371</f>
        <v>0</v>
      </c>
      <c r="AM371" s="2">
        <f>+W371-AG371</f>
        <v>0</v>
      </c>
      <c r="AN371" s="2">
        <f>+X371-AH371</f>
        <v>0</v>
      </c>
      <c r="AO371" s="2">
        <f>+Y371-AI371</f>
        <v>0</v>
      </c>
      <c r="AP371" s="2">
        <f>+Z371-AJ371</f>
        <v>0</v>
      </c>
    </row>
    <row r="372" spans="37:42" ht="26.25" customHeight="1">
      <c r="AK372" s="2">
        <f>+U372-AE372</f>
        <v>0</v>
      </c>
      <c r="AL372" s="2">
        <f>+V372-AF372</f>
        <v>0</v>
      </c>
      <c r="AM372" s="2">
        <f>+W372-AG372</f>
        <v>0</v>
      </c>
      <c r="AN372" s="2">
        <f>+X372-AH372</f>
        <v>0</v>
      </c>
      <c r="AO372" s="2">
        <f>+Y372-AI372</f>
        <v>0</v>
      </c>
      <c r="AP372" s="2">
        <f>+Z372-AJ372</f>
        <v>0</v>
      </c>
    </row>
    <row r="373" spans="37:42" ht="26.25" customHeight="1">
      <c r="AK373" s="2">
        <f>+U373-AE373</f>
        <v>0</v>
      </c>
      <c r="AL373" s="2">
        <f>+V373-AF373</f>
        <v>0</v>
      </c>
      <c r="AM373" s="2">
        <f>+W373-AG373</f>
        <v>0</v>
      </c>
      <c r="AN373" s="2">
        <f>+X373-AH373</f>
        <v>0</v>
      </c>
      <c r="AO373" s="2">
        <f>+Y373-AI373</f>
        <v>0</v>
      </c>
      <c r="AP373" s="2">
        <f>+Z373-AJ373</f>
        <v>0</v>
      </c>
    </row>
    <row r="374" spans="37:42" ht="26.25" customHeight="1">
      <c r="AK374" s="2">
        <f>+U374-AE374</f>
        <v>0</v>
      </c>
      <c r="AL374" s="2">
        <f>+V374-AF374</f>
        <v>0</v>
      </c>
      <c r="AM374" s="2">
        <f>+W374-AG374</f>
        <v>0</v>
      </c>
      <c r="AN374" s="2">
        <f>+X374-AH374</f>
        <v>0</v>
      </c>
      <c r="AO374" s="2">
        <f>+Y374-AI374</f>
        <v>0</v>
      </c>
      <c r="AP374" s="2">
        <f>+Z374-AJ374</f>
        <v>0</v>
      </c>
    </row>
    <row r="375" spans="37:42" ht="26.25" customHeight="1">
      <c r="AK375" s="2">
        <f>+U375-AE375</f>
        <v>0</v>
      </c>
      <c r="AL375" s="2">
        <f>+V375-AF375</f>
        <v>0</v>
      </c>
      <c r="AM375" s="2">
        <f>+W375-AG375</f>
        <v>0</v>
      </c>
      <c r="AN375" s="2">
        <f>+X375-AH375</f>
        <v>0</v>
      </c>
      <c r="AO375" s="2">
        <f>+Y375-AI375</f>
        <v>0</v>
      </c>
      <c r="AP375" s="2">
        <f>+Z375-AJ375</f>
        <v>0</v>
      </c>
    </row>
    <row r="376" spans="37:42" ht="26.25" customHeight="1">
      <c r="AK376" s="2">
        <f>+U376-AE376</f>
        <v>0</v>
      </c>
      <c r="AL376" s="2">
        <f>+V376-AF376</f>
        <v>0</v>
      </c>
      <c r="AM376" s="2">
        <f>+W376-AG376</f>
        <v>0</v>
      </c>
      <c r="AN376" s="2">
        <f>+X376-AH376</f>
        <v>0</v>
      </c>
      <c r="AO376" s="2">
        <f>+Y376-AI376</f>
        <v>0</v>
      </c>
      <c r="AP376" s="2">
        <f>+Z376-AJ376</f>
        <v>0</v>
      </c>
    </row>
    <row r="377" spans="37:42" ht="26.25" customHeight="1">
      <c r="AK377" s="2">
        <f>+U377-AE377</f>
        <v>0</v>
      </c>
      <c r="AL377" s="2">
        <f>+V377-AF377</f>
        <v>0</v>
      </c>
      <c r="AM377" s="2">
        <f>+W377-AG377</f>
        <v>0</v>
      </c>
      <c r="AN377" s="2">
        <f>+X377-AH377</f>
        <v>0</v>
      </c>
      <c r="AO377" s="2">
        <f>+Y377-AI377</f>
        <v>0</v>
      </c>
      <c r="AP377" s="2">
        <f>+Z377-AJ377</f>
        <v>0</v>
      </c>
    </row>
    <row r="378" spans="37:42" ht="26.25" customHeight="1">
      <c r="AK378" s="2">
        <f>+U378-AE378</f>
        <v>0</v>
      </c>
      <c r="AL378" s="2">
        <f>+V378-AF378</f>
        <v>0</v>
      </c>
      <c r="AM378" s="2">
        <f>+W378-AG378</f>
        <v>0</v>
      </c>
      <c r="AN378" s="2">
        <f>+X378-AH378</f>
        <v>0</v>
      </c>
      <c r="AO378" s="2">
        <f>+Y378-AI378</f>
        <v>0</v>
      </c>
      <c r="AP378" s="2">
        <f>+Z378-AJ378</f>
        <v>0</v>
      </c>
    </row>
    <row r="379" spans="37:42" ht="26.25" customHeight="1">
      <c r="AK379" s="2">
        <f>+U379-AE379</f>
        <v>0</v>
      </c>
      <c r="AL379" s="2">
        <f>+V379-AF379</f>
        <v>0</v>
      </c>
      <c r="AM379" s="2">
        <f>+W379-AG379</f>
        <v>0</v>
      </c>
      <c r="AN379" s="2">
        <f>+X379-AH379</f>
        <v>0</v>
      </c>
      <c r="AO379" s="2">
        <f>+Y379-AI379</f>
        <v>0</v>
      </c>
      <c r="AP379" s="2">
        <f>+Z379-AJ379</f>
        <v>0</v>
      </c>
    </row>
    <row r="380" spans="37:42" ht="26.25" customHeight="1">
      <c r="AK380" s="2">
        <f>+U380-AE380</f>
        <v>0</v>
      </c>
      <c r="AL380" s="2">
        <f>+V380-AF380</f>
        <v>0</v>
      </c>
      <c r="AM380" s="2">
        <f>+W380-AG380</f>
        <v>0</v>
      </c>
      <c r="AN380" s="2">
        <f>+X380-AH380</f>
        <v>0</v>
      </c>
      <c r="AO380" s="2">
        <f>+Y380-AI380</f>
        <v>0</v>
      </c>
      <c r="AP380" s="2">
        <f>+Z380-AJ380</f>
        <v>0</v>
      </c>
    </row>
    <row r="381" spans="37:42" ht="26.25" customHeight="1">
      <c r="AK381" s="2">
        <f>+U381-AE381</f>
        <v>0</v>
      </c>
      <c r="AL381" s="2">
        <f>+V381-AF381</f>
        <v>0</v>
      </c>
      <c r="AM381" s="2">
        <f>+W381-AG381</f>
        <v>0</v>
      </c>
      <c r="AN381" s="2">
        <f>+X381-AH381</f>
        <v>0</v>
      </c>
      <c r="AO381" s="2">
        <f>+Y381-AI381</f>
        <v>0</v>
      </c>
      <c r="AP381" s="2">
        <f>+Z381-AJ381</f>
        <v>0</v>
      </c>
    </row>
    <row r="382" spans="37:42" ht="26.25" customHeight="1">
      <c r="AK382" s="2">
        <f>+U382-AE382</f>
        <v>0</v>
      </c>
      <c r="AL382" s="2">
        <f>+V382-AF382</f>
        <v>0</v>
      </c>
      <c r="AM382" s="2">
        <f>+W382-AG382</f>
        <v>0</v>
      </c>
      <c r="AN382" s="2">
        <f>+X382-AH382</f>
        <v>0</v>
      </c>
      <c r="AO382" s="2">
        <f>+Y382-AI382</f>
        <v>0</v>
      </c>
      <c r="AP382" s="2">
        <f>+Z382-AJ382</f>
        <v>0</v>
      </c>
    </row>
    <row r="383" spans="37:42" ht="26.25" customHeight="1">
      <c r="AK383" s="2">
        <f>+U383-AE383</f>
        <v>0</v>
      </c>
      <c r="AL383" s="2">
        <f>+V383-AF383</f>
        <v>0</v>
      </c>
      <c r="AM383" s="2">
        <f>+W383-AG383</f>
        <v>0</v>
      </c>
      <c r="AN383" s="2">
        <f>+X383-AH383</f>
        <v>0</v>
      </c>
      <c r="AO383" s="2">
        <f>+Y383-AI383</f>
        <v>0</v>
      </c>
      <c r="AP383" s="2">
        <f>+Z383-AJ383</f>
        <v>0</v>
      </c>
    </row>
    <row r="384" spans="37:42" ht="26.25" customHeight="1">
      <c r="AK384" s="2">
        <f>+U384-AE384</f>
        <v>0</v>
      </c>
      <c r="AL384" s="2">
        <f>+V384-AF384</f>
        <v>0</v>
      </c>
      <c r="AM384" s="2">
        <f>+W384-AG384</f>
        <v>0</v>
      </c>
      <c r="AN384" s="2">
        <f>+X384-AH384</f>
        <v>0</v>
      </c>
      <c r="AO384" s="2">
        <f>+Y384-AI384</f>
        <v>0</v>
      </c>
      <c r="AP384" s="2">
        <f>+Z384-AJ384</f>
        <v>0</v>
      </c>
    </row>
    <row r="385" spans="37:42" ht="26.25" customHeight="1">
      <c r="AK385" s="2">
        <f>+U385-AE385</f>
        <v>0</v>
      </c>
      <c r="AL385" s="2">
        <f>+V385-AF385</f>
        <v>0</v>
      </c>
      <c r="AM385" s="2">
        <f>+W385-AG385</f>
        <v>0</v>
      </c>
      <c r="AN385" s="2">
        <f>+X385-AH385</f>
        <v>0</v>
      </c>
      <c r="AO385" s="2">
        <f>+Y385-AI385</f>
        <v>0</v>
      </c>
      <c r="AP385" s="2">
        <f>+Z385-AJ385</f>
        <v>0</v>
      </c>
    </row>
    <row r="386" spans="37:42" ht="26.25" customHeight="1">
      <c r="AK386" s="2">
        <f>+U386-AE386</f>
        <v>0</v>
      </c>
      <c r="AL386" s="2">
        <f>+V386-AF386</f>
        <v>0</v>
      </c>
      <c r="AM386" s="2">
        <f>+W386-AG386</f>
        <v>0</v>
      </c>
      <c r="AN386" s="2">
        <f>+X386-AH386</f>
        <v>0</v>
      </c>
      <c r="AO386" s="2">
        <f>+Y386-AI386</f>
        <v>0</v>
      </c>
      <c r="AP386" s="2">
        <f>+Z386-AJ386</f>
        <v>0</v>
      </c>
    </row>
    <row r="387" spans="37:42" ht="26.25" customHeight="1">
      <c r="AK387" s="2">
        <f>+U387-AE387</f>
        <v>0</v>
      </c>
      <c r="AL387" s="2">
        <f>+V387-AF387</f>
        <v>0</v>
      </c>
      <c r="AM387" s="2">
        <f>+W387-AG387</f>
        <v>0</v>
      </c>
      <c r="AN387" s="2">
        <f>+X387-AH387</f>
        <v>0</v>
      </c>
      <c r="AO387" s="2">
        <f>+Y387-AI387</f>
        <v>0</v>
      </c>
      <c r="AP387" s="2">
        <f>+Z387-AJ387</f>
        <v>0</v>
      </c>
    </row>
    <row r="388" spans="37:42" ht="26.25" customHeight="1">
      <c r="AK388" s="2">
        <f>+U388-AE388</f>
        <v>0</v>
      </c>
      <c r="AL388" s="2">
        <f>+V388-AF388</f>
        <v>0</v>
      </c>
      <c r="AM388" s="2">
        <f>+W388-AG388</f>
        <v>0</v>
      </c>
      <c r="AN388" s="2">
        <f>+X388-AH388</f>
        <v>0</v>
      </c>
      <c r="AO388" s="2">
        <f>+Y388-AI388</f>
        <v>0</v>
      </c>
      <c r="AP388" s="2">
        <f>+Z388-AJ388</f>
        <v>0</v>
      </c>
    </row>
    <row r="389" spans="37:42" ht="26.25" customHeight="1">
      <c r="AK389" s="2">
        <f>+U389-AE389</f>
        <v>0</v>
      </c>
      <c r="AL389" s="2">
        <f>+V389-AF389</f>
        <v>0</v>
      </c>
      <c r="AM389" s="2">
        <f>+W389-AG389</f>
        <v>0</v>
      </c>
      <c r="AN389" s="2">
        <f>+X389-AH389</f>
        <v>0</v>
      </c>
      <c r="AO389" s="2">
        <f>+Y389-AI389</f>
        <v>0</v>
      </c>
      <c r="AP389" s="2">
        <f>+Z389-AJ389</f>
        <v>0</v>
      </c>
    </row>
    <row r="390" spans="37:42" ht="26.25" customHeight="1">
      <c r="AK390" s="2">
        <f>+U390-AE390</f>
        <v>0</v>
      </c>
      <c r="AL390" s="2">
        <f>+V390-AF390</f>
        <v>0</v>
      </c>
      <c r="AM390" s="2">
        <f>+W390-AG390</f>
        <v>0</v>
      </c>
      <c r="AN390" s="2">
        <f>+X390-AH390</f>
        <v>0</v>
      </c>
      <c r="AO390" s="2">
        <f>+Y390-AI390</f>
        <v>0</v>
      </c>
      <c r="AP390" s="2">
        <f>+Z390-AJ390</f>
        <v>0</v>
      </c>
    </row>
    <row r="391" spans="37:42" ht="26.25" customHeight="1">
      <c r="AK391" s="2">
        <f>+U391-AE391</f>
        <v>0</v>
      </c>
      <c r="AL391" s="2">
        <f>+V391-AF391</f>
        <v>0</v>
      </c>
      <c r="AM391" s="2">
        <f>+W391-AG391</f>
        <v>0</v>
      </c>
      <c r="AN391" s="2">
        <f>+X391-AH391</f>
        <v>0</v>
      </c>
      <c r="AO391" s="2">
        <f>+Y391-AI391</f>
        <v>0</v>
      </c>
      <c r="AP391" s="2">
        <f>+Z391-AJ391</f>
        <v>0</v>
      </c>
    </row>
    <row r="392" spans="37:42" ht="26.25" customHeight="1">
      <c r="AK392" s="2">
        <f>+U392-AE392</f>
        <v>0</v>
      </c>
      <c r="AL392" s="2">
        <f>+V392-AF392</f>
        <v>0</v>
      </c>
      <c r="AM392" s="2">
        <f>+W392-AG392</f>
        <v>0</v>
      </c>
      <c r="AN392" s="2">
        <f>+X392-AH392</f>
        <v>0</v>
      </c>
      <c r="AO392" s="2">
        <f>+Y392-AI392</f>
        <v>0</v>
      </c>
      <c r="AP392" s="2">
        <f>+Z392-AJ392</f>
        <v>0</v>
      </c>
    </row>
    <row r="393" spans="37:42" ht="26.25" customHeight="1">
      <c r="AK393" s="2">
        <f>+U393-AE393</f>
        <v>0</v>
      </c>
      <c r="AL393" s="2">
        <f>+V393-AF393</f>
        <v>0</v>
      </c>
      <c r="AM393" s="2">
        <f>+W393-AG393</f>
        <v>0</v>
      </c>
      <c r="AN393" s="2">
        <f>+X393-AH393</f>
        <v>0</v>
      </c>
      <c r="AO393" s="2">
        <f>+Y393-AI393</f>
        <v>0</v>
      </c>
      <c r="AP393" s="2">
        <f>+Z393-AJ393</f>
        <v>0</v>
      </c>
    </row>
    <row r="394" spans="37:42" ht="26.25" customHeight="1">
      <c r="AK394" s="2">
        <f>+U394-AE394</f>
        <v>0</v>
      </c>
      <c r="AL394" s="2">
        <f>+V394-AF394</f>
        <v>0</v>
      </c>
      <c r="AM394" s="2">
        <f>+W394-AG394</f>
        <v>0</v>
      </c>
      <c r="AN394" s="2">
        <f>+X394-AH394</f>
        <v>0</v>
      </c>
      <c r="AO394" s="2">
        <f>+Y394-AI394</f>
        <v>0</v>
      </c>
      <c r="AP394" s="2">
        <f>+Z394-AJ394</f>
        <v>0</v>
      </c>
    </row>
    <row r="395" spans="37:42" ht="26.25" customHeight="1">
      <c r="AK395" s="2">
        <f>+U395-AE395</f>
        <v>0</v>
      </c>
      <c r="AL395" s="2">
        <f>+V395-AF395</f>
        <v>0</v>
      </c>
      <c r="AM395" s="2">
        <f>+W395-AG395</f>
        <v>0</v>
      </c>
      <c r="AN395" s="2">
        <f>+X395-AH395</f>
        <v>0</v>
      </c>
      <c r="AO395" s="2">
        <f>+Y395-AI395</f>
        <v>0</v>
      </c>
      <c r="AP395" s="2">
        <f>+Z395-AJ395</f>
        <v>0</v>
      </c>
    </row>
    <row r="396" spans="37:42" ht="26.25" customHeight="1">
      <c r="AK396" s="2">
        <f>+U396-AE396</f>
        <v>0</v>
      </c>
      <c r="AL396" s="2">
        <f>+V396-AF396</f>
        <v>0</v>
      </c>
      <c r="AM396" s="2">
        <f>+W396-AG396</f>
        <v>0</v>
      </c>
      <c r="AN396" s="2">
        <f>+X396-AH396</f>
        <v>0</v>
      </c>
      <c r="AO396" s="2">
        <f>+Y396-AI396</f>
        <v>0</v>
      </c>
      <c r="AP396" s="2">
        <f>+Z396-AJ396</f>
        <v>0</v>
      </c>
    </row>
    <row r="397" spans="37:42" ht="26.25" customHeight="1">
      <c r="AK397" s="2">
        <f>+U397-AE397</f>
        <v>0</v>
      </c>
      <c r="AL397" s="2">
        <f>+V397-AF397</f>
        <v>0</v>
      </c>
      <c r="AM397" s="2">
        <f>+W397-AG397</f>
        <v>0</v>
      </c>
      <c r="AN397" s="2">
        <f>+X397-AH397</f>
        <v>0</v>
      </c>
      <c r="AO397" s="2">
        <f>+Y397-AI397</f>
        <v>0</v>
      </c>
      <c r="AP397" s="2">
        <f>+Z397-AJ397</f>
        <v>0</v>
      </c>
    </row>
    <row r="398" spans="37:42" ht="26.25" customHeight="1">
      <c r="AK398" s="2">
        <f>+U398-AE398</f>
        <v>0</v>
      </c>
      <c r="AL398" s="2">
        <f>+V398-AF398</f>
        <v>0</v>
      </c>
      <c r="AM398" s="2">
        <f>+W398-AG398</f>
        <v>0</v>
      </c>
      <c r="AN398" s="2">
        <f>+X398-AH398</f>
        <v>0</v>
      </c>
      <c r="AO398" s="2">
        <f>+Y398-AI398</f>
        <v>0</v>
      </c>
      <c r="AP398" s="2">
        <f>+Z398-AJ398</f>
        <v>0</v>
      </c>
    </row>
    <row r="399" spans="37:42" ht="26.25" customHeight="1">
      <c r="AK399" s="2">
        <f>+U399-AE399</f>
        <v>0</v>
      </c>
      <c r="AL399" s="2">
        <f>+V399-AF399</f>
        <v>0</v>
      </c>
      <c r="AM399" s="2">
        <f>+W399-AG399</f>
        <v>0</v>
      </c>
      <c r="AN399" s="2">
        <f>+X399-AH399</f>
        <v>0</v>
      </c>
      <c r="AO399" s="2">
        <f>+Y399-AI399</f>
        <v>0</v>
      </c>
      <c r="AP399" s="2">
        <f>+Z399-AJ399</f>
        <v>0</v>
      </c>
    </row>
    <row r="400" spans="37:42" ht="26.25" customHeight="1">
      <c r="AK400" s="2">
        <f>+U400-AE400</f>
        <v>0</v>
      </c>
      <c r="AL400" s="2">
        <f>+V400-AF400</f>
        <v>0</v>
      </c>
      <c r="AM400" s="2">
        <f>+W400-AG400</f>
        <v>0</v>
      </c>
      <c r="AN400" s="2">
        <f>+X400-AH400</f>
        <v>0</v>
      </c>
      <c r="AO400" s="2">
        <f>+Y400-AI400</f>
        <v>0</v>
      </c>
      <c r="AP400" s="2">
        <f>+Z400-AJ400</f>
        <v>0</v>
      </c>
    </row>
    <row r="401" spans="37:42" ht="26.25" customHeight="1">
      <c r="AK401" s="2">
        <f>+U401-AE401</f>
        <v>0</v>
      </c>
      <c r="AL401" s="2">
        <f>+V401-AF401</f>
        <v>0</v>
      </c>
      <c r="AM401" s="2">
        <f>+W401-AG401</f>
        <v>0</v>
      </c>
      <c r="AN401" s="2">
        <f>+X401-AH401</f>
        <v>0</v>
      </c>
      <c r="AO401" s="2">
        <f>+Y401-AI401</f>
        <v>0</v>
      </c>
      <c r="AP401" s="2">
        <f>+Z401-AJ401</f>
        <v>0</v>
      </c>
    </row>
    <row r="402" spans="37:42" ht="26.25" customHeight="1">
      <c r="AK402" s="2">
        <f>+U402-AE402</f>
        <v>0</v>
      </c>
      <c r="AL402" s="2">
        <f>+V402-AF402</f>
        <v>0</v>
      </c>
      <c r="AM402" s="2">
        <f>+W402-AG402</f>
        <v>0</v>
      </c>
      <c r="AN402" s="2">
        <f>+X402-AH402</f>
        <v>0</v>
      </c>
      <c r="AO402" s="2">
        <f>+Y402-AI402</f>
        <v>0</v>
      </c>
      <c r="AP402" s="2">
        <f>+Z402-AJ402</f>
        <v>0</v>
      </c>
    </row>
    <row r="403" spans="37:42" ht="26.25" customHeight="1">
      <c r="AK403" s="2">
        <f>+U403-AE403</f>
        <v>0</v>
      </c>
      <c r="AL403" s="2">
        <f>+V403-AF403</f>
        <v>0</v>
      </c>
      <c r="AM403" s="2">
        <f>+W403-AG403</f>
        <v>0</v>
      </c>
      <c r="AN403" s="2">
        <f>+X403-AH403</f>
        <v>0</v>
      </c>
      <c r="AO403" s="2">
        <f>+Y403-AI403</f>
        <v>0</v>
      </c>
      <c r="AP403" s="2">
        <f>+Z403-AJ403</f>
        <v>0</v>
      </c>
    </row>
    <row r="404" spans="37:42" ht="26.25" customHeight="1">
      <c r="AK404" s="2">
        <f>+U404-AE404</f>
        <v>0</v>
      </c>
      <c r="AL404" s="2">
        <f>+V404-AF404</f>
        <v>0</v>
      </c>
      <c r="AM404" s="2">
        <f>+W404-AG404</f>
        <v>0</v>
      </c>
      <c r="AN404" s="2">
        <f>+X404-AH404</f>
        <v>0</v>
      </c>
      <c r="AO404" s="2">
        <f>+Y404-AI404</f>
        <v>0</v>
      </c>
      <c r="AP404" s="2">
        <f>+Z404-AJ404</f>
        <v>0</v>
      </c>
    </row>
    <row r="405" spans="37:42" ht="26.25" customHeight="1">
      <c r="AK405" s="2">
        <f>+U405-AE405</f>
        <v>0</v>
      </c>
      <c r="AL405" s="2">
        <f>+V405-AF405</f>
        <v>0</v>
      </c>
      <c r="AM405" s="2">
        <f>+W405-AG405</f>
        <v>0</v>
      </c>
      <c r="AN405" s="2">
        <f>+X405-AH405</f>
        <v>0</v>
      </c>
      <c r="AO405" s="2">
        <f>+Y405-AI405</f>
        <v>0</v>
      </c>
      <c r="AP405" s="2">
        <f>+Z405-AJ405</f>
        <v>0</v>
      </c>
    </row>
    <row r="406" spans="37:42" ht="26.25" customHeight="1">
      <c r="AK406" s="2">
        <f>+U406-AE406</f>
        <v>0</v>
      </c>
      <c r="AL406" s="2">
        <f>+V406-AF406</f>
        <v>0</v>
      </c>
      <c r="AM406" s="2">
        <f>+W406-AG406</f>
        <v>0</v>
      </c>
      <c r="AN406" s="2">
        <f>+X406-AH406</f>
        <v>0</v>
      </c>
      <c r="AO406" s="2">
        <f>+Y406-AI406</f>
        <v>0</v>
      </c>
      <c r="AP406" s="2">
        <f>+Z406-AJ406</f>
        <v>0</v>
      </c>
    </row>
    <row r="407" spans="37:42" ht="26.25" customHeight="1">
      <c r="AK407" s="2">
        <f>+U407-AE407</f>
        <v>0</v>
      </c>
      <c r="AL407" s="2">
        <f>+V407-AF407</f>
        <v>0</v>
      </c>
      <c r="AM407" s="2">
        <f>+W407-AG407</f>
        <v>0</v>
      </c>
      <c r="AN407" s="2">
        <f>+X407-AH407</f>
        <v>0</v>
      </c>
      <c r="AO407" s="2">
        <f>+Y407-AI407</f>
        <v>0</v>
      </c>
      <c r="AP407" s="2">
        <f>+Z407-AJ407</f>
        <v>0</v>
      </c>
    </row>
    <row r="408" spans="37:42" ht="26.25" customHeight="1">
      <c r="AK408" s="2">
        <f>+U408-AE408</f>
        <v>0</v>
      </c>
      <c r="AL408" s="2">
        <f>+V408-AF408</f>
        <v>0</v>
      </c>
      <c r="AM408" s="2">
        <f>+W408-AG408</f>
        <v>0</v>
      </c>
      <c r="AN408" s="2">
        <f>+X408-AH408</f>
        <v>0</v>
      </c>
      <c r="AO408" s="2">
        <f>+Y408-AI408</f>
        <v>0</v>
      </c>
      <c r="AP408" s="2">
        <f>+Z408-AJ408</f>
        <v>0</v>
      </c>
    </row>
    <row r="409" spans="37:42" ht="26.25" customHeight="1">
      <c r="AK409" s="2">
        <f>+U409-AE409</f>
        <v>0</v>
      </c>
      <c r="AL409" s="2">
        <f>+V409-AF409</f>
        <v>0</v>
      </c>
      <c r="AM409" s="2">
        <f>+W409-AG409</f>
        <v>0</v>
      </c>
      <c r="AN409" s="2">
        <f>+X409-AH409</f>
        <v>0</v>
      </c>
      <c r="AO409" s="2">
        <f>+Y409-AI409</f>
        <v>0</v>
      </c>
      <c r="AP409" s="2">
        <f>+Z409-AJ409</f>
        <v>0</v>
      </c>
    </row>
    <row r="410" spans="37:42" ht="26.25" customHeight="1">
      <c r="AK410" s="2">
        <f>+U410-AE410</f>
        <v>0</v>
      </c>
      <c r="AL410" s="2">
        <f>+V410-AF410</f>
        <v>0</v>
      </c>
      <c r="AM410" s="2">
        <f>+W410-AG410</f>
        <v>0</v>
      </c>
      <c r="AN410" s="2">
        <f>+X410-AH410</f>
        <v>0</v>
      </c>
      <c r="AO410" s="2">
        <f>+Y410-AI410</f>
        <v>0</v>
      </c>
      <c r="AP410" s="2">
        <f>+Z410-AJ410</f>
        <v>0</v>
      </c>
    </row>
    <row r="411" spans="37:42" ht="26.25" customHeight="1">
      <c r="AK411" s="2">
        <f>+U411-AE411</f>
        <v>0</v>
      </c>
      <c r="AL411" s="2">
        <f>+V411-AF411</f>
        <v>0</v>
      </c>
      <c r="AM411" s="2">
        <f>+W411-AG411</f>
        <v>0</v>
      </c>
      <c r="AN411" s="2">
        <f>+X411-AH411</f>
        <v>0</v>
      </c>
      <c r="AO411" s="2">
        <f>+Y411-AI411</f>
        <v>0</v>
      </c>
      <c r="AP411" s="2">
        <f>+Z411-AJ411</f>
        <v>0</v>
      </c>
    </row>
    <row r="412" spans="37:42" ht="26.25" customHeight="1">
      <c r="AK412" s="2">
        <f>+U412-AE412</f>
        <v>0</v>
      </c>
      <c r="AL412" s="2">
        <f>+V412-AF412</f>
        <v>0</v>
      </c>
      <c r="AM412" s="2">
        <f>+W412-AG412</f>
        <v>0</v>
      </c>
      <c r="AN412" s="2">
        <f>+X412-AH412</f>
        <v>0</v>
      </c>
      <c r="AO412" s="2">
        <f>+Y412-AI412</f>
        <v>0</v>
      </c>
      <c r="AP412" s="2">
        <f>+Z412-AJ412</f>
        <v>0</v>
      </c>
    </row>
    <row r="413" spans="37:42" ht="26.25" customHeight="1">
      <c r="AK413" s="2">
        <f>+U413-AE413</f>
        <v>0</v>
      </c>
      <c r="AL413" s="2">
        <f>+V413-AF413</f>
        <v>0</v>
      </c>
      <c r="AM413" s="2">
        <f>+W413-AG413</f>
        <v>0</v>
      </c>
      <c r="AN413" s="2">
        <f>+X413-AH413</f>
        <v>0</v>
      </c>
      <c r="AO413" s="2">
        <f>+Y413-AI413</f>
        <v>0</v>
      </c>
      <c r="AP413" s="2">
        <f>+Z413-AJ413</f>
        <v>0</v>
      </c>
    </row>
    <row r="414" spans="37:42" ht="26.25" customHeight="1">
      <c r="AK414" s="2">
        <f>+U414-AE414</f>
        <v>0</v>
      </c>
      <c r="AL414" s="2">
        <f>+V414-AF414</f>
        <v>0</v>
      </c>
      <c r="AM414" s="2">
        <f>+W414-AG414</f>
        <v>0</v>
      </c>
      <c r="AN414" s="2">
        <f>+X414-AH414</f>
        <v>0</v>
      </c>
      <c r="AO414" s="2">
        <f>+Y414-AI414</f>
        <v>0</v>
      </c>
      <c r="AP414" s="2">
        <f>+Z414-AJ414</f>
        <v>0</v>
      </c>
    </row>
    <row r="415" spans="37:42" ht="26.25" customHeight="1">
      <c r="AK415" s="2">
        <f>+U415-AE415</f>
        <v>0</v>
      </c>
      <c r="AL415" s="2">
        <f>+V415-AF415</f>
        <v>0</v>
      </c>
      <c r="AM415" s="2">
        <f>+W415-AG415</f>
        <v>0</v>
      </c>
      <c r="AN415" s="2">
        <f>+X415-AH415</f>
        <v>0</v>
      </c>
      <c r="AO415" s="2">
        <f>+Y415-AI415</f>
        <v>0</v>
      </c>
      <c r="AP415" s="2">
        <f>+Z415-AJ415</f>
        <v>0</v>
      </c>
    </row>
    <row r="416" spans="37:42" ht="26.25" customHeight="1">
      <c r="AK416" s="2">
        <f>+U416-AE416</f>
        <v>0</v>
      </c>
      <c r="AL416" s="2">
        <f>+V416-AF416</f>
        <v>0</v>
      </c>
      <c r="AM416" s="2">
        <f>+W416-AG416</f>
        <v>0</v>
      </c>
      <c r="AN416" s="2">
        <f>+X416-AH416</f>
        <v>0</v>
      </c>
      <c r="AO416" s="2">
        <f>+Y416-AI416</f>
        <v>0</v>
      </c>
      <c r="AP416" s="2">
        <f>+Z416-AJ416</f>
        <v>0</v>
      </c>
    </row>
    <row r="417" spans="37:42" ht="26.25" customHeight="1">
      <c r="AK417" s="2">
        <f>+U417-AE417</f>
        <v>0</v>
      </c>
      <c r="AL417" s="2">
        <f>+V417-AF417</f>
        <v>0</v>
      </c>
      <c r="AM417" s="2">
        <f>+W417-AG417</f>
        <v>0</v>
      </c>
      <c r="AN417" s="2">
        <f>+X417-AH417</f>
        <v>0</v>
      </c>
      <c r="AO417" s="2">
        <f>+Y417-AI417</f>
        <v>0</v>
      </c>
      <c r="AP417" s="2">
        <f>+Z417-AJ417</f>
        <v>0</v>
      </c>
    </row>
    <row r="418" spans="37:42" ht="26.25" customHeight="1">
      <c r="AK418" s="2">
        <f>+U418-AE418</f>
        <v>0</v>
      </c>
      <c r="AL418" s="2">
        <f>+V418-AF418</f>
        <v>0</v>
      </c>
      <c r="AM418" s="2">
        <f>+W418-AG418</f>
        <v>0</v>
      </c>
      <c r="AN418" s="2">
        <f>+X418-AH418</f>
        <v>0</v>
      </c>
      <c r="AO418" s="2">
        <f>+Y418-AI418</f>
        <v>0</v>
      </c>
      <c r="AP418" s="2">
        <f>+Z418-AJ418</f>
        <v>0</v>
      </c>
    </row>
    <row r="419" spans="37:42" ht="26.25" customHeight="1">
      <c r="AK419" s="2">
        <f>+U419-AE419</f>
        <v>0</v>
      </c>
      <c r="AL419" s="2">
        <f>+V419-AF419</f>
        <v>0</v>
      </c>
      <c r="AM419" s="2">
        <f>+W419-AG419</f>
        <v>0</v>
      </c>
      <c r="AN419" s="2">
        <f>+X419-AH419</f>
        <v>0</v>
      </c>
      <c r="AO419" s="2">
        <f>+Y419-AI419</f>
        <v>0</v>
      </c>
      <c r="AP419" s="2">
        <f>+Z419-AJ419</f>
        <v>0</v>
      </c>
    </row>
    <row r="420" spans="37:42" ht="26.25" customHeight="1">
      <c r="AK420" s="2">
        <f>+U420-AE420</f>
        <v>0</v>
      </c>
      <c r="AL420" s="2">
        <f>+V420-AF420</f>
        <v>0</v>
      </c>
      <c r="AM420" s="2">
        <f>+W420-AG420</f>
        <v>0</v>
      </c>
      <c r="AN420" s="2">
        <f>+X420-AH420</f>
        <v>0</v>
      </c>
      <c r="AO420" s="2">
        <f>+Y420-AI420</f>
        <v>0</v>
      </c>
      <c r="AP420" s="2">
        <f>+Z420-AJ420</f>
        <v>0</v>
      </c>
    </row>
    <row r="421" spans="37:42" ht="26.25" customHeight="1">
      <c r="AK421" s="2">
        <f>+U421-AE421</f>
        <v>0</v>
      </c>
      <c r="AL421" s="2">
        <f>+V421-AF421</f>
        <v>0</v>
      </c>
      <c r="AM421" s="2">
        <f>+W421-AG421</f>
        <v>0</v>
      </c>
      <c r="AN421" s="2">
        <f>+X421-AH421</f>
        <v>0</v>
      </c>
      <c r="AO421" s="2">
        <f>+Y421-AI421</f>
        <v>0</v>
      </c>
      <c r="AP421" s="2">
        <f>+Z421-AJ421</f>
        <v>0</v>
      </c>
    </row>
    <row r="422" spans="37:42" ht="26.25" customHeight="1">
      <c r="AK422" s="2">
        <f>+U422-AE422</f>
        <v>0</v>
      </c>
      <c r="AL422" s="2">
        <f>+V422-AF422</f>
        <v>0</v>
      </c>
      <c r="AM422" s="2">
        <f>+W422-AG422</f>
        <v>0</v>
      </c>
      <c r="AN422" s="2">
        <f>+X422-AH422</f>
        <v>0</v>
      </c>
      <c r="AO422" s="2">
        <f>+Y422-AI422</f>
        <v>0</v>
      </c>
      <c r="AP422" s="2">
        <f>+Z422-AJ422</f>
        <v>0</v>
      </c>
    </row>
    <row r="423" spans="37:42" ht="26.25" customHeight="1">
      <c r="AK423" s="2">
        <f>+U423-AE423</f>
        <v>0</v>
      </c>
      <c r="AL423" s="2">
        <f>+V423-AF423</f>
        <v>0</v>
      </c>
      <c r="AM423" s="2">
        <f>+W423-AG423</f>
        <v>0</v>
      </c>
      <c r="AN423" s="2">
        <f>+X423-AH423</f>
        <v>0</v>
      </c>
      <c r="AO423" s="2">
        <f>+Y423-AI423</f>
        <v>0</v>
      </c>
      <c r="AP423" s="2">
        <f>+Z423-AJ423</f>
        <v>0</v>
      </c>
    </row>
    <row r="424" spans="37:42" ht="26.25" customHeight="1">
      <c r="AK424" s="2">
        <f>+U424-AE424</f>
        <v>0</v>
      </c>
      <c r="AL424" s="2">
        <f>+V424-AF424</f>
        <v>0</v>
      </c>
      <c r="AM424" s="2">
        <f>+W424-AG424</f>
        <v>0</v>
      </c>
      <c r="AN424" s="2">
        <f>+X424-AH424</f>
        <v>0</v>
      </c>
      <c r="AO424" s="2">
        <f>+Y424-AI424</f>
        <v>0</v>
      </c>
      <c r="AP424" s="2">
        <f>+Z424-AJ424</f>
        <v>0</v>
      </c>
    </row>
    <row r="425" spans="37:42" ht="26.25" customHeight="1">
      <c r="AK425" s="2">
        <f>+U425-AE425</f>
        <v>0</v>
      </c>
      <c r="AL425" s="2">
        <f>+V425-AF425</f>
        <v>0</v>
      </c>
      <c r="AM425" s="2">
        <f>+W425-AG425</f>
        <v>0</v>
      </c>
      <c r="AN425" s="2">
        <f>+X425-AH425</f>
        <v>0</v>
      </c>
      <c r="AO425" s="2">
        <f>+Y425-AI425</f>
        <v>0</v>
      </c>
      <c r="AP425" s="2">
        <f>+Z425-AJ425</f>
        <v>0</v>
      </c>
    </row>
    <row r="426" spans="37:42" ht="26.25" customHeight="1">
      <c r="AK426" s="2">
        <f>+U426-AE426</f>
        <v>0</v>
      </c>
      <c r="AL426" s="2">
        <f>+V426-AF426</f>
        <v>0</v>
      </c>
      <c r="AM426" s="2">
        <f>+W426-AG426</f>
        <v>0</v>
      </c>
      <c r="AN426" s="2">
        <f>+X426-AH426</f>
        <v>0</v>
      </c>
      <c r="AO426" s="2">
        <f>+Y426-AI426</f>
        <v>0</v>
      </c>
      <c r="AP426" s="2">
        <f>+Z426-AJ426</f>
        <v>0</v>
      </c>
    </row>
    <row r="427" spans="37:42" ht="26.25" customHeight="1">
      <c r="AK427" s="2">
        <f>+U427-AE427</f>
        <v>0</v>
      </c>
      <c r="AL427" s="2">
        <f>+V427-AF427</f>
        <v>0</v>
      </c>
      <c r="AM427" s="2">
        <f>+W427-AG427</f>
        <v>0</v>
      </c>
      <c r="AN427" s="2">
        <f>+X427-AH427</f>
        <v>0</v>
      </c>
      <c r="AO427" s="2">
        <f>+Y427-AI427</f>
        <v>0</v>
      </c>
      <c r="AP427" s="2">
        <f>+Z427-AJ427</f>
        <v>0</v>
      </c>
    </row>
    <row r="428" spans="37:42" ht="26.25" customHeight="1">
      <c r="AK428" s="2">
        <f>+U428-AE428</f>
        <v>0</v>
      </c>
      <c r="AL428" s="2">
        <f>+V428-AF428</f>
        <v>0</v>
      </c>
      <c r="AM428" s="2">
        <f>+W428-AG428</f>
        <v>0</v>
      </c>
      <c r="AN428" s="2">
        <f>+X428-AH428</f>
        <v>0</v>
      </c>
      <c r="AO428" s="2">
        <f>+Y428-AI428</f>
        <v>0</v>
      </c>
      <c r="AP428" s="2">
        <f>+Z428-AJ428</f>
        <v>0</v>
      </c>
    </row>
    <row r="429" spans="37:42" ht="26.25" customHeight="1">
      <c r="AK429" s="2">
        <f>+U429-AE429</f>
        <v>0</v>
      </c>
      <c r="AL429" s="2">
        <f>+V429-AF429</f>
        <v>0</v>
      </c>
      <c r="AM429" s="2">
        <f>+W429-AG429</f>
        <v>0</v>
      </c>
      <c r="AN429" s="2">
        <f>+X429-AH429</f>
        <v>0</v>
      </c>
      <c r="AO429" s="2">
        <f>+Y429-AI429</f>
        <v>0</v>
      </c>
      <c r="AP429" s="2">
        <f>+Z429-AJ429</f>
        <v>0</v>
      </c>
    </row>
    <row r="430" spans="37:42" ht="26.25" customHeight="1">
      <c r="AK430" s="2">
        <f>+U430-AE430</f>
        <v>0</v>
      </c>
      <c r="AL430" s="2">
        <f>+V430-AF430</f>
        <v>0</v>
      </c>
      <c r="AM430" s="2">
        <f>+W430-AG430</f>
        <v>0</v>
      </c>
      <c r="AN430" s="2">
        <f>+X430-AH430</f>
        <v>0</v>
      </c>
      <c r="AO430" s="2">
        <f>+Y430-AI430</f>
        <v>0</v>
      </c>
      <c r="AP430" s="2">
        <f>+Z430-AJ430</f>
        <v>0</v>
      </c>
    </row>
    <row r="431" spans="37:42" ht="26.25" customHeight="1">
      <c r="AK431" s="2">
        <f>+U431-AE431</f>
        <v>0</v>
      </c>
      <c r="AL431" s="2">
        <f>+V431-AF431</f>
        <v>0</v>
      </c>
      <c r="AM431" s="2">
        <f>+W431-AG431</f>
        <v>0</v>
      </c>
      <c r="AN431" s="2">
        <f>+X431-AH431</f>
        <v>0</v>
      </c>
      <c r="AO431" s="2">
        <f>+Y431-AI431</f>
        <v>0</v>
      </c>
      <c r="AP431" s="2">
        <f>+Z431-AJ431</f>
        <v>0</v>
      </c>
    </row>
    <row r="432" spans="37:42" ht="26.25" customHeight="1">
      <c r="AK432" s="2">
        <f>+U432-AE432</f>
        <v>0</v>
      </c>
      <c r="AL432" s="2">
        <f>+V432-AF432</f>
        <v>0</v>
      </c>
      <c r="AM432" s="2">
        <f>+W432-AG432</f>
        <v>0</v>
      </c>
      <c r="AN432" s="2">
        <f>+X432-AH432</f>
        <v>0</v>
      </c>
      <c r="AO432" s="2">
        <f>+Y432-AI432</f>
        <v>0</v>
      </c>
      <c r="AP432" s="2">
        <f>+Z432-AJ432</f>
        <v>0</v>
      </c>
    </row>
    <row r="433" spans="37:42" ht="26.25" customHeight="1">
      <c r="AK433" s="2">
        <f>+U433-AE433</f>
        <v>0</v>
      </c>
      <c r="AL433" s="2">
        <f>+V433-AF433</f>
        <v>0</v>
      </c>
      <c r="AM433" s="2">
        <f>+W433-AG433</f>
        <v>0</v>
      </c>
      <c r="AN433" s="2">
        <f>+X433-AH433</f>
        <v>0</v>
      </c>
      <c r="AO433" s="2">
        <f>+Y433-AI433</f>
        <v>0</v>
      </c>
      <c r="AP433" s="2">
        <f>+Z433-AJ433</f>
        <v>0</v>
      </c>
    </row>
    <row r="434" spans="37:42" ht="26.25" customHeight="1">
      <c r="AK434" s="2">
        <f>+U434-AE434</f>
        <v>0</v>
      </c>
      <c r="AL434" s="2">
        <f>+V434-AF434</f>
        <v>0</v>
      </c>
      <c r="AM434" s="2">
        <f>+W434-AG434</f>
        <v>0</v>
      </c>
      <c r="AN434" s="2">
        <f>+X434-AH434</f>
        <v>0</v>
      </c>
      <c r="AO434" s="2">
        <f>+Y434-AI434</f>
        <v>0</v>
      </c>
      <c r="AP434" s="2">
        <f>+Z434-AJ434</f>
        <v>0</v>
      </c>
    </row>
    <row r="435" spans="37:42" ht="26.25" customHeight="1">
      <c r="AK435" s="2">
        <f>+U435-AE435</f>
        <v>0</v>
      </c>
      <c r="AL435" s="2">
        <f>+V435-AF435</f>
        <v>0</v>
      </c>
      <c r="AM435" s="2">
        <f>+W435-AG435</f>
        <v>0</v>
      </c>
      <c r="AN435" s="2">
        <f>+X435-AH435</f>
        <v>0</v>
      </c>
      <c r="AO435" s="2">
        <f>+Y435-AI435</f>
        <v>0</v>
      </c>
      <c r="AP435" s="2">
        <f>+Z435-AJ435</f>
        <v>0</v>
      </c>
    </row>
    <row r="436" spans="37:42" ht="26.25" customHeight="1">
      <c r="AK436" s="2">
        <f>+U436-AE436</f>
        <v>0</v>
      </c>
      <c r="AL436" s="2">
        <f>+V436-AF436</f>
        <v>0</v>
      </c>
      <c r="AM436" s="2">
        <f>+W436-AG436</f>
        <v>0</v>
      </c>
      <c r="AN436" s="2">
        <f>+X436-AH436</f>
        <v>0</v>
      </c>
      <c r="AO436" s="2">
        <f>+Y436-AI436</f>
        <v>0</v>
      </c>
      <c r="AP436" s="2">
        <f>+Z436-AJ436</f>
        <v>0</v>
      </c>
    </row>
    <row r="437" spans="37:42" ht="26.25" customHeight="1">
      <c r="AK437" s="2">
        <f>+U437-AE437</f>
        <v>0</v>
      </c>
      <c r="AL437" s="2">
        <f>+V437-AF437</f>
        <v>0</v>
      </c>
      <c r="AM437" s="2">
        <f>+W437-AG437</f>
        <v>0</v>
      </c>
      <c r="AN437" s="2">
        <f>+X437-AH437</f>
        <v>0</v>
      </c>
      <c r="AO437" s="2">
        <f>+Y437-AI437</f>
        <v>0</v>
      </c>
      <c r="AP437" s="2">
        <f>+Z437-AJ437</f>
        <v>0</v>
      </c>
    </row>
    <row r="438" spans="37:42" ht="26.25" customHeight="1">
      <c r="AK438" s="2">
        <f>+U438-AE438</f>
        <v>0</v>
      </c>
      <c r="AL438" s="2">
        <f>+V438-AF438</f>
        <v>0</v>
      </c>
      <c r="AM438" s="2">
        <f>+W438-AG438</f>
        <v>0</v>
      </c>
      <c r="AN438" s="2">
        <f>+X438-AH438</f>
        <v>0</v>
      </c>
      <c r="AO438" s="2">
        <f>+Y438-AI438</f>
        <v>0</v>
      </c>
      <c r="AP438" s="2">
        <f>+Z438-AJ438</f>
        <v>0</v>
      </c>
    </row>
    <row r="439" spans="37:42" ht="26.25" customHeight="1">
      <c r="AK439" s="2">
        <f>+U439-AE439</f>
        <v>0</v>
      </c>
      <c r="AL439" s="2">
        <f>+V439-AF439</f>
        <v>0</v>
      </c>
      <c r="AM439" s="2">
        <f>+W439-AG439</f>
        <v>0</v>
      </c>
      <c r="AN439" s="2">
        <f>+X439-AH439</f>
        <v>0</v>
      </c>
      <c r="AO439" s="2">
        <f>+Y439-AI439</f>
        <v>0</v>
      </c>
      <c r="AP439" s="2">
        <f>+Z439-AJ439</f>
        <v>0</v>
      </c>
    </row>
    <row r="440" spans="37:42" ht="26.25" customHeight="1">
      <c r="AK440" s="2">
        <f>+U440-AE440</f>
        <v>0</v>
      </c>
      <c r="AL440" s="2">
        <f>+V440-AF440</f>
        <v>0</v>
      </c>
      <c r="AM440" s="2">
        <f>+W440-AG440</f>
        <v>0</v>
      </c>
      <c r="AN440" s="2">
        <f>+X440-AH440</f>
        <v>0</v>
      </c>
      <c r="AO440" s="2">
        <f>+Y440-AI440</f>
        <v>0</v>
      </c>
      <c r="AP440" s="2">
        <f>+Z440-AJ440</f>
        <v>0</v>
      </c>
    </row>
    <row r="441" spans="37:42" ht="26.25" customHeight="1">
      <c r="AK441" s="2">
        <f>+U441-AE441</f>
        <v>0</v>
      </c>
      <c r="AL441" s="2">
        <f>+V441-AF441</f>
        <v>0</v>
      </c>
      <c r="AM441" s="2">
        <f>+W441-AG441</f>
        <v>0</v>
      </c>
      <c r="AN441" s="2">
        <f>+X441-AH441</f>
        <v>0</v>
      </c>
      <c r="AO441" s="2">
        <f>+Y441-AI441</f>
        <v>0</v>
      </c>
      <c r="AP441" s="2">
        <f>+Z441-AJ441</f>
        <v>0</v>
      </c>
    </row>
    <row r="442" spans="37:42" ht="26.25" customHeight="1">
      <c r="AK442" s="2">
        <f>+U442-AE442</f>
        <v>0</v>
      </c>
      <c r="AL442" s="2">
        <f>+V442-AF442</f>
        <v>0</v>
      </c>
      <c r="AM442" s="2">
        <f>+W442-AG442</f>
        <v>0</v>
      </c>
      <c r="AN442" s="2">
        <f>+X442-AH442</f>
        <v>0</v>
      </c>
      <c r="AO442" s="2">
        <f>+Y442-AI442</f>
        <v>0</v>
      </c>
      <c r="AP442" s="2">
        <f>+Z442-AJ442</f>
        <v>0</v>
      </c>
    </row>
    <row r="443" spans="37:42" ht="26.25" customHeight="1">
      <c r="AK443" s="2">
        <f>+U443-AE443</f>
        <v>0</v>
      </c>
      <c r="AL443" s="2">
        <f>+V443-AF443</f>
        <v>0</v>
      </c>
      <c r="AM443" s="2">
        <f>+W443-AG443</f>
        <v>0</v>
      </c>
      <c r="AN443" s="2">
        <f>+X443-AH443</f>
        <v>0</v>
      </c>
      <c r="AO443" s="2">
        <f>+Y443-AI443</f>
        <v>0</v>
      </c>
      <c r="AP443" s="2">
        <f>+Z443-AJ443</f>
        <v>0</v>
      </c>
    </row>
    <row r="444" spans="37:42" ht="26.25" customHeight="1">
      <c r="AK444" s="2">
        <f>+U444-AE444</f>
        <v>0</v>
      </c>
      <c r="AL444" s="2">
        <f>+V444-AF444</f>
        <v>0</v>
      </c>
      <c r="AM444" s="2">
        <f>+W444-AG444</f>
        <v>0</v>
      </c>
      <c r="AN444" s="2">
        <f>+X444-AH444</f>
        <v>0</v>
      </c>
      <c r="AO444" s="2">
        <f>+Y444-AI444</f>
        <v>0</v>
      </c>
      <c r="AP444" s="2">
        <f>+Z444-AJ444</f>
        <v>0</v>
      </c>
    </row>
    <row r="445" spans="37:42" ht="26.25" customHeight="1">
      <c r="AK445" s="2">
        <f>+U445-AE445</f>
        <v>0</v>
      </c>
      <c r="AL445" s="2">
        <f>+V445-AF445</f>
        <v>0</v>
      </c>
      <c r="AM445" s="2">
        <f>+W445-AG445</f>
        <v>0</v>
      </c>
      <c r="AN445" s="2">
        <f>+X445-AH445</f>
        <v>0</v>
      </c>
      <c r="AO445" s="2">
        <f>+Y445-AI445</f>
        <v>0</v>
      </c>
      <c r="AP445" s="2">
        <f>+Z445-AJ445</f>
        <v>0</v>
      </c>
    </row>
    <row r="446" spans="37:42" ht="26.25" customHeight="1">
      <c r="AK446" s="2">
        <f>+U446-AE446</f>
        <v>0</v>
      </c>
      <c r="AL446" s="2">
        <f>+V446-AF446</f>
        <v>0</v>
      </c>
      <c r="AM446" s="2">
        <f>+W446-AG446</f>
        <v>0</v>
      </c>
      <c r="AN446" s="2">
        <f>+X446-AH446</f>
        <v>0</v>
      </c>
      <c r="AO446" s="2">
        <f>+Y446-AI446</f>
        <v>0</v>
      </c>
      <c r="AP446" s="2">
        <f>+Z446-AJ446</f>
        <v>0</v>
      </c>
    </row>
    <row r="447" spans="37:42" ht="26.25" customHeight="1">
      <c r="AK447" s="2">
        <f>+U447-AE447</f>
        <v>0</v>
      </c>
      <c r="AL447" s="2">
        <f>+V447-AF447</f>
        <v>0</v>
      </c>
      <c r="AM447" s="2">
        <f>+W447-AG447</f>
        <v>0</v>
      </c>
      <c r="AN447" s="2">
        <f>+X447-AH447</f>
        <v>0</v>
      </c>
      <c r="AO447" s="2">
        <f>+Y447-AI447</f>
        <v>0</v>
      </c>
      <c r="AP447" s="2">
        <f>+Z447-AJ447</f>
        <v>0</v>
      </c>
    </row>
    <row r="448" spans="37:42" ht="26.25" customHeight="1">
      <c r="AK448" s="2">
        <f>+U448-AE448</f>
        <v>0</v>
      </c>
      <c r="AL448" s="2">
        <f>+V448-AF448</f>
        <v>0</v>
      </c>
      <c r="AM448" s="2">
        <f>+W448-AG448</f>
        <v>0</v>
      </c>
      <c r="AN448" s="2">
        <f>+X448-AH448</f>
        <v>0</v>
      </c>
      <c r="AO448" s="2">
        <f>+Y448-AI448</f>
        <v>0</v>
      </c>
      <c r="AP448" s="2">
        <f>+Z448-AJ448</f>
        <v>0</v>
      </c>
    </row>
    <row r="449" spans="37:42" ht="26.25" customHeight="1">
      <c r="AK449" s="2">
        <f>+U449-AE449</f>
        <v>0</v>
      </c>
      <c r="AL449" s="2">
        <f>+V449-AF449</f>
        <v>0</v>
      </c>
      <c r="AM449" s="2">
        <f>+W449-AG449</f>
        <v>0</v>
      </c>
      <c r="AN449" s="2">
        <f>+X449-AH449</f>
        <v>0</v>
      </c>
      <c r="AO449" s="2">
        <f>+Y449-AI449</f>
        <v>0</v>
      </c>
      <c r="AP449" s="2">
        <f>+Z449-AJ449</f>
        <v>0</v>
      </c>
    </row>
    <row r="450" spans="37:42" ht="26.25" customHeight="1">
      <c r="AK450" s="2">
        <f>+U450-AE450</f>
        <v>0</v>
      </c>
      <c r="AL450" s="2">
        <f>+V450-AF450</f>
        <v>0</v>
      </c>
      <c r="AM450" s="2">
        <f>+W450-AG450</f>
        <v>0</v>
      </c>
      <c r="AN450" s="2">
        <f>+X450-AH450</f>
        <v>0</v>
      </c>
      <c r="AO450" s="2">
        <f>+Y450-AI450</f>
        <v>0</v>
      </c>
      <c r="AP450" s="2">
        <f>+Z450-AJ450</f>
        <v>0</v>
      </c>
    </row>
    <row r="451" spans="37:42" ht="26.25" customHeight="1">
      <c r="AK451" s="2">
        <f>+U451-AE451</f>
        <v>0</v>
      </c>
      <c r="AL451" s="2">
        <f>+V451-AF451</f>
        <v>0</v>
      </c>
      <c r="AM451" s="2">
        <f>+W451-AG451</f>
        <v>0</v>
      </c>
      <c r="AN451" s="2">
        <f>+X451-AH451</f>
        <v>0</v>
      </c>
      <c r="AO451" s="2">
        <f>+Y451-AI451</f>
        <v>0</v>
      </c>
      <c r="AP451" s="2">
        <f>+Z451-AJ451</f>
        <v>0</v>
      </c>
    </row>
    <row r="452" spans="37:42" ht="26.25" customHeight="1">
      <c r="AK452" s="2">
        <f>+U452-AE452</f>
        <v>0</v>
      </c>
      <c r="AL452" s="2">
        <f>+V452-AF452</f>
        <v>0</v>
      </c>
      <c r="AM452" s="2">
        <f>+W452-AG452</f>
        <v>0</v>
      </c>
      <c r="AN452" s="2">
        <f>+X452-AH452</f>
        <v>0</v>
      </c>
      <c r="AO452" s="2">
        <f>+Y452-AI452</f>
        <v>0</v>
      </c>
      <c r="AP452" s="2">
        <f>+Z452-AJ452</f>
        <v>0</v>
      </c>
    </row>
    <row r="453" spans="37:42" ht="26.25" customHeight="1">
      <c r="AK453" s="2">
        <f>+U453-AE453</f>
        <v>0</v>
      </c>
      <c r="AL453" s="2">
        <f>+V453-AF453</f>
        <v>0</v>
      </c>
      <c r="AM453" s="2">
        <f>+W453-AG453</f>
        <v>0</v>
      </c>
      <c r="AN453" s="2">
        <f>+X453-AH453</f>
        <v>0</v>
      </c>
      <c r="AO453" s="2">
        <f>+Y453-AI453</f>
        <v>0</v>
      </c>
      <c r="AP453" s="2">
        <f>+Z453-AJ453</f>
        <v>0</v>
      </c>
    </row>
    <row r="454" spans="37:42" ht="26.25" customHeight="1">
      <c r="AK454" s="2">
        <f>+U454-AE454</f>
        <v>0</v>
      </c>
      <c r="AL454" s="2">
        <f>+V454-AF454</f>
        <v>0</v>
      </c>
      <c r="AM454" s="2">
        <f>+W454-AG454</f>
        <v>0</v>
      </c>
      <c r="AN454" s="2">
        <f>+X454-AH454</f>
        <v>0</v>
      </c>
      <c r="AO454" s="2">
        <f>+Y454-AI454</f>
        <v>0</v>
      </c>
      <c r="AP454" s="2">
        <f>+Z454-AJ454</f>
        <v>0</v>
      </c>
    </row>
    <row r="455" spans="37:42" ht="26.25" customHeight="1">
      <c r="AK455" s="2">
        <f>+U455-AE455</f>
        <v>0</v>
      </c>
      <c r="AL455" s="2">
        <f>+V455-AF455</f>
        <v>0</v>
      </c>
      <c r="AM455" s="2">
        <f>+W455-AG455</f>
        <v>0</v>
      </c>
      <c r="AN455" s="2">
        <f>+X455-AH455</f>
        <v>0</v>
      </c>
      <c r="AO455" s="2">
        <f>+Y455-AI455</f>
        <v>0</v>
      </c>
      <c r="AP455" s="2">
        <f>+Z455-AJ455</f>
        <v>0</v>
      </c>
    </row>
    <row r="456" spans="37:42" ht="26.25" customHeight="1">
      <c r="AK456" s="2">
        <f>+U456-AE456</f>
        <v>0</v>
      </c>
      <c r="AL456" s="2">
        <f>+V456-AF456</f>
        <v>0</v>
      </c>
      <c r="AM456" s="2">
        <f>+W456-AG456</f>
        <v>0</v>
      </c>
      <c r="AN456" s="2">
        <f>+X456-AH456</f>
        <v>0</v>
      </c>
      <c r="AO456" s="2">
        <f>+Y456-AI456</f>
        <v>0</v>
      </c>
      <c r="AP456" s="2">
        <f>+Z456-AJ456</f>
        <v>0</v>
      </c>
    </row>
    <row r="457" spans="37:42" ht="26.25" customHeight="1">
      <c r="AK457" s="2">
        <f>+U457-AE457</f>
        <v>0</v>
      </c>
      <c r="AL457" s="2">
        <f>+V457-AF457</f>
        <v>0</v>
      </c>
      <c r="AM457" s="2">
        <f>+W457-AG457</f>
        <v>0</v>
      </c>
      <c r="AN457" s="2">
        <f>+X457-AH457</f>
        <v>0</v>
      </c>
      <c r="AO457" s="2">
        <f>+Y457-AI457</f>
        <v>0</v>
      </c>
      <c r="AP457" s="2">
        <f>+Z457-AJ457</f>
        <v>0</v>
      </c>
    </row>
    <row r="458" spans="37:42" ht="26.25" customHeight="1">
      <c r="AK458" s="2">
        <f>+U458-AE458</f>
        <v>0</v>
      </c>
      <c r="AL458" s="2">
        <f>+V458-AF458</f>
        <v>0</v>
      </c>
      <c r="AM458" s="2">
        <f>+W458-AG458</f>
        <v>0</v>
      </c>
      <c r="AN458" s="2">
        <f>+X458-AH458</f>
        <v>0</v>
      </c>
      <c r="AO458" s="2">
        <f>+Y458-AI458</f>
        <v>0</v>
      </c>
      <c r="AP458" s="2">
        <f>+Z458-AJ458</f>
        <v>0</v>
      </c>
    </row>
    <row r="459" spans="37:42" ht="26.25" customHeight="1">
      <c r="AK459" s="2">
        <f>+U459-AE459</f>
        <v>0</v>
      </c>
      <c r="AL459" s="2">
        <f>+V459-AF459</f>
        <v>0</v>
      </c>
      <c r="AM459" s="2">
        <f>+W459-AG459</f>
        <v>0</v>
      </c>
      <c r="AN459" s="2">
        <f>+X459-AH459</f>
        <v>0</v>
      </c>
      <c r="AO459" s="2">
        <f>+Y459-AI459</f>
        <v>0</v>
      </c>
      <c r="AP459" s="2">
        <f>+Z459-AJ459</f>
        <v>0</v>
      </c>
    </row>
    <row r="460" spans="37:42" ht="26.25" customHeight="1">
      <c r="AK460" s="2">
        <f>+U460-AE460</f>
        <v>0</v>
      </c>
      <c r="AL460" s="2">
        <f>+V460-AF460</f>
        <v>0</v>
      </c>
      <c r="AM460" s="2">
        <f>+W460-AG460</f>
        <v>0</v>
      </c>
      <c r="AN460" s="2">
        <f>+X460-AH460</f>
        <v>0</v>
      </c>
      <c r="AO460" s="2">
        <f>+Y460-AI460</f>
        <v>0</v>
      </c>
      <c r="AP460" s="2">
        <f>+Z460-AJ460</f>
        <v>0</v>
      </c>
    </row>
    <row r="461" spans="37:42" ht="26.25" customHeight="1">
      <c r="AK461" s="2">
        <f>+U461-AE461</f>
        <v>0</v>
      </c>
      <c r="AL461" s="2">
        <f>+V461-AF461</f>
        <v>0</v>
      </c>
      <c r="AM461" s="2">
        <f>+W461-AG461</f>
        <v>0</v>
      </c>
      <c r="AN461" s="2">
        <f>+X461-AH461</f>
        <v>0</v>
      </c>
      <c r="AO461" s="2">
        <f>+Y461-AI461</f>
        <v>0</v>
      </c>
      <c r="AP461" s="2">
        <f>+Z461-AJ461</f>
        <v>0</v>
      </c>
    </row>
    <row r="462" spans="37:42" ht="26.25" customHeight="1">
      <c r="AK462" s="2">
        <f>+U462-AE462</f>
        <v>0</v>
      </c>
      <c r="AL462" s="2">
        <f>+V462-AF462</f>
        <v>0</v>
      </c>
      <c r="AM462" s="2">
        <f>+W462-AG462</f>
        <v>0</v>
      </c>
      <c r="AN462" s="2">
        <f>+X462-AH462</f>
        <v>0</v>
      </c>
      <c r="AO462" s="2">
        <f>+Y462-AI462</f>
        <v>0</v>
      </c>
      <c r="AP462" s="2">
        <f>+Z462-AJ462</f>
        <v>0</v>
      </c>
    </row>
    <row r="463" spans="37:42" ht="26.25" customHeight="1">
      <c r="AK463" s="2">
        <f>+U463-AE463</f>
        <v>0</v>
      </c>
      <c r="AL463" s="2">
        <f>+V463-AF463</f>
        <v>0</v>
      </c>
      <c r="AM463" s="2">
        <f>+W463-AG463</f>
        <v>0</v>
      </c>
      <c r="AN463" s="2">
        <f>+X463-AH463</f>
        <v>0</v>
      </c>
      <c r="AO463" s="2">
        <f>+Y463-AI463</f>
        <v>0</v>
      </c>
      <c r="AP463" s="2">
        <f>+Z463-AJ463</f>
        <v>0</v>
      </c>
    </row>
    <row r="464" spans="37:42" ht="26.25" customHeight="1">
      <c r="AK464" s="2">
        <f>+U464-AE464</f>
        <v>0</v>
      </c>
      <c r="AL464" s="2">
        <f>+V464-AF464</f>
        <v>0</v>
      </c>
      <c r="AM464" s="2">
        <f>+W464-AG464</f>
        <v>0</v>
      </c>
      <c r="AN464" s="2">
        <f>+X464-AH464</f>
        <v>0</v>
      </c>
      <c r="AO464" s="2">
        <f>+Y464-AI464</f>
        <v>0</v>
      </c>
      <c r="AP464" s="2">
        <f>+Z464-AJ464</f>
        <v>0</v>
      </c>
    </row>
    <row r="465" spans="37:42" ht="26.25" customHeight="1">
      <c r="AK465" s="2">
        <f>+U465-AE465</f>
        <v>0</v>
      </c>
      <c r="AL465" s="2">
        <f>+V465-AF465</f>
        <v>0</v>
      </c>
      <c r="AM465" s="2">
        <f>+W465-AG465</f>
        <v>0</v>
      </c>
      <c r="AN465" s="2">
        <f>+X465-AH465</f>
        <v>0</v>
      </c>
      <c r="AO465" s="2">
        <f>+Y465-AI465</f>
        <v>0</v>
      </c>
      <c r="AP465" s="2">
        <f>+Z465-AJ465</f>
        <v>0</v>
      </c>
    </row>
    <row r="466" spans="37:42" ht="26.25" customHeight="1">
      <c r="AK466" s="2">
        <f>+U466-AE466</f>
        <v>0</v>
      </c>
      <c r="AL466" s="2">
        <f>+V466-AF466</f>
        <v>0</v>
      </c>
      <c r="AM466" s="2">
        <f>+W466-AG466</f>
        <v>0</v>
      </c>
      <c r="AN466" s="2">
        <f>+X466-AH466</f>
        <v>0</v>
      </c>
      <c r="AO466" s="2">
        <f>+Y466-AI466</f>
        <v>0</v>
      </c>
      <c r="AP466" s="2">
        <f>+Z466-AJ466</f>
        <v>0</v>
      </c>
    </row>
    <row r="467" spans="37:42" ht="26.25" customHeight="1">
      <c r="AK467" s="2">
        <f>+U467-AE467</f>
        <v>0</v>
      </c>
      <c r="AL467" s="2">
        <f>+V467-AF467</f>
        <v>0</v>
      </c>
      <c r="AM467" s="2">
        <f>+W467-AG467</f>
        <v>0</v>
      </c>
      <c r="AN467" s="2">
        <f>+X467-AH467</f>
        <v>0</v>
      </c>
      <c r="AO467" s="2">
        <f>+Y467-AI467</f>
        <v>0</v>
      </c>
      <c r="AP467" s="2">
        <f>+Z467-AJ467</f>
        <v>0</v>
      </c>
    </row>
    <row r="468" spans="37:42" ht="26.25" customHeight="1">
      <c r="AK468" s="2">
        <f>+U468-AE468</f>
        <v>0</v>
      </c>
      <c r="AL468" s="2">
        <f>+V468-AF468</f>
        <v>0</v>
      </c>
      <c r="AM468" s="2">
        <f>+W468-AG468</f>
        <v>0</v>
      </c>
      <c r="AN468" s="2">
        <f>+X468-AH468</f>
        <v>0</v>
      </c>
      <c r="AO468" s="2">
        <f>+Y468-AI468</f>
        <v>0</v>
      </c>
      <c r="AP468" s="2">
        <f>+Z468-AJ468</f>
        <v>0</v>
      </c>
    </row>
    <row r="469" spans="37:42" ht="26.25" customHeight="1">
      <c r="AK469" s="2">
        <f>+U469-AE469</f>
        <v>0</v>
      </c>
      <c r="AL469" s="2">
        <f>+V469-AF469</f>
        <v>0</v>
      </c>
      <c r="AM469" s="2">
        <f>+W469-AG469</f>
        <v>0</v>
      </c>
      <c r="AN469" s="2">
        <f>+X469-AH469</f>
        <v>0</v>
      </c>
      <c r="AO469" s="2">
        <f>+Y469-AI469</f>
        <v>0</v>
      </c>
      <c r="AP469" s="2">
        <f>+Z469-AJ469</f>
        <v>0</v>
      </c>
    </row>
    <row r="470" spans="37:42" ht="26.25" customHeight="1">
      <c r="AK470" s="2">
        <f>+U470-AE470</f>
        <v>0</v>
      </c>
      <c r="AL470" s="2">
        <f>+V470-AF470</f>
        <v>0</v>
      </c>
      <c r="AM470" s="2">
        <f>+W470-AG470</f>
        <v>0</v>
      </c>
      <c r="AN470" s="2">
        <f>+X470-AH470</f>
        <v>0</v>
      </c>
      <c r="AO470" s="2">
        <f>+Y470-AI470</f>
        <v>0</v>
      </c>
      <c r="AP470" s="2">
        <f>+Z470-AJ470</f>
        <v>0</v>
      </c>
    </row>
    <row r="471" spans="37:42" ht="26.25" customHeight="1">
      <c r="AK471" s="2">
        <f>+U471-AE471</f>
        <v>0</v>
      </c>
      <c r="AL471" s="2">
        <f>+V471-AF471</f>
        <v>0</v>
      </c>
      <c r="AM471" s="2">
        <f>+W471-AG471</f>
        <v>0</v>
      </c>
      <c r="AN471" s="2">
        <f>+X471-AH471</f>
        <v>0</v>
      </c>
      <c r="AO471" s="2">
        <f>+Y471-AI471</f>
        <v>0</v>
      </c>
      <c r="AP471" s="2">
        <f>+Z471-AJ471</f>
        <v>0</v>
      </c>
    </row>
    <row r="472" spans="37:42" ht="26.25" customHeight="1">
      <c r="AK472" s="2">
        <f>+U472-AE472</f>
        <v>0</v>
      </c>
      <c r="AL472" s="2">
        <f>+V472-AF472</f>
        <v>0</v>
      </c>
      <c r="AM472" s="2">
        <f>+W472-AG472</f>
        <v>0</v>
      </c>
      <c r="AN472" s="2">
        <f>+X472-AH472</f>
        <v>0</v>
      </c>
      <c r="AO472" s="2">
        <f>+Y472-AI472</f>
        <v>0</v>
      </c>
      <c r="AP472" s="2">
        <f>+Z472-AJ472</f>
        <v>0</v>
      </c>
    </row>
    <row r="473" spans="37:42" ht="26.25" customHeight="1">
      <c r="AK473" s="2">
        <f>+U473-AE473</f>
        <v>0</v>
      </c>
      <c r="AL473" s="2">
        <f>+V473-AF473</f>
        <v>0</v>
      </c>
      <c r="AM473" s="2">
        <f>+W473-AG473</f>
        <v>0</v>
      </c>
      <c r="AN473" s="2">
        <f>+X473-AH473</f>
        <v>0</v>
      </c>
      <c r="AO473" s="2">
        <f>+Y473-AI473</f>
        <v>0</v>
      </c>
      <c r="AP473" s="2">
        <f>+Z473-AJ473</f>
        <v>0</v>
      </c>
    </row>
    <row r="474" spans="37:42" ht="26.25" customHeight="1">
      <c r="AK474" s="2">
        <f>+U474-AE474</f>
        <v>0</v>
      </c>
      <c r="AL474" s="2">
        <f>+V474-AF474</f>
        <v>0</v>
      </c>
      <c r="AM474" s="2">
        <f>+W474-AG474</f>
        <v>0</v>
      </c>
      <c r="AN474" s="2">
        <f>+X474-AH474</f>
        <v>0</v>
      </c>
      <c r="AO474" s="2">
        <f>+Y474-AI474</f>
        <v>0</v>
      </c>
      <c r="AP474" s="2">
        <f>+Z474-AJ474</f>
        <v>0</v>
      </c>
    </row>
    <row r="475" spans="37:42" ht="26.25" customHeight="1">
      <c r="AK475" s="2">
        <f>+U475-AE475</f>
        <v>0</v>
      </c>
      <c r="AL475" s="2">
        <f>+V475-AF475</f>
        <v>0</v>
      </c>
      <c r="AM475" s="2">
        <f>+W475-AG475</f>
        <v>0</v>
      </c>
      <c r="AN475" s="2">
        <f>+X475-AH475</f>
        <v>0</v>
      </c>
      <c r="AO475" s="2">
        <f>+Y475-AI475</f>
        <v>0</v>
      </c>
      <c r="AP475" s="2">
        <f>+Z475-AJ475</f>
        <v>0</v>
      </c>
    </row>
    <row r="476" spans="37:42" ht="26.25" customHeight="1">
      <c r="AK476" s="2">
        <f>+U476-AE476</f>
        <v>0</v>
      </c>
      <c r="AL476" s="2">
        <f>+V476-AF476</f>
        <v>0</v>
      </c>
      <c r="AM476" s="2">
        <f>+W476-AG476</f>
        <v>0</v>
      </c>
      <c r="AN476" s="2">
        <f>+X476-AH476</f>
        <v>0</v>
      </c>
      <c r="AO476" s="2">
        <f>+Y476-AI476</f>
        <v>0</v>
      </c>
      <c r="AP476" s="2">
        <f>+Z476-AJ476</f>
        <v>0</v>
      </c>
    </row>
    <row r="477" spans="37:42" ht="26.25" customHeight="1">
      <c r="AK477" s="2">
        <f>+U477-AE477</f>
        <v>0</v>
      </c>
      <c r="AL477" s="2">
        <f>+V477-AF477</f>
        <v>0</v>
      </c>
      <c r="AM477" s="2">
        <f>+W477-AG477</f>
        <v>0</v>
      </c>
      <c r="AN477" s="2">
        <f>+X477-AH477</f>
        <v>0</v>
      </c>
      <c r="AO477" s="2">
        <f>+Y477-AI477</f>
        <v>0</v>
      </c>
      <c r="AP477" s="2">
        <f>+Z477-AJ477</f>
        <v>0</v>
      </c>
    </row>
    <row r="478" spans="37:42" ht="26.25" customHeight="1">
      <c r="AK478" s="2">
        <f>+U478-AE478</f>
        <v>0</v>
      </c>
      <c r="AL478" s="2">
        <f>+V478-AF478</f>
        <v>0</v>
      </c>
      <c r="AM478" s="2">
        <f>+W478-AG478</f>
        <v>0</v>
      </c>
      <c r="AN478" s="2">
        <f>+X478-AH478</f>
        <v>0</v>
      </c>
      <c r="AO478" s="2">
        <f>+Y478-AI478</f>
        <v>0</v>
      </c>
      <c r="AP478" s="2">
        <f>+Z478-AJ478</f>
        <v>0</v>
      </c>
    </row>
    <row r="479" spans="37:42" ht="26.25" customHeight="1">
      <c r="AK479" s="2">
        <f>+U479-AE479</f>
        <v>0</v>
      </c>
      <c r="AL479" s="2">
        <f>+V479-AF479</f>
        <v>0</v>
      </c>
      <c r="AM479" s="2">
        <f>+W479-AG479</f>
        <v>0</v>
      </c>
      <c r="AN479" s="2">
        <f>+X479-AH479</f>
        <v>0</v>
      </c>
      <c r="AO479" s="2">
        <f>+Y479-AI479</f>
        <v>0</v>
      </c>
      <c r="AP479" s="2">
        <f>+Z479-AJ479</f>
        <v>0</v>
      </c>
    </row>
    <row r="480" spans="37:42" ht="26.25" customHeight="1">
      <c r="AK480" s="2">
        <f>+U480-AE480</f>
        <v>0</v>
      </c>
      <c r="AL480" s="2">
        <f>+V480-AF480</f>
        <v>0</v>
      </c>
      <c r="AM480" s="2">
        <f>+W480-AG480</f>
        <v>0</v>
      </c>
      <c r="AN480" s="2">
        <f>+X480-AH480</f>
        <v>0</v>
      </c>
      <c r="AO480" s="2">
        <f>+Y480-AI480</f>
        <v>0</v>
      </c>
      <c r="AP480" s="2">
        <f>+Z480-AJ480</f>
        <v>0</v>
      </c>
    </row>
    <row r="481" spans="37:42" ht="26.25" customHeight="1">
      <c r="AK481" s="2">
        <f>+U481-AE481</f>
        <v>0</v>
      </c>
      <c r="AL481" s="2">
        <f>+V481-AF481</f>
        <v>0</v>
      </c>
      <c r="AM481" s="2">
        <f>+W481-AG481</f>
        <v>0</v>
      </c>
      <c r="AN481" s="2">
        <f>+X481-AH481</f>
        <v>0</v>
      </c>
      <c r="AO481" s="2">
        <f>+Y481-AI481</f>
        <v>0</v>
      </c>
      <c r="AP481" s="2">
        <f>+Z481-AJ481</f>
        <v>0</v>
      </c>
    </row>
    <row r="482" spans="37:42" ht="26.25" customHeight="1">
      <c r="AK482" s="2">
        <f>+U482-AE482</f>
        <v>0</v>
      </c>
      <c r="AL482" s="2">
        <f>+V482-AF482</f>
        <v>0</v>
      </c>
      <c r="AM482" s="2">
        <f>+W482-AG482</f>
        <v>0</v>
      </c>
      <c r="AN482" s="2">
        <f>+X482-AH482</f>
        <v>0</v>
      </c>
      <c r="AO482" s="2">
        <f>+Y482-AI482</f>
        <v>0</v>
      </c>
      <c r="AP482" s="2">
        <f>+Z482-AJ482</f>
        <v>0</v>
      </c>
    </row>
    <row r="483" spans="37:42" ht="26.25" customHeight="1">
      <c r="AK483" s="2">
        <f>+U483-AE483</f>
        <v>0</v>
      </c>
      <c r="AL483" s="2">
        <f>+V483-AF483</f>
        <v>0</v>
      </c>
      <c r="AM483" s="2">
        <f>+W483-AG483</f>
        <v>0</v>
      </c>
      <c r="AN483" s="2">
        <f>+X483-AH483</f>
        <v>0</v>
      </c>
      <c r="AO483" s="2">
        <f>+Y483-AI483</f>
        <v>0</v>
      </c>
      <c r="AP483" s="2">
        <f>+Z483-AJ483</f>
        <v>0</v>
      </c>
    </row>
    <row r="484" spans="37:42" ht="26.25" customHeight="1">
      <c r="AK484" s="2">
        <f>+U484-AE484</f>
        <v>0</v>
      </c>
      <c r="AL484" s="2">
        <f>+V484-AF484</f>
        <v>0</v>
      </c>
      <c r="AM484" s="2">
        <f>+W484-AG484</f>
        <v>0</v>
      </c>
      <c r="AN484" s="2">
        <f>+X484-AH484</f>
        <v>0</v>
      </c>
      <c r="AO484" s="2">
        <f>+Y484-AI484</f>
        <v>0</v>
      </c>
      <c r="AP484" s="2">
        <f>+Z484-AJ484</f>
        <v>0</v>
      </c>
    </row>
    <row r="485" spans="37:42" ht="26.25" customHeight="1">
      <c r="AK485" s="2">
        <f>+U485-AE485</f>
        <v>0</v>
      </c>
      <c r="AL485" s="2">
        <f>+V485-AF485</f>
        <v>0</v>
      </c>
      <c r="AM485" s="2">
        <f>+W485-AG485</f>
        <v>0</v>
      </c>
      <c r="AN485" s="2">
        <f>+X485-AH485</f>
        <v>0</v>
      </c>
      <c r="AO485" s="2">
        <f>+Y485-AI485</f>
        <v>0</v>
      </c>
      <c r="AP485" s="2">
        <f>+Z485-AJ485</f>
        <v>0</v>
      </c>
    </row>
    <row r="486" spans="37:42" ht="26.25" customHeight="1">
      <c r="AK486" s="2">
        <f>+U486-AE486</f>
        <v>0</v>
      </c>
      <c r="AL486" s="2">
        <f>+V486-AF486</f>
        <v>0</v>
      </c>
      <c r="AM486" s="2">
        <f>+W486-AG486</f>
        <v>0</v>
      </c>
      <c r="AN486" s="2">
        <f>+X486-AH486</f>
        <v>0</v>
      </c>
      <c r="AO486" s="2">
        <f>+Y486-AI486</f>
        <v>0</v>
      </c>
      <c r="AP486" s="2">
        <f>+Z486-AJ486</f>
        <v>0</v>
      </c>
    </row>
    <row r="487" spans="37:42" ht="26.25" customHeight="1">
      <c r="AK487" s="2">
        <f>+U487-AE487</f>
        <v>0</v>
      </c>
      <c r="AL487" s="2">
        <f>+V487-AF487</f>
        <v>0</v>
      </c>
      <c r="AM487" s="2">
        <f>+W487-AG487</f>
        <v>0</v>
      </c>
      <c r="AN487" s="2">
        <f>+X487-AH487</f>
        <v>0</v>
      </c>
      <c r="AO487" s="2">
        <f>+Y487-AI487</f>
        <v>0</v>
      </c>
      <c r="AP487" s="2">
        <f>+Z487-AJ487</f>
        <v>0</v>
      </c>
    </row>
    <row r="488" spans="37:42" ht="26.25" customHeight="1">
      <c r="AK488" s="2">
        <f>+U488-AE488</f>
        <v>0</v>
      </c>
      <c r="AL488" s="2">
        <f>+V488-AF488</f>
        <v>0</v>
      </c>
      <c r="AM488" s="2">
        <f>+W488-AG488</f>
        <v>0</v>
      </c>
      <c r="AN488" s="2">
        <f>+X488-AH488</f>
        <v>0</v>
      </c>
      <c r="AO488" s="2">
        <f>+Y488-AI488</f>
        <v>0</v>
      </c>
      <c r="AP488" s="2">
        <f>+Z488-AJ488</f>
        <v>0</v>
      </c>
    </row>
    <row r="489" spans="37:42" ht="26.25" customHeight="1">
      <c r="AK489" s="2">
        <f>+U489-AE489</f>
        <v>0</v>
      </c>
      <c r="AL489" s="2">
        <f>+V489-AF489</f>
        <v>0</v>
      </c>
      <c r="AM489" s="2">
        <f>+W489-AG489</f>
        <v>0</v>
      </c>
      <c r="AN489" s="2">
        <f>+X489-AH489</f>
        <v>0</v>
      </c>
      <c r="AO489" s="2">
        <f>+Y489-AI489</f>
        <v>0</v>
      </c>
      <c r="AP489" s="2">
        <f>+Z489-AJ489</f>
        <v>0</v>
      </c>
    </row>
    <row r="490" spans="37:42" ht="26.25" customHeight="1">
      <c r="AK490" s="2">
        <f>+U490-AE490</f>
        <v>0</v>
      </c>
      <c r="AL490" s="2">
        <f>+V490-AF490</f>
        <v>0</v>
      </c>
      <c r="AM490" s="2">
        <f>+W490-AG490</f>
        <v>0</v>
      </c>
      <c r="AN490" s="2">
        <f>+X490-AH490</f>
        <v>0</v>
      </c>
      <c r="AO490" s="2">
        <f>+Y490-AI490</f>
        <v>0</v>
      </c>
      <c r="AP490" s="2">
        <f>+Z490-AJ490</f>
        <v>0</v>
      </c>
    </row>
    <row r="491" spans="37:42" ht="26.25" customHeight="1">
      <c r="AK491" s="2">
        <f>+U491-AE491</f>
        <v>0</v>
      </c>
      <c r="AL491" s="2">
        <f>+V491-AF491</f>
        <v>0</v>
      </c>
      <c r="AM491" s="2">
        <f>+W491-AG491</f>
        <v>0</v>
      </c>
      <c r="AN491" s="2">
        <f>+X491-AH491</f>
        <v>0</v>
      </c>
      <c r="AO491" s="2">
        <f>+Y491-AI491</f>
        <v>0</v>
      </c>
      <c r="AP491" s="2">
        <f>+Z491-AJ491</f>
        <v>0</v>
      </c>
    </row>
    <row r="492" spans="37:42" ht="26.25" customHeight="1">
      <c r="AK492" s="2">
        <f>+U492-AE492</f>
        <v>0</v>
      </c>
      <c r="AL492" s="2">
        <f>+V492-AF492</f>
        <v>0</v>
      </c>
      <c r="AM492" s="2">
        <f>+W492-AG492</f>
        <v>0</v>
      </c>
      <c r="AN492" s="2">
        <f>+X492-AH492</f>
        <v>0</v>
      </c>
      <c r="AO492" s="2">
        <f>+Y492-AI492</f>
        <v>0</v>
      </c>
      <c r="AP492" s="2">
        <f>+Z492-AJ492</f>
        <v>0</v>
      </c>
    </row>
    <row r="493" spans="37:42" ht="26.25" customHeight="1">
      <c r="AK493" s="2">
        <f>+U493-AE493</f>
        <v>0</v>
      </c>
      <c r="AL493" s="2">
        <f>+V493-AF493</f>
        <v>0</v>
      </c>
      <c r="AM493" s="2">
        <f>+W493-AG493</f>
        <v>0</v>
      </c>
      <c r="AN493" s="2">
        <f>+X493-AH493</f>
        <v>0</v>
      </c>
      <c r="AO493" s="2">
        <f>+Y493-AI493</f>
        <v>0</v>
      </c>
      <c r="AP493" s="2">
        <f>+Z493-AJ493</f>
        <v>0</v>
      </c>
    </row>
    <row r="494" spans="37:42" ht="26.25" customHeight="1">
      <c r="AK494" s="2">
        <f>+U494-AE494</f>
        <v>0</v>
      </c>
      <c r="AL494" s="2">
        <f>+V494-AF494</f>
        <v>0</v>
      </c>
      <c r="AM494" s="2">
        <f>+W494-AG494</f>
        <v>0</v>
      </c>
      <c r="AN494" s="2">
        <f>+X494-AH494</f>
        <v>0</v>
      </c>
      <c r="AO494" s="2">
        <f>+Y494-AI494</f>
        <v>0</v>
      </c>
      <c r="AP494" s="2">
        <f>+Z494-AJ494</f>
        <v>0</v>
      </c>
    </row>
    <row r="495" spans="37:42" ht="26.25" customHeight="1">
      <c r="AK495" s="2">
        <f>+U495-AE495</f>
        <v>0</v>
      </c>
      <c r="AL495" s="2">
        <f>+V495-AF495</f>
        <v>0</v>
      </c>
      <c r="AM495" s="2">
        <f>+W495-AG495</f>
        <v>0</v>
      </c>
      <c r="AN495" s="2">
        <f>+X495-AH495</f>
        <v>0</v>
      </c>
      <c r="AO495" s="2">
        <f>+Y495-AI495</f>
        <v>0</v>
      </c>
      <c r="AP495" s="2">
        <f>+Z495-AJ495</f>
        <v>0</v>
      </c>
    </row>
    <row r="496" spans="37:42" ht="26.25" customHeight="1">
      <c r="AK496" s="2">
        <f>+U496-AE496</f>
        <v>0</v>
      </c>
      <c r="AL496" s="2">
        <f>+V496-AF496</f>
        <v>0</v>
      </c>
      <c r="AM496" s="2">
        <f>+W496-AG496</f>
        <v>0</v>
      </c>
      <c r="AN496" s="2">
        <f>+X496-AH496</f>
        <v>0</v>
      </c>
      <c r="AO496" s="2">
        <f>+Y496-AI496</f>
        <v>0</v>
      </c>
      <c r="AP496" s="2">
        <f>+Z496-AJ496</f>
        <v>0</v>
      </c>
    </row>
    <row r="497" spans="37:42" ht="26.25" customHeight="1">
      <c r="AK497" s="2">
        <f>+U497-AE497</f>
        <v>0</v>
      </c>
      <c r="AL497" s="2">
        <f>+V497-AF497</f>
        <v>0</v>
      </c>
      <c r="AM497" s="2">
        <f>+W497-AG497</f>
        <v>0</v>
      </c>
      <c r="AN497" s="2">
        <f>+X497-AH497</f>
        <v>0</v>
      </c>
      <c r="AO497" s="2">
        <f>+Y497-AI497</f>
        <v>0</v>
      </c>
      <c r="AP497" s="2">
        <f>+Z497-AJ497</f>
        <v>0</v>
      </c>
    </row>
    <row r="498" spans="37:42" ht="26.25" customHeight="1">
      <c r="AK498" s="2">
        <f>+U498-AE498</f>
        <v>0</v>
      </c>
      <c r="AL498" s="2">
        <f>+V498-AF498</f>
        <v>0</v>
      </c>
      <c r="AM498" s="2">
        <f>+W498-AG498</f>
        <v>0</v>
      </c>
      <c r="AN498" s="2">
        <f>+X498-AH498</f>
        <v>0</v>
      </c>
      <c r="AO498" s="2">
        <f>+Y498-AI498</f>
        <v>0</v>
      </c>
      <c r="AP498" s="2">
        <f>+Z498-AJ498</f>
        <v>0</v>
      </c>
    </row>
    <row r="499" spans="37:42" ht="26.25" customHeight="1">
      <c r="AK499" s="2">
        <f>+U499-AE499</f>
        <v>0</v>
      </c>
      <c r="AL499" s="2">
        <f>+V499-AF499</f>
        <v>0</v>
      </c>
      <c r="AM499" s="2">
        <f>+W499-AG499</f>
        <v>0</v>
      </c>
      <c r="AN499" s="2">
        <f>+X499-AH499</f>
        <v>0</v>
      </c>
      <c r="AO499" s="2">
        <f>+Y499-AI499</f>
        <v>0</v>
      </c>
      <c r="AP499" s="2">
        <f>+Z499-AJ499</f>
        <v>0</v>
      </c>
    </row>
  </sheetData>
  <mergeCells count="3">
    <mergeCell ref="E12:M12"/>
    <mergeCell ref="A13:I13"/>
    <mergeCell ref="E15:M15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AC46-C82E-46FD-BA0D-A79293DFA9DA}">
  <dimension ref="A1:AJ41"/>
  <sheetViews>
    <sheetView zoomScaleNormal="100" zoomScaleSheetLayoutView="70" workbookViewId="0">
      <pane xSplit="1" ySplit="4" topLeftCell="R5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3.375" style="6" customWidth="1"/>
    <col min="2" max="21" width="7.125" style="6" customWidth="1"/>
    <col min="22" max="23" width="7.625" style="6" bestFit="1" customWidth="1"/>
    <col min="24" max="36" width="7.625" style="6" customWidth="1"/>
    <col min="37" max="16384" width="9.125" style="5"/>
  </cols>
  <sheetData>
    <row r="1" spans="1:36" ht="15" customHeight="1">
      <c r="A1" s="42" t="s">
        <v>44</v>
      </c>
      <c r="B1" s="37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</row>
    <row r="2" spans="1:36" ht="15" customHeight="1">
      <c r="A2" s="40" t="s">
        <v>43</v>
      </c>
      <c r="B2" s="37"/>
      <c r="C2" s="38"/>
      <c r="D2" s="38"/>
      <c r="E2" s="38"/>
      <c r="F2" s="39"/>
      <c r="G2" s="39"/>
      <c r="H2" s="39"/>
      <c r="I2" s="39"/>
      <c r="J2" s="39"/>
      <c r="K2" s="39"/>
      <c r="M2" s="39"/>
      <c r="N2" s="38"/>
      <c r="O2" s="38"/>
      <c r="P2" s="38"/>
      <c r="Q2" s="38"/>
      <c r="R2" s="38"/>
      <c r="S2" s="38"/>
      <c r="T2" s="38"/>
      <c r="U2" s="38"/>
    </row>
    <row r="3" spans="1:36" ht="15" customHeight="1">
      <c r="A3" s="30" t="s">
        <v>42</v>
      </c>
      <c r="B3" s="37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6"/>
      <c r="P3" s="36"/>
      <c r="Q3" s="30"/>
      <c r="R3" s="30"/>
      <c r="S3" s="30"/>
      <c r="T3" s="30"/>
      <c r="U3" s="30"/>
      <c r="V3" s="35"/>
      <c r="AI3" s="34"/>
      <c r="AJ3" s="34" t="s">
        <v>41</v>
      </c>
    </row>
    <row r="4" spans="1:36" s="30" customFormat="1" ht="12" customHeight="1">
      <c r="A4" s="33"/>
      <c r="B4" s="32">
        <v>1990</v>
      </c>
      <c r="C4" s="32">
        <v>1991</v>
      </c>
      <c r="D4" s="32">
        <v>1992</v>
      </c>
      <c r="E4" s="32">
        <v>1993</v>
      </c>
      <c r="F4" s="32">
        <v>1994</v>
      </c>
      <c r="G4" s="32">
        <v>1995</v>
      </c>
      <c r="H4" s="32">
        <v>1996</v>
      </c>
      <c r="I4" s="32">
        <v>1997</v>
      </c>
      <c r="J4" s="32">
        <v>1998</v>
      </c>
      <c r="K4" s="32">
        <v>1999</v>
      </c>
      <c r="L4" s="32">
        <v>2000</v>
      </c>
      <c r="M4" s="32">
        <v>2001</v>
      </c>
      <c r="N4" s="32">
        <v>2002</v>
      </c>
      <c r="O4" s="32">
        <v>2003</v>
      </c>
      <c r="P4" s="32">
        <v>2004</v>
      </c>
      <c r="Q4" s="32" t="s">
        <v>40</v>
      </c>
      <c r="R4" s="32" t="s">
        <v>39</v>
      </c>
      <c r="S4" s="32" t="s">
        <v>38</v>
      </c>
      <c r="T4" s="32" t="s">
        <v>37</v>
      </c>
      <c r="U4" s="32">
        <v>2009</v>
      </c>
      <c r="V4" s="31" t="s">
        <v>36</v>
      </c>
      <c r="W4" s="31" t="s">
        <v>35</v>
      </c>
      <c r="X4" s="31">
        <v>2012</v>
      </c>
      <c r="Y4" s="31">
        <v>2013</v>
      </c>
      <c r="Z4" s="31">
        <v>2014</v>
      </c>
      <c r="AA4" s="31">
        <v>2015</v>
      </c>
      <c r="AB4" s="31">
        <v>2016</v>
      </c>
      <c r="AC4" s="31">
        <v>2017</v>
      </c>
      <c r="AD4" s="31">
        <v>2018</v>
      </c>
      <c r="AE4" s="31" t="s">
        <v>34</v>
      </c>
      <c r="AF4" s="31" t="s">
        <v>33</v>
      </c>
      <c r="AG4" s="31" t="s">
        <v>32</v>
      </c>
      <c r="AH4" s="31" t="s">
        <v>31</v>
      </c>
      <c r="AI4" s="31" t="s">
        <v>30</v>
      </c>
      <c r="AJ4" s="31" t="s">
        <v>29</v>
      </c>
    </row>
    <row r="5" spans="1:36" ht="15" customHeight="1">
      <c r="A5" s="29" t="s">
        <v>28</v>
      </c>
      <c r="B5" s="22">
        <v>598498</v>
      </c>
      <c r="C5" s="22">
        <v>691199</v>
      </c>
      <c r="D5" s="22">
        <v>804626</v>
      </c>
      <c r="E5" s="22">
        <v>937146</v>
      </c>
      <c r="F5" s="22">
        <v>1051459</v>
      </c>
      <c r="G5" s="22">
        <v>1263742</v>
      </c>
      <c r="H5" s="22">
        <v>1369176</v>
      </c>
      <c r="I5" s="22">
        <v>1421257</v>
      </c>
      <c r="J5" s="22">
        <v>1433244</v>
      </c>
      <c r="K5" s="22">
        <v>1485337</v>
      </c>
      <c r="L5" s="22">
        <v>1576575</v>
      </c>
      <c r="M5" s="22">
        <v>1681261</v>
      </c>
      <c r="N5" s="22">
        <v>1782492</v>
      </c>
      <c r="O5" s="22">
        <v>1934610</v>
      </c>
      <c r="P5" s="22">
        <v>2136450</v>
      </c>
      <c r="Q5" s="22">
        <v>2327898</v>
      </c>
      <c r="R5" s="22">
        <v>2507289</v>
      </c>
      <c r="S5" s="22">
        <v>2723671</v>
      </c>
      <c r="T5" s="22">
        <v>2915696</v>
      </c>
      <c r="U5" s="22">
        <v>3026432</v>
      </c>
      <c r="V5" s="22">
        <v>3231751</v>
      </c>
      <c r="W5" s="22">
        <v>3430944</v>
      </c>
      <c r="X5" s="22">
        <v>3812499</v>
      </c>
      <c r="Y5" s="22">
        <v>4041907</v>
      </c>
      <c r="Z5" s="22">
        <v>4323540</v>
      </c>
      <c r="AA5" s="22">
        <v>4554169</v>
      </c>
      <c r="AB5" s="22">
        <v>4711391</v>
      </c>
      <c r="AC5" s="22">
        <v>4855252</v>
      </c>
      <c r="AD5" s="22">
        <v>5044149</v>
      </c>
      <c r="AE5" s="22">
        <v>5204227</v>
      </c>
      <c r="AF5" s="22">
        <v>5041279</v>
      </c>
      <c r="AG5" s="22">
        <v>5094736</v>
      </c>
      <c r="AH5" s="22">
        <v>5423736</v>
      </c>
      <c r="AI5" s="22">
        <v>5623025</v>
      </c>
      <c r="AJ5" s="22">
        <v>5857907</v>
      </c>
    </row>
    <row r="6" spans="1:36" ht="15" customHeight="1">
      <c r="A6" s="28" t="s">
        <v>27</v>
      </c>
      <c r="B6" s="14">
        <v>563359</v>
      </c>
      <c r="C6" s="14">
        <v>651403</v>
      </c>
      <c r="D6" s="14">
        <v>757315</v>
      </c>
      <c r="E6" s="14">
        <v>878888</v>
      </c>
      <c r="F6" s="14">
        <v>984282</v>
      </c>
      <c r="G6" s="14">
        <v>1163824</v>
      </c>
      <c r="H6" s="14">
        <v>1261654</v>
      </c>
      <c r="I6" s="14">
        <v>1302355</v>
      </c>
      <c r="J6" s="14">
        <v>1297731</v>
      </c>
      <c r="K6" s="14">
        <v>1360147</v>
      </c>
      <c r="L6" s="14">
        <v>1431564</v>
      </c>
      <c r="M6" s="14">
        <v>1527403</v>
      </c>
      <c r="N6" s="14">
        <v>1617042</v>
      </c>
      <c r="O6" s="14">
        <v>1753316</v>
      </c>
      <c r="P6" s="14">
        <v>1936524</v>
      </c>
      <c r="Q6" s="14">
        <v>2072815</v>
      </c>
      <c r="R6" s="14">
        <v>2232022</v>
      </c>
      <c r="S6" s="14">
        <v>2418953</v>
      </c>
      <c r="T6" s="14">
        <v>2573068</v>
      </c>
      <c r="U6" s="14">
        <v>2682329</v>
      </c>
      <c r="V6" s="14">
        <v>2860934</v>
      </c>
      <c r="W6" s="14">
        <v>3033299</v>
      </c>
      <c r="X6" s="14">
        <v>3393830</v>
      </c>
      <c r="Y6" s="14">
        <v>3600119</v>
      </c>
      <c r="Z6" s="14">
        <v>3839449</v>
      </c>
      <c r="AA6" s="14">
        <v>4026068</v>
      </c>
      <c r="AB6" s="14">
        <v>4141598</v>
      </c>
      <c r="AC6" s="14">
        <v>4252535</v>
      </c>
      <c r="AD6" s="14">
        <v>4409000</v>
      </c>
      <c r="AE6" s="14">
        <v>4515659</v>
      </c>
      <c r="AF6" s="14">
        <v>4360154</v>
      </c>
      <c r="AG6" s="14">
        <v>4387663</v>
      </c>
      <c r="AH6" s="14">
        <v>4662875</v>
      </c>
      <c r="AI6" s="14">
        <v>4784991</v>
      </c>
      <c r="AJ6" s="14">
        <v>4980042</v>
      </c>
    </row>
    <row r="7" spans="1:36" ht="15" customHeight="1">
      <c r="A7" s="28" t="s">
        <v>26</v>
      </c>
      <c r="B7" s="14">
        <v>35139</v>
      </c>
      <c r="C7" s="14">
        <v>39796</v>
      </c>
      <c r="D7" s="14">
        <v>47311</v>
      </c>
      <c r="E7" s="14">
        <v>58258</v>
      </c>
      <c r="F7" s="14">
        <v>67177</v>
      </c>
      <c r="G7" s="14">
        <v>99918</v>
      </c>
      <c r="H7" s="14">
        <v>107522</v>
      </c>
      <c r="I7" s="14">
        <v>118902</v>
      </c>
      <c r="J7" s="14">
        <v>135513</v>
      </c>
      <c r="K7" s="14">
        <v>125190</v>
      </c>
      <c r="L7" s="14">
        <v>145011</v>
      </c>
      <c r="M7" s="14">
        <v>153858</v>
      </c>
      <c r="N7" s="14">
        <v>165450</v>
      </c>
      <c r="O7" s="14">
        <v>181294</v>
      </c>
      <c r="P7" s="14">
        <v>199926</v>
      </c>
      <c r="Q7" s="14">
        <v>255083</v>
      </c>
      <c r="R7" s="14">
        <v>275267</v>
      </c>
      <c r="S7" s="14">
        <v>304718</v>
      </c>
      <c r="T7" s="14">
        <v>342628</v>
      </c>
      <c r="U7" s="14">
        <v>344103</v>
      </c>
      <c r="V7" s="14">
        <v>370817</v>
      </c>
      <c r="W7" s="14">
        <v>397645</v>
      </c>
      <c r="X7" s="14">
        <v>418669</v>
      </c>
      <c r="Y7" s="14">
        <v>441788</v>
      </c>
      <c r="Z7" s="14">
        <v>484091</v>
      </c>
      <c r="AA7" s="14">
        <v>528101</v>
      </c>
      <c r="AB7" s="14">
        <v>569793</v>
      </c>
      <c r="AC7" s="14">
        <v>602717</v>
      </c>
      <c r="AD7" s="14">
        <v>635149</v>
      </c>
      <c r="AE7" s="14">
        <v>688568</v>
      </c>
      <c r="AF7" s="14">
        <v>681125</v>
      </c>
      <c r="AG7" s="14">
        <v>707073</v>
      </c>
      <c r="AH7" s="14">
        <v>760861</v>
      </c>
      <c r="AI7" s="14">
        <v>838034</v>
      </c>
      <c r="AJ7" s="14">
        <v>877865</v>
      </c>
    </row>
    <row r="8" spans="1:36" ht="15" customHeight="1">
      <c r="A8" s="27" t="s">
        <v>25</v>
      </c>
      <c r="B8" s="14">
        <v>2951</v>
      </c>
      <c r="C8" s="14">
        <v>3295</v>
      </c>
      <c r="D8" s="14">
        <v>3561</v>
      </c>
      <c r="E8" s="14">
        <v>7585</v>
      </c>
      <c r="F8" s="14">
        <v>11817</v>
      </c>
      <c r="G8" s="14">
        <v>30897</v>
      </c>
      <c r="H8" s="14">
        <v>31276</v>
      </c>
      <c r="I8" s="14">
        <v>36591</v>
      </c>
      <c r="J8" s="14">
        <v>34341</v>
      </c>
      <c r="K8" s="14">
        <v>35703</v>
      </c>
      <c r="L8" s="14">
        <v>43653</v>
      </c>
      <c r="M8" s="14">
        <v>43097</v>
      </c>
      <c r="N8" s="14">
        <v>47085</v>
      </c>
      <c r="O8" s="14">
        <v>57268</v>
      </c>
      <c r="P8" s="14">
        <v>68675</v>
      </c>
      <c r="Q8" s="14">
        <v>92297</v>
      </c>
      <c r="R8" s="14">
        <v>97462</v>
      </c>
      <c r="S8" s="14">
        <v>107435</v>
      </c>
      <c r="T8" s="14">
        <v>119149</v>
      </c>
      <c r="U8" s="14">
        <v>99526</v>
      </c>
      <c r="V8" s="14">
        <v>112828</v>
      </c>
      <c r="W8" s="14">
        <v>120355</v>
      </c>
      <c r="X8" s="14">
        <v>118036</v>
      </c>
      <c r="Y8" s="14">
        <v>136318</v>
      </c>
      <c r="Z8" s="14">
        <v>158414</v>
      </c>
      <c r="AA8" s="14">
        <v>169913</v>
      </c>
      <c r="AB8" s="14">
        <v>176570</v>
      </c>
      <c r="AC8" s="14">
        <v>182437</v>
      </c>
      <c r="AD8" s="14">
        <v>194909</v>
      </c>
      <c r="AE8" s="14">
        <v>203300</v>
      </c>
      <c r="AF8" s="14">
        <v>185576</v>
      </c>
      <c r="AG8" s="14">
        <v>171382</v>
      </c>
      <c r="AH8" s="14">
        <v>185177</v>
      </c>
      <c r="AI8" s="14">
        <v>218841</v>
      </c>
      <c r="AJ8" s="14">
        <v>228888</v>
      </c>
    </row>
    <row r="9" spans="1:36" ht="15" customHeight="1">
      <c r="A9" s="27" t="s">
        <v>24</v>
      </c>
      <c r="B9" s="14">
        <v>32188</v>
      </c>
      <c r="C9" s="14">
        <v>36501</v>
      </c>
      <c r="D9" s="14">
        <v>43750</v>
      </c>
      <c r="E9" s="14">
        <v>50673</v>
      </c>
      <c r="F9" s="14">
        <v>55360</v>
      </c>
      <c r="G9" s="14">
        <v>69021</v>
      </c>
      <c r="H9" s="14">
        <v>76246</v>
      </c>
      <c r="I9" s="14">
        <v>82311</v>
      </c>
      <c r="J9" s="14">
        <v>101172</v>
      </c>
      <c r="K9" s="14">
        <v>89487</v>
      </c>
      <c r="L9" s="14">
        <v>101358</v>
      </c>
      <c r="M9" s="14">
        <v>110761</v>
      </c>
      <c r="N9" s="14">
        <v>118365</v>
      </c>
      <c r="O9" s="14">
        <v>124026</v>
      </c>
      <c r="P9" s="14">
        <v>131251</v>
      </c>
      <c r="Q9" s="14">
        <v>162786</v>
      </c>
      <c r="R9" s="14">
        <v>177805</v>
      </c>
      <c r="S9" s="14">
        <v>197283</v>
      </c>
      <c r="T9" s="14">
        <v>223479</v>
      </c>
      <c r="U9" s="14">
        <v>244577</v>
      </c>
      <c r="V9" s="14">
        <v>257989</v>
      </c>
      <c r="W9" s="14">
        <v>277290</v>
      </c>
      <c r="X9" s="14">
        <v>300633</v>
      </c>
      <c r="Y9" s="14">
        <v>305470</v>
      </c>
      <c r="Z9" s="14">
        <v>325677</v>
      </c>
      <c r="AA9" s="14">
        <v>358188</v>
      </c>
      <c r="AB9" s="14">
        <v>393223</v>
      </c>
      <c r="AC9" s="14">
        <v>420280</v>
      </c>
      <c r="AD9" s="14">
        <v>440240</v>
      </c>
      <c r="AE9" s="14">
        <v>485268</v>
      </c>
      <c r="AF9" s="14">
        <v>495549</v>
      </c>
      <c r="AG9" s="14">
        <v>535691</v>
      </c>
      <c r="AH9" s="14">
        <v>575684</v>
      </c>
      <c r="AI9" s="14">
        <v>619193</v>
      </c>
      <c r="AJ9" s="14">
        <v>648977</v>
      </c>
    </row>
    <row r="10" spans="1:36" ht="15" customHeight="1">
      <c r="A10" s="15" t="s">
        <v>23</v>
      </c>
      <c r="B10" s="22">
        <v>738504</v>
      </c>
      <c r="C10" s="22">
        <v>783837</v>
      </c>
      <c r="D10" s="22">
        <v>874050</v>
      </c>
      <c r="E10" s="22">
        <v>887472</v>
      </c>
      <c r="F10" s="22">
        <v>914295</v>
      </c>
      <c r="G10" s="22">
        <v>915898</v>
      </c>
      <c r="H10" s="22">
        <v>961026</v>
      </c>
      <c r="I10" s="22">
        <v>931254</v>
      </c>
      <c r="J10" s="22">
        <v>1006657</v>
      </c>
      <c r="K10" s="22">
        <v>1315138</v>
      </c>
      <c r="L10" s="22">
        <v>1312590</v>
      </c>
      <c r="M10" s="22">
        <v>1330482</v>
      </c>
      <c r="N10" s="22">
        <v>1501431</v>
      </c>
      <c r="O10" s="22">
        <v>1721189</v>
      </c>
      <c r="P10" s="22">
        <v>1973017</v>
      </c>
      <c r="Q10" s="22">
        <v>1966697</v>
      </c>
      <c r="R10" s="22">
        <v>2076968</v>
      </c>
      <c r="S10" s="22">
        <v>2304029</v>
      </c>
      <c r="T10" s="22">
        <v>2523830</v>
      </c>
      <c r="U10" s="22">
        <v>2316602</v>
      </c>
      <c r="V10" s="22">
        <v>2595945</v>
      </c>
      <c r="W10" s="22">
        <v>2783984</v>
      </c>
      <c r="X10" s="22">
        <v>2801186</v>
      </c>
      <c r="Y10" s="22">
        <v>2629402</v>
      </c>
      <c r="Z10" s="22">
        <v>2591633</v>
      </c>
      <c r="AA10" s="22">
        <v>2497565</v>
      </c>
      <c r="AB10" s="22">
        <v>2741607</v>
      </c>
      <c r="AC10" s="22">
        <v>2970159</v>
      </c>
      <c r="AD10" s="22">
        <v>3137568</v>
      </c>
      <c r="AE10" s="22">
        <v>3418171</v>
      </c>
      <c r="AF10" s="22">
        <v>3098905</v>
      </c>
      <c r="AG10" s="22">
        <v>2976431</v>
      </c>
      <c r="AH10" s="22">
        <v>3355387</v>
      </c>
      <c r="AI10" s="22">
        <v>3980220</v>
      </c>
      <c r="AJ10" s="22">
        <v>4083774</v>
      </c>
    </row>
    <row r="11" spans="1:36" ht="15" customHeight="1">
      <c r="A11" s="15" t="s">
        <v>22</v>
      </c>
      <c r="B11" s="22">
        <v>192362</v>
      </c>
      <c r="C11" s="22">
        <v>254761</v>
      </c>
      <c r="D11" s="22">
        <v>268738</v>
      </c>
      <c r="E11" s="22">
        <v>299391</v>
      </c>
      <c r="F11" s="22">
        <v>328160</v>
      </c>
      <c r="G11" s="22">
        <v>439535</v>
      </c>
      <c r="H11" s="22">
        <v>519921</v>
      </c>
      <c r="I11" s="22">
        <v>548627</v>
      </c>
      <c r="J11" s="22">
        <v>540031</v>
      </c>
      <c r="K11" s="22">
        <v>322818</v>
      </c>
      <c r="L11" s="22">
        <v>275114</v>
      </c>
      <c r="M11" s="22">
        <v>260067</v>
      </c>
      <c r="N11" s="22">
        <v>263178</v>
      </c>
      <c r="O11" s="22">
        <v>277700</v>
      </c>
      <c r="P11" s="22">
        <v>266699</v>
      </c>
      <c r="Q11" s="22">
        <v>376878</v>
      </c>
      <c r="R11" s="22">
        <v>533379</v>
      </c>
      <c r="S11" s="22">
        <v>564325</v>
      </c>
      <c r="T11" s="22">
        <v>573590</v>
      </c>
      <c r="U11" s="22">
        <v>588640</v>
      </c>
      <c r="V11" s="22">
        <v>663205</v>
      </c>
      <c r="W11" s="22">
        <v>700534</v>
      </c>
      <c r="X11" s="22">
        <v>865923</v>
      </c>
      <c r="Y11" s="22">
        <v>986607</v>
      </c>
      <c r="Z11" s="22">
        <v>1021563</v>
      </c>
      <c r="AA11" s="22">
        <v>1078826</v>
      </c>
      <c r="AB11" s="22">
        <v>1048132</v>
      </c>
      <c r="AC11" s="22">
        <v>1036818</v>
      </c>
      <c r="AD11" s="22">
        <v>1102916</v>
      </c>
      <c r="AE11" s="22">
        <v>1149120</v>
      </c>
      <c r="AF11" s="22">
        <v>1093672</v>
      </c>
      <c r="AG11" s="22">
        <v>1120805</v>
      </c>
      <c r="AH11" s="22">
        <v>1203097</v>
      </c>
      <c r="AI11" s="22">
        <v>1289066</v>
      </c>
      <c r="AJ11" s="22">
        <v>1369016</v>
      </c>
    </row>
    <row r="12" spans="1:36" ht="15" customHeight="1">
      <c r="A12" s="26" t="s">
        <v>10</v>
      </c>
      <c r="B12" s="14">
        <v>147944</v>
      </c>
      <c r="C12" s="14">
        <v>206308</v>
      </c>
      <c r="D12" s="14">
        <v>209429</v>
      </c>
      <c r="E12" s="14">
        <v>229797</v>
      </c>
      <c r="F12" s="14">
        <v>244007</v>
      </c>
      <c r="G12" s="14">
        <v>352065</v>
      </c>
      <c r="H12" s="14">
        <v>428238</v>
      </c>
      <c r="I12" s="14">
        <v>458181</v>
      </c>
      <c r="J12" s="14">
        <v>449504</v>
      </c>
      <c r="K12" s="14">
        <v>224448</v>
      </c>
      <c r="L12" s="14">
        <v>164481</v>
      </c>
      <c r="M12" s="14">
        <v>150322</v>
      </c>
      <c r="N12" s="14">
        <v>141157</v>
      </c>
      <c r="O12" s="14">
        <v>135209</v>
      </c>
      <c r="P12" s="14">
        <v>118548</v>
      </c>
      <c r="Q12" s="14">
        <v>126465</v>
      </c>
      <c r="R12" s="14">
        <v>216625</v>
      </c>
      <c r="S12" s="14">
        <v>228407</v>
      </c>
      <c r="T12" s="14">
        <v>211941</v>
      </c>
      <c r="U12" s="14">
        <v>180396</v>
      </c>
      <c r="V12" s="14">
        <v>173690</v>
      </c>
      <c r="W12" s="14">
        <v>221526</v>
      </c>
      <c r="X12" s="14">
        <v>280638</v>
      </c>
      <c r="Y12" s="14">
        <v>305577</v>
      </c>
      <c r="Z12" s="14">
        <v>292019</v>
      </c>
      <c r="AA12" s="14">
        <v>272989</v>
      </c>
      <c r="AB12" s="14">
        <v>252739</v>
      </c>
      <c r="AC12" s="14">
        <v>236594</v>
      </c>
      <c r="AD12" s="14">
        <v>239911</v>
      </c>
      <c r="AE12" s="14">
        <v>256541</v>
      </c>
      <c r="AF12" s="14">
        <v>235613</v>
      </c>
      <c r="AG12" s="14">
        <v>209267</v>
      </c>
      <c r="AH12" s="14">
        <v>218836</v>
      </c>
      <c r="AI12" s="14">
        <v>280687</v>
      </c>
      <c r="AJ12" s="14">
        <v>326591</v>
      </c>
    </row>
    <row r="13" spans="1:36" ht="15" customHeight="1">
      <c r="A13" s="26" t="s">
        <v>20</v>
      </c>
      <c r="B13" s="14">
        <v>14292</v>
      </c>
      <c r="C13" s="14">
        <v>17199</v>
      </c>
      <c r="D13" s="14">
        <v>23162</v>
      </c>
      <c r="E13" s="14">
        <v>30836</v>
      </c>
      <c r="F13" s="14">
        <v>41018</v>
      </c>
      <c r="G13" s="14">
        <v>39457</v>
      </c>
      <c r="H13" s="14">
        <v>39678</v>
      </c>
      <c r="I13" s="14">
        <v>26848</v>
      </c>
      <c r="J13" s="14">
        <v>24017</v>
      </c>
      <c r="K13" s="14">
        <v>30218</v>
      </c>
      <c r="L13" s="14">
        <v>39485</v>
      </c>
      <c r="M13" s="14">
        <v>35519</v>
      </c>
      <c r="N13" s="14">
        <v>42623</v>
      </c>
      <c r="O13" s="14">
        <v>56616</v>
      </c>
      <c r="P13" s="14">
        <v>56659</v>
      </c>
      <c r="Q13" s="14">
        <v>145064</v>
      </c>
      <c r="R13" s="14">
        <v>192320</v>
      </c>
      <c r="S13" s="14">
        <v>195699</v>
      </c>
      <c r="T13" s="14">
        <v>205704</v>
      </c>
      <c r="U13" s="14">
        <v>239000</v>
      </c>
      <c r="V13" s="14">
        <v>310151</v>
      </c>
      <c r="W13" s="14">
        <v>295939</v>
      </c>
      <c r="X13" s="14">
        <v>376824</v>
      </c>
      <c r="Y13" s="14">
        <v>456117</v>
      </c>
      <c r="Z13" s="14">
        <v>491414</v>
      </c>
      <c r="AA13" s="14">
        <v>561602</v>
      </c>
      <c r="AB13" s="14">
        <v>539754</v>
      </c>
      <c r="AC13" s="14">
        <v>533305</v>
      </c>
      <c r="AD13" s="14">
        <v>580027</v>
      </c>
      <c r="AE13" s="14">
        <v>595898</v>
      </c>
      <c r="AF13" s="14">
        <v>544871</v>
      </c>
      <c r="AG13" s="14">
        <v>607307</v>
      </c>
      <c r="AH13" s="14">
        <v>670187</v>
      </c>
      <c r="AI13" s="14">
        <v>677192</v>
      </c>
      <c r="AJ13" s="14">
        <v>700666</v>
      </c>
    </row>
    <row r="14" spans="1:36" ht="15" customHeight="1">
      <c r="A14" s="19" t="s">
        <v>9</v>
      </c>
      <c r="B14" s="14">
        <v>0</v>
      </c>
      <c r="C14" s="14">
        <v>0</v>
      </c>
      <c r="D14" s="14">
        <v>4242</v>
      </c>
      <c r="E14" s="14">
        <v>6284</v>
      </c>
      <c r="F14" s="14">
        <v>9544</v>
      </c>
      <c r="G14" s="14">
        <v>13305</v>
      </c>
      <c r="H14" s="14">
        <v>16411</v>
      </c>
      <c r="I14" s="14">
        <v>27119</v>
      </c>
      <c r="J14" s="14">
        <v>29169</v>
      </c>
      <c r="K14" s="14">
        <v>29962</v>
      </c>
      <c r="L14" s="14">
        <v>32529</v>
      </c>
      <c r="M14" s="14">
        <v>35217</v>
      </c>
      <c r="N14" s="14">
        <v>38092</v>
      </c>
      <c r="O14" s="14">
        <v>41645</v>
      </c>
      <c r="P14" s="14">
        <v>44372</v>
      </c>
      <c r="Q14" s="14">
        <v>54923</v>
      </c>
      <c r="R14" s="14">
        <v>70382</v>
      </c>
      <c r="S14" s="14">
        <v>82188</v>
      </c>
      <c r="T14" s="14">
        <v>90959</v>
      </c>
      <c r="U14" s="14">
        <v>101469</v>
      </c>
      <c r="V14" s="14">
        <v>107655</v>
      </c>
      <c r="W14" s="14">
        <v>109496</v>
      </c>
      <c r="X14" s="14">
        <v>126718</v>
      </c>
      <c r="Y14" s="14">
        <v>139944</v>
      </c>
      <c r="Z14" s="14">
        <v>155102</v>
      </c>
      <c r="AA14" s="14">
        <v>163185</v>
      </c>
      <c r="AB14" s="14">
        <v>173698</v>
      </c>
      <c r="AC14" s="14">
        <v>184944</v>
      </c>
      <c r="AD14" s="14">
        <v>198072</v>
      </c>
      <c r="AE14" s="14">
        <v>210150</v>
      </c>
      <c r="AF14" s="14">
        <v>224484</v>
      </c>
      <c r="AG14" s="14">
        <v>214464</v>
      </c>
      <c r="AH14" s="14">
        <v>221634</v>
      </c>
      <c r="AI14" s="14">
        <v>234503</v>
      </c>
      <c r="AJ14" s="14">
        <v>244208</v>
      </c>
    </row>
    <row r="15" spans="1:36" ht="15" customHeight="1">
      <c r="A15" s="19" t="s">
        <v>8</v>
      </c>
      <c r="B15" s="14">
        <v>30126</v>
      </c>
      <c r="C15" s="14">
        <v>31254</v>
      </c>
      <c r="D15" s="14">
        <v>31905</v>
      </c>
      <c r="E15" s="14">
        <v>32474</v>
      </c>
      <c r="F15" s="14">
        <v>33591</v>
      </c>
      <c r="G15" s="14">
        <v>34708</v>
      </c>
      <c r="H15" s="14">
        <v>35594</v>
      </c>
      <c r="I15" s="14">
        <v>36479</v>
      </c>
      <c r="J15" s="14">
        <v>37341</v>
      </c>
      <c r="K15" s="14">
        <v>38190</v>
      </c>
      <c r="L15" s="14">
        <v>38619</v>
      </c>
      <c r="M15" s="14">
        <v>39009</v>
      </c>
      <c r="N15" s="14">
        <v>41306</v>
      </c>
      <c r="O15" s="14">
        <v>44230</v>
      </c>
      <c r="P15" s="14">
        <v>47120</v>
      </c>
      <c r="Q15" s="14">
        <v>50426</v>
      </c>
      <c r="R15" s="14">
        <v>54052</v>
      </c>
      <c r="S15" s="14">
        <v>58031</v>
      </c>
      <c r="T15" s="14">
        <v>64986</v>
      </c>
      <c r="U15" s="14">
        <v>67775</v>
      </c>
      <c r="V15" s="14">
        <v>71709</v>
      </c>
      <c r="W15" s="14">
        <v>73573</v>
      </c>
      <c r="X15" s="14">
        <v>81743</v>
      </c>
      <c r="Y15" s="14">
        <v>84969</v>
      </c>
      <c r="Z15" s="14">
        <v>83028</v>
      </c>
      <c r="AA15" s="14">
        <v>81050</v>
      </c>
      <c r="AB15" s="14">
        <v>81941</v>
      </c>
      <c r="AC15" s="14">
        <v>81975</v>
      </c>
      <c r="AD15" s="14">
        <v>84906</v>
      </c>
      <c r="AE15" s="14">
        <v>86531</v>
      </c>
      <c r="AF15" s="14">
        <v>88704</v>
      </c>
      <c r="AG15" s="14">
        <v>89767</v>
      </c>
      <c r="AH15" s="14">
        <v>92440</v>
      </c>
      <c r="AI15" s="14">
        <v>96684</v>
      </c>
      <c r="AJ15" s="14">
        <v>97551</v>
      </c>
    </row>
    <row r="16" spans="1:36" ht="15" customHeight="1">
      <c r="A16" s="15" t="s">
        <v>21</v>
      </c>
      <c r="B16" s="25">
        <v>21943</v>
      </c>
      <c r="C16" s="25">
        <v>32133</v>
      </c>
      <c r="D16" s="25">
        <v>41794</v>
      </c>
      <c r="E16" s="25">
        <v>44762</v>
      </c>
      <c r="F16" s="25">
        <v>53590</v>
      </c>
      <c r="G16" s="25">
        <v>60736</v>
      </c>
      <c r="H16" s="25">
        <v>73832</v>
      </c>
      <c r="I16" s="25">
        <v>92192</v>
      </c>
      <c r="J16" s="25">
        <v>83513</v>
      </c>
      <c r="K16" s="25">
        <v>67081</v>
      </c>
      <c r="L16" s="25">
        <v>55728</v>
      </c>
      <c r="M16" s="25">
        <v>65540</v>
      </c>
      <c r="N16" s="25">
        <v>70837</v>
      </c>
      <c r="O16" s="25">
        <v>67958</v>
      </c>
      <c r="P16" s="25">
        <v>67219</v>
      </c>
      <c r="Q16" s="25">
        <v>94806</v>
      </c>
      <c r="R16" s="25">
        <v>130747</v>
      </c>
      <c r="S16" s="25">
        <v>120268</v>
      </c>
      <c r="T16" s="25">
        <v>107541</v>
      </c>
      <c r="U16" s="25">
        <v>125626</v>
      </c>
      <c r="V16" s="25">
        <v>136823</v>
      </c>
      <c r="W16" s="25">
        <v>165526</v>
      </c>
      <c r="X16" s="25">
        <v>178784</v>
      </c>
      <c r="Y16" s="25">
        <v>194127</v>
      </c>
      <c r="Z16" s="25">
        <v>209437</v>
      </c>
      <c r="AA16" s="25">
        <v>223094</v>
      </c>
      <c r="AB16" s="25">
        <v>221074</v>
      </c>
      <c r="AC16" s="25">
        <v>235433</v>
      </c>
      <c r="AD16" s="25">
        <v>253472</v>
      </c>
      <c r="AE16" s="25">
        <v>255136</v>
      </c>
      <c r="AF16" s="25">
        <v>212675</v>
      </c>
      <c r="AG16" s="25">
        <v>241841</v>
      </c>
      <c r="AH16" s="25">
        <v>235399</v>
      </c>
      <c r="AI16" s="25">
        <v>232139</v>
      </c>
      <c r="AJ16" s="25">
        <v>268358</v>
      </c>
    </row>
    <row r="17" spans="1:36" ht="15" customHeight="1">
      <c r="A17" s="17" t="s">
        <v>10</v>
      </c>
      <c r="B17" s="24">
        <v>6546</v>
      </c>
      <c r="C17" s="24">
        <v>9753</v>
      </c>
      <c r="D17" s="24">
        <v>11518</v>
      </c>
      <c r="E17" s="24">
        <v>11992</v>
      </c>
      <c r="F17" s="24">
        <v>15883</v>
      </c>
      <c r="G17" s="24">
        <v>21510</v>
      </c>
      <c r="H17" s="24">
        <v>25423</v>
      </c>
      <c r="I17" s="24">
        <v>31728</v>
      </c>
      <c r="J17" s="24">
        <v>46155</v>
      </c>
      <c r="K17" s="24">
        <v>24963</v>
      </c>
      <c r="L17" s="24">
        <v>18073</v>
      </c>
      <c r="M17" s="24">
        <v>14024</v>
      </c>
      <c r="N17" s="24">
        <v>15026</v>
      </c>
      <c r="O17" s="24">
        <v>13273</v>
      </c>
      <c r="P17" s="24">
        <v>16756</v>
      </c>
      <c r="Q17" s="24">
        <v>16088</v>
      </c>
      <c r="R17" s="24">
        <v>21754</v>
      </c>
      <c r="S17" s="24">
        <v>25227</v>
      </c>
      <c r="T17" s="24">
        <v>24135</v>
      </c>
      <c r="U17" s="24">
        <v>28837</v>
      </c>
      <c r="V17" s="24">
        <v>29649</v>
      </c>
      <c r="W17" s="24">
        <v>31692</v>
      </c>
      <c r="X17" s="24">
        <v>39719</v>
      </c>
      <c r="Y17" s="24">
        <v>43696</v>
      </c>
      <c r="Z17" s="24">
        <v>43113</v>
      </c>
      <c r="AA17" s="24">
        <v>45883</v>
      </c>
      <c r="AB17" s="24">
        <v>44193</v>
      </c>
      <c r="AC17" s="24">
        <v>44185</v>
      </c>
      <c r="AD17" s="24">
        <v>42500</v>
      </c>
      <c r="AE17" s="24">
        <v>42040</v>
      </c>
      <c r="AF17" s="24">
        <v>39035</v>
      </c>
      <c r="AG17" s="24">
        <v>35839</v>
      </c>
      <c r="AH17" s="24">
        <v>44548</v>
      </c>
      <c r="AI17" s="24">
        <v>42056</v>
      </c>
      <c r="AJ17" s="24">
        <v>52281</v>
      </c>
    </row>
    <row r="18" spans="1:36" ht="15" customHeight="1">
      <c r="A18" s="17" t="s">
        <v>20</v>
      </c>
      <c r="B18" s="24">
        <v>13812</v>
      </c>
      <c r="C18" s="24">
        <v>20451</v>
      </c>
      <c r="D18" s="24">
        <v>28273</v>
      </c>
      <c r="E18" s="24">
        <v>32264</v>
      </c>
      <c r="F18" s="24">
        <v>37136</v>
      </c>
      <c r="G18" s="24">
        <v>38580</v>
      </c>
      <c r="H18" s="24">
        <v>47486</v>
      </c>
      <c r="I18" s="24">
        <v>59461</v>
      </c>
      <c r="J18" s="24">
        <v>36126</v>
      </c>
      <c r="K18" s="24">
        <v>40641</v>
      </c>
      <c r="L18" s="24">
        <v>35327</v>
      </c>
      <c r="M18" s="24">
        <v>48002</v>
      </c>
      <c r="N18" s="24">
        <v>50537</v>
      </c>
      <c r="O18" s="24">
        <v>48407</v>
      </c>
      <c r="P18" s="24">
        <v>41703</v>
      </c>
      <c r="Q18" s="24">
        <v>65250</v>
      </c>
      <c r="R18" s="24">
        <v>86076</v>
      </c>
      <c r="S18" s="24">
        <v>69701</v>
      </c>
      <c r="T18" s="24">
        <v>55108</v>
      </c>
      <c r="U18" s="24">
        <v>65875</v>
      </c>
      <c r="V18" s="24">
        <v>71524</v>
      </c>
      <c r="W18" s="24">
        <v>90254</v>
      </c>
      <c r="X18" s="24">
        <v>86628</v>
      </c>
      <c r="Y18" s="24">
        <v>104330</v>
      </c>
      <c r="Z18" s="24">
        <v>119288</v>
      </c>
      <c r="AA18" s="24">
        <v>130004</v>
      </c>
      <c r="AB18" s="24">
        <v>121228</v>
      </c>
      <c r="AC18" s="24">
        <v>130150</v>
      </c>
      <c r="AD18" s="24">
        <v>145396</v>
      </c>
      <c r="AE18" s="24">
        <v>154281</v>
      </c>
      <c r="AF18" s="24">
        <v>115037</v>
      </c>
      <c r="AG18" s="24">
        <v>145814</v>
      </c>
      <c r="AH18" s="24">
        <v>129035</v>
      </c>
      <c r="AI18" s="24">
        <v>118611</v>
      </c>
      <c r="AJ18" s="24">
        <v>145589</v>
      </c>
    </row>
    <row r="19" spans="1:36" ht="15" customHeight="1">
      <c r="A19" s="17" t="s">
        <v>9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211</v>
      </c>
      <c r="L19" s="24">
        <v>994</v>
      </c>
      <c r="M19" s="24">
        <v>2142</v>
      </c>
      <c r="N19" s="24">
        <v>3192</v>
      </c>
      <c r="O19" s="24">
        <v>3816</v>
      </c>
      <c r="P19" s="24">
        <v>5113</v>
      </c>
      <c r="Q19" s="24">
        <v>9304</v>
      </c>
      <c r="R19" s="24">
        <v>13108</v>
      </c>
      <c r="S19" s="24">
        <v>16056</v>
      </c>
      <c r="T19" s="24">
        <v>19296</v>
      </c>
      <c r="U19" s="24">
        <v>20835</v>
      </c>
      <c r="V19" s="24">
        <v>23957</v>
      </c>
      <c r="W19" s="24">
        <v>28260</v>
      </c>
      <c r="X19" s="24">
        <v>32132</v>
      </c>
      <c r="Y19" s="24">
        <v>34737</v>
      </c>
      <c r="Z19" s="24">
        <v>37733</v>
      </c>
      <c r="AA19" s="24">
        <v>39967</v>
      </c>
      <c r="AB19" s="24">
        <v>43406</v>
      </c>
      <c r="AC19" s="24">
        <v>45382</v>
      </c>
      <c r="AD19" s="24">
        <v>47538</v>
      </c>
      <c r="AE19" s="24">
        <v>49721</v>
      </c>
      <c r="AF19" s="24">
        <v>45847</v>
      </c>
      <c r="AG19" s="24">
        <v>47724</v>
      </c>
      <c r="AH19" s="24">
        <v>48419</v>
      </c>
      <c r="AI19" s="24">
        <v>52812</v>
      </c>
      <c r="AJ19" s="24">
        <v>57185</v>
      </c>
    </row>
    <row r="20" spans="1:36" ht="15" customHeight="1">
      <c r="A20" s="17" t="s">
        <v>8</v>
      </c>
      <c r="B20" s="14">
        <v>1585</v>
      </c>
      <c r="C20" s="14">
        <v>1929</v>
      </c>
      <c r="D20" s="14">
        <v>2003</v>
      </c>
      <c r="E20" s="14">
        <v>506</v>
      </c>
      <c r="F20" s="14">
        <v>571</v>
      </c>
      <c r="G20" s="14">
        <v>646</v>
      </c>
      <c r="H20" s="14">
        <v>923</v>
      </c>
      <c r="I20" s="14">
        <v>1003</v>
      </c>
      <c r="J20" s="14">
        <v>1232</v>
      </c>
      <c r="K20" s="14">
        <v>1266</v>
      </c>
      <c r="L20" s="14">
        <v>1334</v>
      </c>
      <c r="M20" s="14">
        <v>1372</v>
      </c>
      <c r="N20" s="14">
        <v>2082</v>
      </c>
      <c r="O20" s="14">
        <v>2462</v>
      </c>
      <c r="P20" s="14">
        <v>3647</v>
      </c>
      <c r="Q20" s="14">
        <v>4164</v>
      </c>
      <c r="R20" s="14">
        <v>9809</v>
      </c>
      <c r="S20" s="14">
        <v>9284</v>
      </c>
      <c r="T20" s="14">
        <v>9002</v>
      </c>
      <c r="U20" s="14">
        <v>10079</v>
      </c>
      <c r="V20" s="14">
        <v>11693</v>
      </c>
      <c r="W20" s="14">
        <v>15320</v>
      </c>
      <c r="X20" s="14">
        <v>20305</v>
      </c>
      <c r="Y20" s="14">
        <v>11364</v>
      </c>
      <c r="Z20" s="14">
        <v>9303</v>
      </c>
      <c r="AA20" s="14">
        <v>7240</v>
      </c>
      <c r="AB20" s="14">
        <v>12247</v>
      </c>
      <c r="AC20" s="14">
        <v>15716</v>
      </c>
      <c r="AD20" s="14">
        <v>18038</v>
      </c>
      <c r="AE20" s="14">
        <v>9094</v>
      </c>
      <c r="AF20" s="14">
        <v>12756</v>
      </c>
      <c r="AG20" s="14">
        <v>12464</v>
      </c>
      <c r="AH20" s="14">
        <v>13397</v>
      </c>
      <c r="AI20" s="14">
        <v>18660</v>
      </c>
      <c r="AJ20" s="14">
        <v>13303</v>
      </c>
    </row>
    <row r="21" spans="1:36" ht="15" customHeight="1">
      <c r="A21" s="23" t="s">
        <v>19</v>
      </c>
      <c r="B21" s="22">
        <v>209988</v>
      </c>
      <c r="C21" s="22">
        <v>238940</v>
      </c>
      <c r="D21" s="22">
        <v>298288</v>
      </c>
      <c r="E21" s="22">
        <v>351757</v>
      </c>
      <c r="F21" s="22">
        <v>465705</v>
      </c>
      <c r="G21" s="22">
        <v>514216</v>
      </c>
      <c r="H21" s="22">
        <v>514253</v>
      </c>
      <c r="I21" s="22">
        <v>396826</v>
      </c>
      <c r="J21" s="22">
        <v>208595</v>
      </c>
      <c r="K21" s="22">
        <v>267544</v>
      </c>
      <c r="L21" s="22">
        <v>481021</v>
      </c>
      <c r="M21" s="22">
        <v>483716</v>
      </c>
      <c r="N21" s="22">
        <v>546745</v>
      </c>
      <c r="O21" s="22">
        <v>562709</v>
      </c>
      <c r="P21" s="22">
        <v>651019</v>
      </c>
      <c r="Q21" s="22">
        <v>774769</v>
      </c>
      <c r="R21" s="22">
        <v>966319</v>
      </c>
      <c r="S21" s="22">
        <v>1136486</v>
      </c>
      <c r="T21" s="22">
        <v>1204492</v>
      </c>
      <c r="U21" s="22">
        <v>1171773</v>
      </c>
      <c r="V21" s="22">
        <v>1353383</v>
      </c>
      <c r="W21" s="22">
        <v>1485368</v>
      </c>
      <c r="X21" s="22">
        <v>1339443</v>
      </c>
      <c r="Y21" s="22">
        <v>1299454</v>
      </c>
      <c r="Z21" s="22">
        <v>1425257</v>
      </c>
      <c r="AA21" s="22">
        <v>1452344</v>
      </c>
      <c r="AB21" s="22">
        <v>1771393</v>
      </c>
      <c r="AC21" s="22">
        <v>2083544</v>
      </c>
      <c r="AD21" s="22">
        <v>2191815</v>
      </c>
      <c r="AE21" s="22">
        <v>2274106</v>
      </c>
      <c r="AF21" s="22">
        <v>2060057</v>
      </c>
      <c r="AG21" s="22">
        <v>2332408</v>
      </c>
      <c r="AH21" s="22">
        <v>2656732</v>
      </c>
      <c r="AI21" s="22">
        <v>2256691</v>
      </c>
      <c r="AJ21" s="22">
        <v>2321403</v>
      </c>
    </row>
    <row r="22" spans="1:36" ht="15" customHeight="1">
      <c r="A22" s="17" t="s">
        <v>18</v>
      </c>
      <c r="B22" s="14">
        <v>142287</v>
      </c>
      <c r="C22" s="14">
        <v>156867</v>
      </c>
      <c r="D22" s="14">
        <v>209741</v>
      </c>
      <c r="E22" s="14">
        <v>238182</v>
      </c>
      <c r="F22" s="14">
        <v>326421</v>
      </c>
      <c r="G22" s="14">
        <v>324885</v>
      </c>
      <c r="H22" s="14">
        <v>314473</v>
      </c>
      <c r="I22" s="14">
        <v>201833</v>
      </c>
      <c r="J22" s="14">
        <v>84101</v>
      </c>
      <c r="K22" s="14">
        <v>119008</v>
      </c>
      <c r="L22" s="14">
        <v>290511</v>
      </c>
      <c r="M22" s="14">
        <v>297907</v>
      </c>
      <c r="N22" s="14">
        <v>332130</v>
      </c>
      <c r="O22" s="14">
        <v>300817</v>
      </c>
      <c r="P22" s="14">
        <v>385406</v>
      </c>
      <c r="Q22" s="14">
        <v>482771</v>
      </c>
      <c r="R22" s="14">
        <v>620498</v>
      </c>
      <c r="S22" s="14">
        <v>766932</v>
      </c>
      <c r="T22" s="14">
        <v>788215</v>
      </c>
      <c r="U22" s="14">
        <v>833374</v>
      </c>
      <c r="V22" s="14">
        <v>954718</v>
      </c>
      <c r="W22" s="14">
        <v>1082153</v>
      </c>
      <c r="X22" s="14">
        <v>966241</v>
      </c>
      <c r="Y22" s="14">
        <v>805328</v>
      </c>
      <c r="Z22" s="14">
        <v>930341</v>
      </c>
      <c r="AA22" s="14">
        <v>928064</v>
      </c>
      <c r="AB22" s="14">
        <v>1286907</v>
      </c>
      <c r="AC22" s="14">
        <v>1573381</v>
      </c>
      <c r="AD22" s="14">
        <v>1575165</v>
      </c>
      <c r="AE22" s="14">
        <v>1647328</v>
      </c>
      <c r="AF22" s="14">
        <v>1480267</v>
      </c>
      <c r="AG22" s="14">
        <v>1720490</v>
      </c>
      <c r="AH22" s="14">
        <v>1989822</v>
      </c>
      <c r="AI22" s="14">
        <v>1616761</v>
      </c>
      <c r="AJ22" s="14">
        <v>1653272</v>
      </c>
    </row>
    <row r="23" spans="1:36" ht="15" customHeight="1">
      <c r="A23" s="17" t="s">
        <v>17</v>
      </c>
      <c r="B23" s="14">
        <v>64495</v>
      </c>
      <c r="C23" s="14">
        <v>82094</v>
      </c>
      <c r="D23" s="14">
        <v>93340</v>
      </c>
      <c r="E23" s="14">
        <v>111729</v>
      </c>
      <c r="F23" s="14">
        <v>142619</v>
      </c>
      <c r="G23" s="14">
        <v>169916</v>
      </c>
      <c r="H23" s="14">
        <v>184968</v>
      </c>
      <c r="I23" s="14">
        <v>176703</v>
      </c>
      <c r="J23" s="14">
        <v>102419</v>
      </c>
      <c r="K23" s="14">
        <v>124776</v>
      </c>
      <c r="L23" s="14">
        <v>166574</v>
      </c>
      <c r="M23" s="14">
        <v>169553</v>
      </c>
      <c r="N23" s="14">
        <v>194185</v>
      </c>
      <c r="O23" s="14">
        <v>247120</v>
      </c>
      <c r="P23" s="14">
        <v>297226</v>
      </c>
      <c r="Q23" s="14">
        <v>380442</v>
      </c>
      <c r="R23" s="14">
        <v>425517</v>
      </c>
      <c r="S23" s="14">
        <v>455616</v>
      </c>
      <c r="T23" s="14">
        <v>524741</v>
      </c>
      <c r="U23" s="14">
        <v>472666</v>
      </c>
      <c r="V23" s="14">
        <v>525261</v>
      </c>
      <c r="W23" s="14">
        <v>652921</v>
      </c>
      <c r="X23" s="14">
        <v>660416</v>
      </c>
      <c r="Y23" s="14">
        <v>704087</v>
      </c>
      <c r="Z23" s="14">
        <v>662078</v>
      </c>
      <c r="AA23" s="14">
        <v>653868</v>
      </c>
      <c r="AB23" s="14">
        <v>644309</v>
      </c>
      <c r="AC23" s="14">
        <v>649281</v>
      </c>
      <c r="AD23" s="14">
        <v>748882</v>
      </c>
      <c r="AE23" s="14">
        <v>750435</v>
      </c>
      <c r="AF23" s="14">
        <v>634175</v>
      </c>
      <c r="AG23" s="14">
        <v>671222</v>
      </c>
      <c r="AH23" s="14">
        <v>801896</v>
      </c>
      <c r="AI23" s="14">
        <v>804336</v>
      </c>
      <c r="AJ23" s="14">
        <v>794535</v>
      </c>
    </row>
    <row r="24" spans="1:36" ht="15" customHeight="1">
      <c r="A24" s="17" t="s">
        <v>16</v>
      </c>
      <c r="B24" s="14">
        <v>3206</v>
      </c>
      <c r="C24" s="14">
        <v>-21</v>
      </c>
      <c r="D24" s="14">
        <v>-4793</v>
      </c>
      <c r="E24" s="14">
        <v>1846</v>
      </c>
      <c r="F24" s="14">
        <v>-3335</v>
      </c>
      <c r="G24" s="14">
        <v>19415</v>
      </c>
      <c r="H24" s="14">
        <v>14812</v>
      </c>
      <c r="I24" s="14">
        <v>18290</v>
      </c>
      <c r="J24" s="14">
        <v>22075</v>
      </c>
      <c r="K24" s="14">
        <v>23760</v>
      </c>
      <c r="L24" s="14">
        <v>23936</v>
      </c>
      <c r="M24" s="14">
        <v>16256</v>
      </c>
      <c r="N24" s="14">
        <v>20430</v>
      </c>
      <c r="O24" s="14">
        <v>14772</v>
      </c>
      <c r="P24" s="14">
        <v>-31613</v>
      </c>
      <c r="Q24" s="14">
        <v>-88444</v>
      </c>
      <c r="R24" s="14">
        <v>-79696</v>
      </c>
      <c r="S24" s="14">
        <v>-86062</v>
      </c>
      <c r="T24" s="14">
        <v>-108464</v>
      </c>
      <c r="U24" s="14">
        <v>-134267</v>
      </c>
      <c r="V24" s="14">
        <v>-126596</v>
      </c>
      <c r="W24" s="14">
        <v>-249706</v>
      </c>
      <c r="X24" s="14">
        <v>-287214</v>
      </c>
      <c r="Y24" s="14">
        <v>-209961</v>
      </c>
      <c r="Z24" s="14">
        <v>-167162</v>
      </c>
      <c r="AA24" s="14">
        <v>-129588</v>
      </c>
      <c r="AB24" s="14">
        <v>-159823</v>
      </c>
      <c r="AC24" s="14">
        <v>-139118</v>
      </c>
      <c r="AD24" s="14">
        <v>-132232</v>
      </c>
      <c r="AE24" s="14">
        <v>-123657</v>
      </c>
      <c r="AF24" s="14">
        <v>-54385</v>
      </c>
      <c r="AG24" s="14">
        <v>-59304</v>
      </c>
      <c r="AH24" s="14">
        <v>-134986</v>
      </c>
      <c r="AI24" s="14">
        <v>-164406</v>
      </c>
      <c r="AJ24" s="14">
        <v>-126404</v>
      </c>
    </row>
    <row r="25" spans="1:36" ht="15" customHeight="1">
      <c r="A25" s="21" t="s">
        <v>15</v>
      </c>
      <c r="B25" s="14">
        <v>1782</v>
      </c>
      <c r="C25" s="14">
        <v>1662</v>
      </c>
      <c r="D25" s="14">
        <v>1490</v>
      </c>
      <c r="E25" s="14">
        <v>1850</v>
      </c>
      <c r="F25" s="14">
        <v>2370</v>
      </c>
      <c r="G25" s="14">
        <v>3420</v>
      </c>
      <c r="H25" s="14">
        <v>3845</v>
      </c>
      <c r="I25" s="14">
        <v>4426</v>
      </c>
      <c r="J25" s="14">
        <v>3230</v>
      </c>
      <c r="K25" s="14">
        <v>2394</v>
      </c>
      <c r="L25" s="14">
        <v>3949</v>
      </c>
      <c r="M25" s="14">
        <v>3856</v>
      </c>
      <c r="N25" s="14">
        <v>7267</v>
      </c>
      <c r="O25" s="14">
        <v>6420</v>
      </c>
      <c r="P25" s="14">
        <v>6959</v>
      </c>
      <c r="Q25" s="14">
        <v>-9163</v>
      </c>
      <c r="R25" s="14">
        <v>2124</v>
      </c>
      <c r="S25" s="14">
        <v>2121</v>
      </c>
      <c r="T25" s="14">
        <v>3658</v>
      </c>
      <c r="U25" s="14">
        <v>3795</v>
      </c>
      <c r="V25" s="14">
        <v>7146</v>
      </c>
      <c r="W25" s="14">
        <v>13720</v>
      </c>
      <c r="X25" s="14">
        <v>17116</v>
      </c>
      <c r="Y25" s="14">
        <v>14452</v>
      </c>
      <c r="Z25" s="14">
        <v>21331</v>
      </c>
      <c r="AA25" s="14">
        <v>29724</v>
      </c>
      <c r="AB25" s="14">
        <v>4366</v>
      </c>
      <c r="AC25" s="14">
        <v>22475</v>
      </c>
      <c r="AD25" s="14">
        <v>20781</v>
      </c>
      <c r="AE25" s="14">
        <v>20584</v>
      </c>
      <c r="AF25" s="14">
        <v>26859</v>
      </c>
      <c r="AG25" s="14">
        <v>39953</v>
      </c>
      <c r="AH25" s="14">
        <v>37539</v>
      </c>
      <c r="AI25" s="14">
        <v>32082</v>
      </c>
      <c r="AJ25" s="14">
        <v>77423</v>
      </c>
    </row>
    <row r="26" spans="1:36" ht="15" customHeight="1">
      <c r="A26" s="20" t="s">
        <v>14</v>
      </c>
      <c r="B26" s="14">
        <v>2077</v>
      </c>
      <c r="C26" s="14">
        <v>2473</v>
      </c>
      <c r="D26" s="14">
        <v>3276</v>
      </c>
      <c r="E26" s="14">
        <v>3723</v>
      </c>
      <c r="F26" s="14">
        <v>4686</v>
      </c>
      <c r="G26" s="14">
        <v>5413</v>
      </c>
      <c r="H26" s="14">
        <v>6006</v>
      </c>
      <c r="I26" s="14">
        <v>2899</v>
      </c>
      <c r="J26" s="14">
        <v>4726</v>
      </c>
      <c r="K26" s="14">
        <v>4892</v>
      </c>
      <c r="L26" s="14">
        <v>5526</v>
      </c>
      <c r="M26" s="14">
        <v>6008</v>
      </c>
      <c r="N26" s="14">
        <v>6702</v>
      </c>
      <c r="O26" s="14">
        <v>8642</v>
      </c>
      <c r="P26" s="14">
        <v>10643</v>
      </c>
      <c r="Q26" s="14">
        <v>12721</v>
      </c>
      <c r="R26" s="14">
        <v>13106</v>
      </c>
      <c r="S26" s="14">
        <v>13056</v>
      </c>
      <c r="T26" s="14">
        <v>12850</v>
      </c>
      <c r="U26" s="14">
        <v>13861</v>
      </c>
      <c r="V26" s="14">
        <v>17736</v>
      </c>
      <c r="W26" s="14">
        <v>18377</v>
      </c>
      <c r="X26" s="14">
        <v>21739</v>
      </c>
      <c r="Y26" s="14">
        <v>24197</v>
      </c>
      <c r="Z26" s="14">
        <v>21659</v>
      </c>
      <c r="AA26" s="14">
        <v>24563</v>
      </c>
      <c r="AB26" s="14">
        <v>23322</v>
      </c>
      <c r="AC26" s="14">
        <v>23680</v>
      </c>
      <c r="AD26" s="14">
        <v>25827</v>
      </c>
      <c r="AE26" s="14">
        <v>25840</v>
      </c>
      <c r="AF26" s="14">
        <v>24144</v>
      </c>
      <c r="AG26" s="14">
        <v>28736</v>
      </c>
      <c r="AH26" s="14">
        <v>29224</v>
      </c>
      <c r="AI26" s="14">
        <v>28863</v>
      </c>
      <c r="AJ26" s="14">
        <v>29275</v>
      </c>
    </row>
    <row r="27" spans="1:36" ht="15" customHeight="1">
      <c r="A27" s="20" t="s">
        <v>13</v>
      </c>
      <c r="B27" s="14">
        <v>-653</v>
      </c>
      <c r="C27" s="14">
        <v>-4156</v>
      </c>
      <c r="D27" s="14">
        <v>-9559</v>
      </c>
      <c r="E27" s="14">
        <v>-3727</v>
      </c>
      <c r="F27" s="14">
        <v>-10391</v>
      </c>
      <c r="G27" s="14">
        <v>10582</v>
      </c>
      <c r="H27" s="14">
        <v>4961</v>
      </c>
      <c r="I27" s="14">
        <v>10965</v>
      </c>
      <c r="J27" s="14">
        <v>14119</v>
      </c>
      <c r="K27" s="14">
        <v>16474</v>
      </c>
      <c r="L27" s="14">
        <v>14461</v>
      </c>
      <c r="M27" s="14">
        <v>6392</v>
      </c>
      <c r="N27" s="14">
        <v>6461</v>
      </c>
      <c r="O27" s="14">
        <v>-290</v>
      </c>
      <c r="P27" s="14">
        <v>-49215</v>
      </c>
      <c r="Q27" s="14">
        <v>-92002</v>
      </c>
      <c r="R27" s="14">
        <v>-94926</v>
      </c>
      <c r="S27" s="14">
        <v>-101239</v>
      </c>
      <c r="T27" s="14">
        <v>-124972</v>
      </c>
      <c r="U27" s="14">
        <v>-151923</v>
      </c>
      <c r="V27" s="14">
        <v>-151478</v>
      </c>
      <c r="W27" s="14">
        <v>-281803</v>
      </c>
      <c r="X27" s="14">
        <v>-326069</v>
      </c>
      <c r="Y27" s="14">
        <v>-248610</v>
      </c>
      <c r="Z27" s="14">
        <v>-210152</v>
      </c>
      <c r="AA27" s="14">
        <v>-183875</v>
      </c>
      <c r="AB27" s="14">
        <v>-187511</v>
      </c>
      <c r="AC27" s="14">
        <v>-185273</v>
      </c>
      <c r="AD27" s="14">
        <v>-178840</v>
      </c>
      <c r="AE27" s="14">
        <v>-170081</v>
      </c>
      <c r="AF27" s="14">
        <v>-105388</v>
      </c>
      <c r="AG27" s="14">
        <v>-127993</v>
      </c>
      <c r="AH27" s="14">
        <v>-201749</v>
      </c>
      <c r="AI27" s="14">
        <v>-225351</v>
      </c>
      <c r="AJ27" s="14">
        <v>-233102</v>
      </c>
    </row>
    <row r="28" spans="1:36" ht="15" customHeight="1">
      <c r="A28" s="15" t="s">
        <v>12</v>
      </c>
      <c r="B28" s="18">
        <v>46074</v>
      </c>
      <c r="C28" s="18">
        <v>52422</v>
      </c>
      <c r="D28" s="18">
        <v>55463</v>
      </c>
      <c r="E28" s="18">
        <v>56294</v>
      </c>
      <c r="F28" s="18">
        <v>59714</v>
      </c>
      <c r="G28" s="18">
        <v>70217</v>
      </c>
      <c r="H28" s="18">
        <v>79303</v>
      </c>
      <c r="I28" s="18">
        <v>79694</v>
      </c>
      <c r="J28" s="18">
        <v>71674</v>
      </c>
      <c r="K28" s="18">
        <v>65573</v>
      </c>
      <c r="L28" s="18">
        <v>66175</v>
      </c>
      <c r="M28" s="18">
        <v>62348</v>
      </c>
      <c r="N28" s="18">
        <v>65083</v>
      </c>
      <c r="O28" s="18">
        <v>71461</v>
      </c>
      <c r="P28" s="18">
        <v>76919</v>
      </c>
      <c r="Q28" s="18">
        <v>85799</v>
      </c>
      <c r="R28" s="18">
        <v>116595</v>
      </c>
      <c r="S28" s="18">
        <v>136226</v>
      </c>
      <c r="T28" s="18">
        <v>169698</v>
      </c>
      <c r="U28" s="18">
        <v>171564</v>
      </c>
      <c r="V28" s="18">
        <v>178794</v>
      </c>
      <c r="W28" s="18">
        <v>218238</v>
      </c>
      <c r="X28" s="18">
        <v>270376</v>
      </c>
      <c r="Y28" s="18">
        <v>309800</v>
      </c>
      <c r="Z28" s="18">
        <v>313785</v>
      </c>
      <c r="AA28" s="18">
        <v>322480</v>
      </c>
      <c r="AB28" s="18">
        <v>319842</v>
      </c>
      <c r="AC28" s="18">
        <v>329753</v>
      </c>
      <c r="AD28" s="18">
        <v>345612</v>
      </c>
      <c r="AE28" s="18">
        <v>364406</v>
      </c>
      <c r="AF28" s="18">
        <v>352852</v>
      </c>
      <c r="AG28" s="18">
        <v>352303</v>
      </c>
      <c r="AH28" s="18">
        <v>353876</v>
      </c>
      <c r="AI28" s="18">
        <v>383406</v>
      </c>
      <c r="AJ28" s="18">
        <v>388788</v>
      </c>
    </row>
    <row r="29" spans="1:36" ht="15" customHeight="1">
      <c r="A29" s="19" t="s">
        <v>10</v>
      </c>
      <c r="B29" s="14">
        <v>15948</v>
      </c>
      <c r="C29" s="14">
        <v>21168</v>
      </c>
      <c r="D29" s="14">
        <v>23558</v>
      </c>
      <c r="E29" s="14">
        <v>23820</v>
      </c>
      <c r="F29" s="14">
        <v>26123</v>
      </c>
      <c r="G29" s="14">
        <v>35509</v>
      </c>
      <c r="H29" s="14">
        <v>43709</v>
      </c>
      <c r="I29" s="14">
        <v>43215</v>
      </c>
      <c r="J29" s="14">
        <v>34333</v>
      </c>
      <c r="K29" s="14">
        <v>27383</v>
      </c>
      <c r="L29" s="14">
        <v>27556</v>
      </c>
      <c r="M29" s="14">
        <v>23339</v>
      </c>
      <c r="N29" s="14">
        <v>23777</v>
      </c>
      <c r="O29" s="14">
        <v>27231</v>
      </c>
      <c r="P29" s="14">
        <v>29799</v>
      </c>
      <c r="Q29" s="14">
        <v>35373</v>
      </c>
      <c r="R29" s="14">
        <v>62543</v>
      </c>
      <c r="S29" s="14">
        <v>78195</v>
      </c>
      <c r="T29" s="14">
        <v>104712</v>
      </c>
      <c r="U29" s="14">
        <v>103789</v>
      </c>
      <c r="V29" s="14">
        <v>107085</v>
      </c>
      <c r="W29" s="14">
        <v>144665</v>
      </c>
      <c r="X29" s="14">
        <v>188633</v>
      </c>
      <c r="Y29" s="14">
        <v>224831</v>
      </c>
      <c r="Z29" s="14">
        <v>230757</v>
      </c>
      <c r="AA29" s="14">
        <v>241430</v>
      </c>
      <c r="AB29" s="14">
        <v>237901</v>
      </c>
      <c r="AC29" s="14">
        <v>247778</v>
      </c>
      <c r="AD29" s="14">
        <v>260706</v>
      </c>
      <c r="AE29" s="14">
        <v>277875</v>
      </c>
      <c r="AF29" s="14">
        <v>264148</v>
      </c>
      <c r="AG29" s="14">
        <v>262536</v>
      </c>
      <c r="AH29" s="14">
        <v>261436</v>
      </c>
      <c r="AI29" s="14">
        <v>286722</v>
      </c>
      <c r="AJ29" s="14">
        <v>291237</v>
      </c>
    </row>
    <row r="30" spans="1:36" ht="15" customHeight="1">
      <c r="A30" s="17" t="s">
        <v>8</v>
      </c>
      <c r="B30" s="14">
        <v>30126</v>
      </c>
      <c r="C30" s="14">
        <v>31254</v>
      </c>
      <c r="D30" s="14">
        <v>31905</v>
      </c>
      <c r="E30" s="14">
        <v>32474</v>
      </c>
      <c r="F30" s="14">
        <v>33591</v>
      </c>
      <c r="G30" s="14">
        <v>34708</v>
      </c>
      <c r="H30" s="14">
        <v>35594</v>
      </c>
      <c r="I30" s="14">
        <v>36479</v>
      </c>
      <c r="J30" s="14">
        <v>37341</v>
      </c>
      <c r="K30" s="14">
        <v>38190</v>
      </c>
      <c r="L30" s="14">
        <v>38619</v>
      </c>
      <c r="M30" s="14">
        <v>39009</v>
      </c>
      <c r="N30" s="14">
        <v>41306</v>
      </c>
      <c r="O30" s="14">
        <v>44230</v>
      </c>
      <c r="P30" s="14">
        <v>47120</v>
      </c>
      <c r="Q30" s="14">
        <v>50426</v>
      </c>
      <c r="R30" s="14">
        <v>54052</v>
      </c>
      <c r="S30" s="14">
        <v>58031</v>
      </c>
      <c r="T30" s="14">
        <v>64986</v>
      </c>
      <c r="U30" s="14">
        <v>67775</v>
      </c>
      <c r="V30" s="14">
        <v>71709</v>
      </c>
      <c r="W30" s="14">
        <v>73573</v>
      </c>
      <c r="X30" s="14">
        <v>81743</v>
      </c>
      <c r="Y30" s="14">
        <v>84969</v>
      </c>
      <c r="Z30" s="14">
        <v>83028</v>
      </c>
      <c r="AA30" s="14">
        <v>81050</v>
      </c>
      <c r="AB30" s="14">
        <v>81941</v>
      </c>
      <c r="AC30" s="14">
        <v>81975</v>
      </c>
      <c r="AD30" s="14">
        <v>84906</v>
      </c>
      <c r="AE30" s="14">
        <v>86531</v>
      </c>
      <c r="AF30" s="14">
        <v>88704</v>
      </c>
      <c r="AG30" s="14">
        <v>89767</v>
      </c>
      <c r="AH30" s="14">
        <v>92440</v>
      </c>
      <c r="AI30" s="14">
        <v>96684</v>
      </c>
      <c r="AJ30" s="14">
        <v>97551</v>
      </c>
    </row>
    <row r="31" spans="1:36" ht="15" customHeight="1">
      <c r="A31" s="15" t="s">
        <v>11</v>
      </c>
      <c r="B31" s="18">
        <v>38848</v>
      </c>
      <c r="C31" s="18">
        <v>30878</v>
      </c>
      <c r="D31" s="18">
        <v>27056</v>
      </c>
      <c r="E31" s="18">
        <v>22765</v>
      </c>
      <c r="F31" s="18">
        <v>17670</v>
      </c>
      <c r="G31" s="18">
        <v>10882</v>
      </c>
      <c r="H31" s="18">
        <v>4603</v>
      </c>
      <c r="I31" s="18">
        <v>5815</v>
      </c>
      <c r="J31" s="18">
        <v>13936</v>
      </c>
      <c r="K31" s="18">
        <v>44117</v>
      </c>
      <c r="L31" s="18">
        <v>52036</v>
      </c>
      <c r="M31" s="18">
        <v>59353</v>
      </c>
      <c r="N31" s="18">
        <v>74197</v>
      </c>
      <c r="O31" s="18">
        <v>89304</v>
      </c>
      <c r="P31" s="18">
        <v>85240</v>
      </c>
      <c r="Q31" s="18">
        <v>97947</v>
      </c>
      <c r="R31" s="18">
        <v>108609</v>
      </c>
      <c r="S31" s="18">
        <v>117353</v>
      </c>
      <c r="T31" s="18">
        <v>132356</v>
      </c>
      <c r="U31" s="18">
        <v>134658</v>
      </c>
      <c r="V31" s="18">
        <v>149192</v>
      </c>
      <c r="W31" s="18">
        <v>159585</v>
      </c>
      <c r="X31" s="18">
        <v>179026</v>
      </c>
      <c r="Y31" s="18">
        <v>176429</v>
      </c>
      <c r="Z31" s="18">
        <v>192353</v>
      </c>
      <c r="AA31" s="18">
        <v>197487</v>
      </c>
      <c r="AB31" s="18">
        <v>210711</v>
      </c>
      <c r="AC31" s="18">
        <v>211771</v>
      </c>
      <c r="AD31" s="18">
        <v>221909</v>
      </c>
      <c r="AE31" s="18">
        <v>232209</v>
      </c>
      <c r="AF31" s="18">
        <v>224225</v>
      </c>
      <c r="AG31" s="18">
        <v>244246</v>
      </c>
      <c r="AH31" s="18">
        <v>246563</v>
      </c>
      <c r="AI31" s="18">
        <v>282878</v>
      </c>
      <c r="AJ31" s="18">
        <v>330127</v>
      </c>
    </row>
    <row r="32" spans="1:36" ht="15" customHeight="1">
      <c r="A32" s="17" t="s">
        <v>10</v>
      </c>
      <c r="B32" s="14">
        <v>38848</v>
      </c>
      <c r="C32" s="14">
        <v>30878</v>
      </c>
      <c r="D32" s="14">
        <v>27056</v>
      </c>
      <c r="E32" s="14">
        <v>22765</v>
      </c>
      <c r="F32" s="14">
        <v>17670</v>
      </c>
      <c r="G32" s="14">
        <v>10882</v>
      </c>
      <c r="H32" s="14">
        <v>4603</v>
      </c>
      <c r="I32" s="14">
        <v>5815</v>
      </c>
      <c r="J32" s="14">
        <v>13936</v>
      </c>
      <c r="K32" s="14">
        <v>43906</v>
      </c>
      <c r="L32" s="14">
        <v>51042</v>
      </c>
      <c r="M32" s="14">
        <v>57211</v>
      </c>
      <c r="N32" s="14">
        <v>71005</v>
      </c>
      <c r="O32" s="14">
        <v>85488</v>
      </c>
      <c r="P32" s="14">
        <v>80127</v>
      </c>
      <c r="Q32" s="14">
        <v>88643</v>
      </c>
      <c r="R32" s="14">
        <v>95501</v>
      </c>
      <c r="S32" s="14">
        <v>101297</v>
      </c>
      <c r="T32" s="14">
        <v>113059</v>
      </c>
      <c r="U32" s="14">
        <v>113821</v>
      </c>
      <c r="V32" s="14">
        <v>125231</v>
      </c>
      <c r="W32" s="14">
        <v>131321</v>
      </c>
      <c r="X32" s="14">
        <v>146890</v>
      </c>
      <c r="Y32" s="14">
        <v>141688</v>
      </c>
      <c r="Z32" s="14">
        <v>154616</v>
      </c>
      <c r="AA32" s="14">
        <v>157516</v>
      </c>
      <c r="AB32" s="14">
        <v>167300</v>
      </c>
      <c r="AC32" s="14">
        <v>166382</v>
      </c>
      <c r="AD32" s="14">
        <v>174366</v>
      </c>
      <c r="AE32" s="14">
        <v>182481</v>
      </c>
      <c r="AF32" s="14">
        <v>178373</v>
      </c>
      <c r="AG32" s="14">
        <v>196519</v>
      </c>
      <c r="AH32" s="14">
        <v>198141</v>
      </c>
      <c r="AI32" s="14">
        <v>230064</v>
      </c>
      <c r="AJ32" s="14">
        <v>272940</v>
      </c>
    </row>
    <row r="33" spans="1:36" ht="15" customHeight="1">
      <c r="A33" s="17" t="s">
        <v>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211</v>
      </c>
      <c r="L33" s="14">
        <v>994</v>
      </c>
      <c r="M33" s="14">
        <v>2142</v>
      </c>
      <c r="N33" s="14">
        <v>3192</v>
      </c>
      <c r="O33" s="14">
        <v>3816</v>
      </c>
      <c r="P33" s="14">
        <v>5113</v>
      </c>
      <c r="Q33" s="14">
        <v>9304</v>
      </c>
      <c r="R33" s="14">
        <v>13108</v>
      </c>
      <c r="S33" s="14">
        <v>16056</v>
      </c>
      <c r="T33" s="14">
        <v>19296</v>
      </c>
      <c r="U33" s="14">
        <v>20835</v>
      </c>
      <c r="V33" s="14">
        <v>23957</v>
      </c>
      <c r="W33" s="14">
        <v>28260</v>
      </c>
      <c r="X33" s="14">
        <v>32132</v>
      </c>
      <c r="Y33" s="14">
        <v>34737</v>
      </c>
      <c r="Z33" s="14">
        <v>37733</v>
      </c>
      <c r="AA33" s="14">
        <v>39967</v>
      </c>
      <c r="AB33" s="14">
        <v>43406</v>
      </c>
      <c r="AC33" s="14">
        <v>45382</v>
      </c>
      <c r="AD33" s="14">
        <v>47538</v>
      </c>
      <c r="AE33" s="14">
        <v>49721</v>
      </c>
      <c r="AF33" s="14">
        <v>45847</v>
      </c>
      <c r="AG33" s="14">
        <v>47724</v>
      </c>
      <c r="AH33" s="14">
        <v>48419</v>
      </c>
      <c r="AI33" s="14">
        <v>52812</v>
      </c>
      <c r="AJ33" s="14">
        <v>57185</v>
      </c>
    </row>
    <row r="34" spans="1:36" s="16" customFormat="1" ht="15" customHeight="1">
      <c r="A34" s="17" t="s">
        <v>8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1</v>
      </c>
      <c r="U34" s="14">
        <v>2</v>
      </c>
      <c r="V34" s="14">
        <v>4</v>
      </c>
      <c r="W34" s="14">
        <v>4</v>
      </c>
      <c r="X34" s="14">
        <v>4</v>
      </c>
      <c r="Y34" s="14">
        <v>4</v>
      </c>
      <c r="Z34" s="14">
        <v>4</v>
      </c>
      <c r="AA34" s="14">
        <v>4</v>
      </c>
      <c r="AB34" s="14">
        <v>5</v>
      </c>
      <c r="AC34" s="14">
        <v>7</v>
      </c>
      <c r="AD34" s="14">
        <v>5</v>
      </c>
      <c r="AE34" s="14">
        <v>7</v>
      </c>
      <c r="AF34" s="14">
        <v>5</v>
      </c>
      <c r="AG34" s="14">
        <v>3</v>
      </c>
      <c r="AH34" s="14">
        <v>3</v>
      </c>
      <c r="AI34" s="14">
        <v>2</v>
      </c>
      <c r="AJ34" s="14">
        <v>2</v>
      </c>
    </row>
    <row r="35" spans="1:36" ht="15" customHeight="1">
      <c r="A35" s="15" t="s">
        <v>7</v>
      </c>
      <c r="B35" s="14">
        <v>292284</v>
      </c>
      <c r="C35" s="14">
        <v>324738</v>
      </c>
      <c r="D35" s="14">
        <v>339565</v>
      </c>
      <c r="E35" s="14">
        <v>380660</v>
      </c>
      <c r="F35" s="14">
        <v>437042</v>
      </c>
      <c r="G35" s="14">
        <v>490561</v>
      </c>
      <c r="H35" s="14">
        <v>552262</v>
      </c>
      <c r="I35" s="14">
        <v>533586</v>
      </c>
      <c r="J35" s="14">
        <v>468978</v>
      </c>
      <c r="K35" s="14">
        <v>467133</v>
      </c>
      <c r="L35" s="14">
        <v>477190</v>
      </c>
      <c r="M35" s="14">
        <v>508703</v>
      </c>
      <c r="N35" s="14">
        <v>582475</v>
      </c>
      <c r="O35" s="14">
        <v>679160</v>
      </c>
      <c r="P35" s="14">
        <v>700777</v>
      </c>
      <c r="Q35" s="14">
        <v>781572</v>
      </c>
      <c r="R35" s="14">
        <v>872540</v>
      </c>
      <c r="S35" s="14">
        <v>882546</v>
      </c>
      <c r="T35" s="14">
        <v>866728</v>
      </c>
      <c r="U35" s="14">
        <v>910611</v>
      </c>
      <c r="V35" s="14">
        <v>1111475</v>
      </c>
      <c r="W35" s="14">
        <v>1107138</v>
      </c>
      <c r="X35" s="14">
        <v>1284555</v>
      </c>
      <c r="Y35" s="14">
        <v>1339877</v>
      </c>
      <c r="Z35" s="14">
        <v>1270121</v>
      </c>
      <c r="AA35" s="14">
        <v>1403640</v>
      </c>
      <c r="AB35" s="14">
        <v>1453542</v>
      </c>
      <c r="AC35" s="14">
        <v>1526468</v>
      </c>
      <c r="AD35" s="14">
        <v>1644282</v>
      </c>
      <c r="AE35" s="14">
        <v>1685533</v>
      </c>
      <c r="AF35" s="14">
        <v>1442566</v>
      </c>
      <c r="AG35" s="14">
        <v>1440174</v>
      </c>
      <c r="AH35" s="14">
        <v>1441039</v>
      </c>
      <c r="AI35" s="14">
        <v>1666048</v>
      </c>
      <c r="AJ35" s="14">
        <v>1703944</v>
      </c>
    </row>
    <row r="36" spans="1:36" ht="15" customHeight="1">
      <c r="A36" s="13" t="s">
        <v>6</v>
      </c>
      <c r="B36" s="12">
        <v>1968657</v>
      </c>
      <c r="C36" s="12">
        <v>2242308</v>
      </c>
      <c r="D36" s="12">
        <v>2544542</v>
      </c>
      <c r="E36" s="12">
        <v>2822129</v>
      </c>
      <c r="F36" s="12">
        <v>3172867</v>
      </c>
      <c r="G36" s="12">
        <v>3603589</v>
      </c>
      <c r="H36" s="12">
        <v>3906564</v>
      </c>
      <c r="I36" s="12">
        <v>3838233</v>
      </c>
      <c r="J36" s="12">
        <v>3655408</v>
      </c>
      <c r="K36" s="12">
        <v>3815361</v>
      </c>
      <c r="L36" s="12">
        <v>4060007</v>
      </c>
      <c r="M36" s="12">
        <v>4208068</v>
      </c>
      <c r="N36" s="12">
        <v>4607878</v>
      </c>
      <c r="O36" s="12">
        <v>5082561</v>
      </c>
      <c r="P36" s="12">
        <v>5633022</v>
      </c>
      <c r="Q36" s="12">
        <v>6138874</v>
      </c>
      <c r="R36" s="12">
        <v>6862038</v>
      </c>
      <c r="S36" s="12">
        <v>7477746</v>
      </c>
      <c r="T36" s="12">
        <v>7889823</v>
      </c>
      <c r="U36" s="12">
        <v>7833462</v>
      </c>
      <c r="V36" s="12">
        <v>8764596</v>
      </c>
      <c r="W36" s="12">
        <v>9295671</v>
      </c>
      <c r="X36" s="12">
        <v>9832988</v>
      </c>
      <c r="Y36" s="12">
        <v>10005145</v>
      </c>
      <c r="Z36" s="12">
        <v>10335413</v>
      </c>
      <c r="AA36" s="12">
        <v>10689671</v>
      </c>
      <c r="AB36" s="12">
        <v>11416586</v>
      </c>
      <c r="AC36" s="12">
        <v>12166150</v>
      </c>
      <c r="AD36" s="12">
        <v>12806681</v>
      </c>
      <c r="AE36" s="12">
        <v>13389678</v>
      </c>
      <c r="AF36" s="12">
        <v>12372077</v>
      </c>
      <c r="AG36" s="12">
        <v>12609846</v>
      </c>
      <c r="AH36" s="12">
        <v>13714951</v>
      </c>
      <c r="AI36" s="12">
        <v>14380905</v>
      </c>
      <c r="AJ36" s="12">
        <v>14885487</v>
      </c>
    </row>
    <row r="37" spans="1:36" ht="15" customHeight="1">
      <c r="A37" s="11" t="s">
        <v>5</v>
      </c>
      <c r="B37" s="10">
        <v>262942</v>
      </c>
      <c r="C37" s="10">
        <v>302567</v>
      </c>
      <c r="D37" s="10">
        <v>337559</v>
      </c>
      <c r="E37" s="10">
        <v>386458</v>
      </c>
      <c r="F37" s="10">
        <v>450454</v>
      </c>
      <c r="G37" s="10">
        <v>532494</v>
      </c>
      <c r="H37" s="10">
        <v>615226</v>
      </c>
      <c r="I37" s="10">
        <v>731721</v>
      </c>
      <c r="J37" s="10">
        <v>863669</v>
      </c>
      <c r="K37" s="10">
        <v>827614</v>
      </c>
      <c r="L37" s="10">
        <v>909850</v>
      </c>
      <c r="M37" s="10">
        <v>987459</v>
      </c>
      <c r="N37" s="10">
        <v>958867</v>
      </c>
      <c r="O37" s="10">
        <v>976539</v>
      </c>
      <c r="P37" s="10">
        <v>1019111</v>
      </c>
      <c r="Q37" s="10">
        <v>1134099</v>
      </c>
      <c r="R37" s="10">
        <v>1226298</v>
      </c>
      <c r="S37" s="10">
        <v>1289666</v>
      </c>
      <c r="T37" s="10">
        <v>1463103</v>
      </c>
      <c r="U37" s="10">
        <v>1486739</v>
      </c>
      <c r="V37" s="10">
        <v>1590776</v>
      </c>
      <c r="W37" s="10">
        <v>1738526</v>
      </c>
      <c r="X37" s="10">
        <v>1958158</v>
      </c>
      <c r="Y37" s="10">
        <v>2084525</v>
      </c>
      <c r="Z37" s="10">
        <v>2214196</v>
      </c>
      <c r="AA37" s="10">
        <v>2344834</v>
      </c>
      <c r="AB37" s="10">
        <v>2488386</v>
      </c>
      <c r="AC37" s="10">
        <v>2628663</v>
      </c>
      <c r="AD37" s="10">
        <v>2775404</v>
      </c>
      <c r="AE37" s="10">
        <v>2912542</v>
      </c>
      <c r="AF37" s="10">
        <v>2974143</v>
      </c>
      <c r="AG37" s="10">
        <v>3040598</v>
      </c>
      <c r="AH37" s="10">
        <v>3129761</v>
      </c>
      <c r="AI37" s="10">
        <v>3168864</v>
      </c>
      <c r="AJ37" s="10">
        <v>3202067</v>
      </c>
    </row>
    <row r="38" spans="1:36" ht="15" customHeight="1">
      <c r="A38" s="13" t="s">
        <v>4</v>
      </c>
      <c r="B38" s="12">
        <v>2231599</v>
      </c>
      <c r="C38" s="12">
        <v>2544875</v>
      </c>
      <c r="D38" s="12">
        <v>2882101</v>
      </c>
      <c r="E38" s="12">
        <v>3208587</v>
      </c>
      <c r="F38" s="12">
        <v>3623321</v>
      </c>
      <c r="G38" s="12">
        <v>4136083</v>
      </c>
      <c r="H38" s="12">
        <v>4521790</v>
      </c>
      <c r="I38" s="12">
        <v>4569954</v>
      </c>
      <c r="J38" s="12">
        <v>4519077</v>
      </c>
      <c r="K38" s="12">
        <v>4642975</v>
      </c>
      <c r="L38" s="12">
        <v>4969857</v>
      </c>
      <c r="M38" s="12">
        <v>5195527</v>
      </c>
      <c r="N38" s="12">
        <v>5566745</v>
      </c>
      <c r="O38" s="12">
        <v>6059100</v>
      </c>
      <c r="P38" s="12">
        <v>6652133</v>
      </c>
      <c r="Q38" s="12">
        <v>7272973</v>
      </c>
      <c r="R38" s="12">
        <v>8088336</v>
      </c>
      <c r="S38" s="12">
        <v>8767412</v>
      </c>
      <c r="T38" s="12">
        <v>9352926</v>
      </c>
      <c r="U38" s="12">
        <v>9320201</v>
      </c>
      <c r="V38" s="12">
        <v>10355372</v>
      </c>
      <c r="W38" s="12">
        <v>11034197</v>
      </c>
      <c r="X38" s="12">
        <v>11791146</v>
      </c>
      <c r="Y38" s="12">
        <v>12089670</v>
      </c>
      <c r="Z38" s="12">
        <v>12549609</v>
      </c>
      <c r="AA38" s="12">
        <v>13034505</v>
      </c>
      <c r="AB38" s="12">
        <v>13904972</v>
      </c>
      <c r="AC38" s="12">
        <v>14794813</v>
      </c>
      <c r="AD38" s="12">
        <v>15582085</v>
      </c>
      <c r="AE38" s="12">
        <v>16302220</v>
      </c>
      <c r="AF38" s="12">
        <v>15346220</v>
      </c>
      <c r="AG38" s="12">
        <v>15650444</v>
      </c>
      <c r="AH38" s="12">
        <v>16844712</v>
      </c>
      <c r="AI38" s="12">
        <v>17549769</v>
      </c>
      <c r="AJ38" s="12">
        <v>18087554</v>
      </c>
    </row>
    <row r="39" spans="1:36" ht="15" customHeight="1">
      <c r="A39" s="11" t="s">
        <v>3</v>
      </c>
      <c r="B39" s="10">
        <v>-31879</v>
      </c>
      <c r="C39" s="10">
        <v>-38612</v>
      </c>
      <c r="D39" s="10">
        <v>-53538</v>
      </c>
      <c r="E39" s="10">
        <v>-54842</v>
      </c>
      <c r="F39" s="10">
        <v>-65770</v>
      </c>
      <c r="G39" s="10">
        <v>-81529</v>
      </c>
      <c r="H39" s="10">
        <v>-116817</v>
      </c>
      <c r="I39" s="10">
        <v>-140355</v>
      </c>
      <c r="J39" s="10">
        <v>-182476</v>
      </c>
      <c r="K39" s="10">
        <v>-146852</v>
      </c>
      <c r="L39" s="10">
        <v>-99964</v>
      </c>
      <c r="M39" s="10">
        <v>-149477</v>
      </c>
      <c r="N39" s="10">
        <v>-202832</v>
      </c>
      <c r="O39" s="10">
        <v>-258203</v>
      </c>
      <c r="P39" s="10">
        <v>-302148</v>
      </c>
      <c r="Q39" s="10">
        <v>-341440</v>
      </c>
      <c r="R39" s="10">
        <v>-312311</v>
      </c>
      <c r="S39" s="10">
        <v>-308891</v>
      </c>
      <c r="T39" s="10">
        <v>-354003</v>
      </c>
      <c r="U39" s="10">
        <v>-338463</v>
      </c>
      <c r="V39" s="10">
        <v>-452770</v>
      </c>
      <c r="W39" s="10">
        <v>-272710</v>
      </c>
      <c r="X39" s="10">
        <v>-566198</v>
      </c>
      <c r="Y39" s="10">
        <v>-825489</v>
      </c>
      <c r="Z39" s="10">
        <v>-680697</v>
      </c>
      <c r="AA39" s="10">
        <v>-708973</v>
      </c>
      <c r="AB39" s="10">
        <v>-685365</v>
      </c>
      <c r="AC39" s="10">
        <v>-693851</v>
      </c>
      <c r="AD39" s="10">
        <v>-791255</v>
      </c>
      <c r="AE39" s="10">
        <v>-586949</v>
      </c>
      <c r="AF39" s="10">
        <v>-309220</v>
      </c>
      <c r="AG39" s="10">
        <v>-531556</v>
      </c>
      <c r="AH39" s="10">
        <v>-534915</v>
      </c>
      <c r="AI39" s="10">
        <v>-443428</v>
      </c>
      <c r="AJ39" s="10">
        <v>-596331</v>
      </c>
    </row>
    <row r="40" spans="1:36" ht="15" customHeight="1">
      <c r="A40" s="9" t="s">
        <v>2</v>
      </c>
      <c r="B40" s="8">
        <v>2263478</v>
      </c>
      <c r="C40" s="8">
        <v>2583487</v>
      </c>
      <c r="D40" s="8">
        <v>2935639</v>
      </c>
      <c r="E40" s="8">
        <v>3263429</v>
      </c>
      <c r="F40" s="8">
        <v>3689091</v>
      </c>
      <c r="G40" s="8">
        <v>4217612</v>
      </c>
      <c r="H40" s="8">
        <v>4638607</v>
      </c>
      <c r="I40" s="8">
        <v>4710309</v>
      </c>
      <c r="J40" s="8">
        <v>4701553</v>
      </c>
      <c r="K40" s="8">
        <v>4789827</v>
      </c>
      <c r="L40" s="8">
        <v>5069821</v>
      </c>
      <c r="M40" s="8">
        <v>5345004</v>
      </c>
      <c r="N40" s="8">
        <v>5769577</v>
      </c>
      <c r="O40" s="8">
        <v>6317303</v>
      </c>
      <c r="P40" s="8">
        <v>6954281</v>
      </c>
      <c r="Q40" s="8">
        <v>7614413</v>
      </c>
      <c r="R40" s="8">
        <v>8400647</v>
      </c>
      <c r="S40" s="8">
        <v>9076303</v>
      </c>
      <c r="T40" s="8">
        <v>9706929</v>
      </c>
      <c r="U40" s="8">
        <v>9658664</v>
      </c>
      <c r="V40" s="8">
        <v>10808142</v>
      </c>
      <c r="W40" s="8">
        <v>11306907</v>
      </c>
      <c r="X40" s="8">
        <v>12357344</v>
      </c>
      <c r="Y40" s="8">
        <v>12915159</v>
      </c>
      <c r="Z40" s="8">
        <v>13230306</v>
      </c>
      <c r="AA40" s="8">
        <v>13743478</v>
      </c>
      <c r="AB40" s="8">
        <v>14590337</v>
      </c>
      <c r="AC40" s="8">
        <v>15488664</v>
      </c>
      <c r="AD40" s="8">
        <v>16373340</v>
      </c>
      <c r="AE40" s="8">
        <v>16889169</v>
      </c>
      <c r="AF40" s="8">
        <v>15655440</v>
      </c>
      <c r="AG40" s="8">
        <v>16182000</v>
      </c>
      <c r="AH40" s="8">
        <v>17379627</v>
      </c>
      <c r="AI40" s="8">
        <v>17993197</v>
      </c>
      <c r="AJ40" s="8">
        <v>18683885</v>
      </c>
    </row>
    <row r="41" spans="1:36" ht="15" customHeight="1">
      <c r="A41" s="6" t="s">
        <v>1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</sheetData>
  <pageMargins left="0.59055118110236227" right="0.19685039370078741" top="0.78740157480314965" bottom="0.39370078740157483" header="0.31496062992125984" footer="0.31496062992125984"/>
  <pageSetup paperSize="9" scale="95" firstPageNumber="88" fitToWidth="2" pageOrder="overThenDown" orientation="portrait" useFirstPageNumber="1" r:id="rId1"/>
  <headerFooter>
    <oddHeader>&amp;C&amp;"TH SarabunPSK,Regular"&amp;14&amp;P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13BA-AFBC-4820-93B8-2580C23C10C2}">
  <dimension ref="A1:AJ28"/>
  <sheetViews>
    <sheetView zoomScale="99" zoomScaleNormal="99" zoomScaleSheetLayoutView="70" workbookViewId="0">
      <pane xSplit="1" ySplit="3" topLeftCell="O4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4.25" style="5" customWidth="1"/>
    <col min="2" max="20" width="7" style="5" customWidth="1"/>
    <col min="21" max="23" width="7.875" style="5" bestFit="1" customWidth="1"/>
    <col min="24" max="36" width="7" style="5" customWidth="1"/>
    <col min="37" max="16384" width="9.125" style="43"/>
  </cols>
  <sheetData>
    <row r="1" spans="1:36" ht="15" customHeight="1">
      <c r="A1" s="52" t="s">
        <v>61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</row>
    <row r="2" spans="1:36" ht="15" customHeight="1">
      <c r="A2" s="30" t="s">
        <v>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6"/>
      <c r="P2" s="36"/>
      <c r="Q2" s="30"/>
      <c r="R2" s="30"/>
      <c r="S2" s="30"/>
      <c r="T2" s="30"/>
      <c r="U2" s="30"/>
      <c r="V2" s="3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34"/>
      <c r="AJ2" s="34" t="s">
        <v>41</v>
      </c>
    </row>
    <row r="3" spans="1:36" ht="15" customHeight="1">
      <c r="A3" s="33"/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 t="s">
        <v>40</v>
      </c>
      <c r="R3" s="32" t="s">
        <v>39</v>
      </c>
      <c r="S3" s="32" t="s">
        <v>38</v>
      </c>
      <c r="T3" s="32" t="s">
        <v>37</v>
      </c>
      <c r="U3" s="32">
        <v>2009</v>
      </c>
      <c r="V3" s="31" t="s">
        <v>36</v>
      </c>
      <c r="W3" s="31" t="s">
        <v>35</v>
      </c>
      <c r="X3" s="31">
        <v>2012</v>
      </c>
      <c r="Y3" s="31">
        <v>2013</v>
      </c>
      <c r="Z3" s="31">
        <v>2014</v>
      </c>
      <c r="AA3" s="31">
        <v>2015</v>
      </c>
      <c r="AB3" s="31">
        <v>2016</v>
      </c>
      <c r="AC3" s="31">
        <v>2017</v>
      </c>
      <c r="AD3" s="31">
        <v>2018</v>
      </c>
      <c r="AE3" s="31" t="s">
        <v>34</v>
      </c>
      <c r="AF3" s="31" t="s">
        <v>33</v>
      </c>
      <c r="AG3" s="31" t="s">
        <v>32</v>
      </c>
      <c r="AH3" s="31" t="s">
        <v>31</v>
      </c>
      <c r="AI3" s="31" t="s">
        <v>30</v>
      </c>
      <c r="AJ3" s="31" t="s">
        <v>29</v>
      </c>
    </row>
    <row r="4" spans="1:36" ht="15" customHeight="1">
      <c r="A4" s="46" t="s">
        <v>60</v>
      </c>
      <c r="B4" s="45">
        <v>779980</v>
      </c>
      <c r="C4" s="45">
        <v>872531</v>
      </c>
      <c r="D4" s="45">
        <v>907506</v>
      </c>
      <c r="E4" s="45">
        <v>1023052</v>
      </c>
      <c r="F4" s="45">
        <v>1153562</v>
      </c>
      <c r="G4" s="45">
        <v>1364437</v>
      </c>
      <c r="H4" s="45">
        <v>1447066</v>
      </c>
      <c r="I4" s="45">
        <v>1071015</v>
      </c>
      <c r="J4" s="45">
        <v>583779</v>
      </c>
      <c r="K4" s="45">
        <v>540361</v>
      </c>
      <c r="L4" s="45">
        <v>684308</v>
      </c>
      <c r="M4" s="45">
        <v>799685</v>
      </c>
      <c r="N4" s="45">
        <v>873975</v>
      </c>
      <c r="O4" s="45">
        <v>1063010</v>
      </c>
      <c r="P4" s="45">
        <v>1295993</v>
      </c>
      <c r="Q4" s="45">
        <v>1575288</v>
      </c>
      <c r="R4" s="45">
        <v>1679696</v>
      </c>
      <c r="S4" s="45">
        <v>1684451</v>
      </c>
      <c r="T4" s="45">
        <v>1928204</v>
      </c>
      <c r="U4" s="45">
        <v>1582375</v>
      </c>
      <c r="V4" s="45">
        <v>1932153</v>
      </c>
      <c r="W4" s="45">
        <v>2276923</v>
      </c>
      <c r="X4" s="45">
        <v>2607561</v>
      </c>
      <c r="Y4" s="45">
        <v>2541236</v>
      </c>
      <c r="Z4" s="45">
        <v>2572184</v>
      </c>
      <c r="AA4" s="45">
        <v>2506163</v>
      </c>
      <c r="AB4" s="45">
        <v>2529341</v>
      </c>
      <c r="AC4" s="45">
        <v>2653500</v>
      </c>
      <c r="AD4" s="45">
        <v>2773130</v>
      </c>
      <c r="AE4" s="45">
        <v>2849399</v>
      </c>
      <c r="AF4" s="45">
        <v>2627735</v>
      </c>
      <c r="AG4" s="45">
        <v>2745242</v>
      </c>
      <c r="AH4" s="45">
        <v>3006667</v>
      </c>
      <c r="AI4" s="45">
        <v>3101994</v>
      </c>
      <c r="AJ4" s="45">
        <v>3056826</v>
      </c>
    </row>
    <row r="5" spans="1:36" ht="15" customHeight="1">
      <c r="A5" s="46" t="s">
        <v>59</v>
      </c>
      <c r="B5" s="45">
        <v>135517</v>
      </c>
      <c r="C5" s="45">
        <v>182628</v>
      </c>
      <c r="D5" s="45">
        <v>231448</v>
      </c>
      <c r="E5" s="45">
        <v>251794</v>
      </c>
      <c r="F5" s="45">
        <v>322062</v>
      </c>
      <c r="G5" s="45">
        <v>378332</v>
      </c>
      <c r="H5" s="45">
        <v>485143</v>
      </c>
      <c r="I5" s="45">
        <v>559291</v>
      </c>
      <c r="J5" s="45">
        <v>457695</v>
      </c>
      <c r="K5" s="45">
        <v>437239</v>
      </c>
      <c r="L5" s="45">
        <v>409503</v>
      </c>
      <c r="M5" s="45">
        <v>401890</v>
      </c>
      <c r="N5" s="45">
        <v>390231</v>
      </c>
      <c r="O5" s="45">
        <v>391984</v>
      </c>
      <c r="P5" s="45">
        <v>433132</v>
      </c>
      <c r="Q5" s="45">
        <v>534865</v>
      </c>
      <c r="R5" s="45">
        <v>575594</v>
      </c>
      <c r="S5" s="45">
        <v>626032</v>
      </c>
      <c r="T5" s="45">
        <v>639058</v>
      </c>
      <c r="U5" s="45">
        <v>649642</v>
      </c>
      <c r="V5" s="45">
        <v>661014</v>
      </c>
      <c r="W5" s="45">
        <v>644370</v>
      </c>
      <c r="X5" s="45">
        <v>728136</v>
      </c>
      <c r="Y5" s="45">
        <v>737090</v>
      </c>
      <c r="Z5" s="45">
        <v>690594</v>
      </c>
      <c r="AA5" s="45">
        <v>864906</v>
      </c>
      <c r="AB5" s="45">
        <v>930560</v>
      </c>
      <c r="AC5" s="45">
        <v>925677</v>
      </c>
      <c r="AD5" s="45">
        <v>957739</v>
      </c>
      <c r="AE5" s="45">
        <v>962986</v>
      </c>
      <c r="AF5" s="45">
        <v>1007633</v>
      </c>
      <c r="AG5" s="45">
        <v>1059879</v>
      </c>
      <c r="AH5" s="45">
        <v>1053430</v>
      </c>
      <c r="AI5" s="45">
        <v>1014906</v>
      </c>
      <c r="AJ5" s="45">
        <v>1066126</v>
      </c>
    </row>
    <row r="6" spans="1:36" ht="15" customHeight="1">
      <c r="A6" s="46" t="s">
        <v>58</v>
      </c>
      <c r="B6" s="45">
        <v>24734</v>
      </c>
      <c r="C6" s="45">
        <v>31563</v>
      </c>
      <c r="D6" s="45">
        <v>26525</v>
      </c>
      <c r="E6" s="45">
        <v>19304</v>
      </c>
      <c r="F6" s="45">
        <v>33498</v>
      </c>
      <c r="G6" s="45">
        <v>65011</v>
      </c>
      <c r="H6" s="45">
        <v>40716</v>
      </c>
      <c r="I6" s="45">
        <v>-15860</v>
      </c>
      <c r="J6" s="45">
        <v>-97805</v>
      </c>
      <c r="K6" s="45">
        <v>-11334</v>
      </c>
      <c r="L6" s="45">
        <v>35878</v>
      </c>
      <c r="M6" s="45">
        <v>33784</v>
      </c>
      <c r="N6" s="45">
        <v>48038</v>
      </c>
      <c r="O6" s="45">
        <v>50374</v>
      </c>
      <c r="P6" s="45">
        <v>56832</v>
      </c>
      <c r="Q6" s="45">
        <v>206207</v>
      </c>
      <c r="R6" s="45">
        <v>13861</v>
      </c>
      <c r="S6" s="45">
        <v>3609</v>
      </c>
      <c r="T6" s="45">
        <v>172659</v>
      </c>
      <c r="U6" s="45">
        <v>-238816</v>
      </c>
      <c r="V6" s="45">
        <v>147418</v>
      </c>
      <c r="W6" s="45">
        <v>107991</v>
      </c>
      <c r="X6" s="45">
        <v>127344</v>
      </c>
      <c r="Y6" s="45">
        <v>267804</v>
      </c>
      <c r="Z6" s="45">
        <v>-98217</v>
      </c>
      <c r="AA6" s="45">
        <v>-298624</v>
      </c>
      <c r="AB6" s="45">
        <v>-380535</v>
      </c>
      <c r="AC6" s="45">
        <v>-26962</v>
      </c>
      <c r="AD6" s="45">
        <v>398424</v>
      </c>
      <c r="AE6" s="45">
        <v>209730</v>
      </c>
      <c r="AF6" s="45">
        <v>85035</v>
      </c>
      <c r="AG6" s="45">
        <v>835432</v>
      </c>
      <c r="AH6" s="45">
        <v>775486</v>
      </c>
      <c r="AI6" s="45">
        <v>-87497</v>
      </c>
      <c r="AJ6" s="45">
        <v>-114732</v>
      </c>
    </row>
    <row r="7" spans="1:36" ht="15" customHeight="1">
      <c r="A7" s="49" t="s">
        <v>57</v>
      </c>
      <c r="B7" s="49">
        <v>940231</v>
      </c>
      <c r="C7" s="49">
        <v>1086722</v>
      </c>
      <c r="D7" s="49">
        <v>1165479</v>
      </c>
      <c r="E7" s="49">
        <v>1294150</v>
      </c>
      <c r="F7" s="49">
        <v>1509122</v>
      </c>
      <c r="G7" s="49">
        <v>1807780</v>
      </c>
      <c r="H7" s="49">
        <v>1972925</v>
      </c>
      <c r="I7" s="49">
        <v>1614446</v>
      </c>
      <c r="J7" s="49">
        <v>943669</v>
      </c>
      <c r="K7" s="49">
        <v>966266</v>
      </c>
      <c r="L7" s="49">
        <v>1129689</v>
      </c>
      <c r="M7" s="49">
        <v>1235359</v>
      </c>
      <c r="N7" s="49">
        <v>1312244</v>
      </c>
      <c r="O7" s="49">
        <v>1505368</v>
      </c>
      <c r="P7" s="49">
        <v>1785957</v>
      </c>
      <c r="Q7" s="49">
        <v>2316360</v>
      </c>
      <c r="R7" s="49">
        <v>2269151</v>
      </c>
      <c r="S7" s="49">
        <v>2314092</v>
      </c>
      <c r="T7" s="49">
        <v>2739921</v>
      </c>
      <c r="U7" s="49">
        <v>1993201</v>
      </c>
      <c r="V7" s="49">
        <v>2740585</v>
      </c>
      <c r="W7" s="49">
        <v>3029284</v>
      </c>
      <c r="X7" s="49">
        <v>3463041</v>
      </c>
      <c r="Y7" s="49">
        <v>3546130</v>
      </c>
      <c r="Z7" s="49">
        <v>3164561</v>
      </c>
      <c r="AA7" s="49">
        <v>3072445</v>
      </c>
      <c r="AB7" s="49">
        <v>3079366</v>
      </c>
      <c r="AC7" s="49">
        <v>3552215</v>
      </c>
      <c r="AD7" s="49">
        <v>4129293</v>
      </c>
      <c r="AE7" s="49">
        <v>4022115</v>
      </c>
      <c r="AF7" s="49">
        <v>3720403</v>
      </c>
      <c r="AG7" s="49">
        <v>4640553</v>
      </c>
      <c r="AH7" s="49">
        <v>4835583</v>
      </c>
      <c r="AI7" s="49">
        <v>4029403</v>
      </c>
      <c r="AJ7" s="49">
        <v>4008220</v>
      </c>
    </row>
    <row r="8" spans="1:36" ht="15" customHeight="1">
      <c r="A8" s="46" t="s">
        <v>56</v>
      </c>
      <c r="B8" s="45">
        <v>548558</v>
      </c>
      <c r="C8" s="45">
        <v>656836</v>
      </c>
      <c r="D8" s="45">
        <v>736991</v>
      </c>
      <c r="E8" s="45">
        <v>795348</v>
      </c>
      <c r="F8" s="45">
        <v>880376</v>
      </c>
      <c r="G8" s="45">
        <v>990812</v>
      </c>
      <c r="H8" s="45">
        <v>1004629</v>
      </c>
      <c r="I8" s="45">
        <v>805692</v>
      </c>
      <c r="J8" s="45">
        <v>651238</v>
      </c>
      <c r="K8" s="45">
        <v>651663</v>
      </c>
      <c r="L8" s="45">
        <v>673745</v>
      </c>
      <c r="M8" s="45">
        <v>537144</v>
      </c>
      <c r="N8" s="45">
        <v>677003</v>
      </c>
      <c r="O8" s="45">
        <v>805800</v>
      </c>
      <c r="P8" s="45">
        <v>932481</v>
      </c>
      <c r="Q8" s="45">
        <v>966130</v>
      </c>
      <c r="R8" s="45">
        <v>1276177</v>
      </c>
      <c r="S8" s="45">
        <v>1575125</v>
      </c>
      <c r="T8" s="45">
        <v>1438879</v>
      </c>
      <c r="U8" s="45">
        <v>1340313</v>
      </c>
      <c r="V8" s="45">
        <v>1610621</v>
      </c>
      <c r="W8" s="45">
        <v>1817763</v>
      </c>
      <c r="X8" s="45">
        <v>1616685</v>
      </c>
      <c r="Y8" s="45">
        <v>1430580</v>
      </c>
      <c r="Z8" s="45">
        <v>1422244</v>
      </c>
      <c r="AA8" s="45">
        <v>1509169</v>
      </c>
      <c r="AB8" s="45">
        <v>1899923</v>
      </c>
      <c r="AC8" s="45">
        <v>2318468</v>
      </c>
      <c r="AD8" s="45">
        <v>2412537</v>
      </c>
      <c r="AE8" s="45">
        <v>2444430</v>
      </c>
      <c r="AF8" s="45">
        <v>1449721</v>
      </c>
      <c r="AG8" s="45">
        <v>1431236</v>
      </c>
      <c r="AH8" s="45">
        <v>1460911</v>
      </c>
      <c r="AI8" s="45">
        <v>1441562</v>
      </c>
      <c r="AJ8" s="45">
        <v>1299545</v>
      </c>
    </row>
    <row r="9" spans="1:36" ht="15" customHeight="1">
      <c r="A9" s="48" t="s">
        <v>55</v>
      </c>
      <c r="B9" s="45">
        <v>341451</v>
      </c>
      <c r="C9" s="45">
        <v>402181</v>
      </c>
      <c r="D9" s="45">
        <v>497173</v>
      </c>
      <c r="E9" s="45">
        <v>524149</v>
      </c>
      <c r="F9" s="45">
        <v>532001</v>
      </c>
      <c r="G9" s="45">
        <v>590699</v>
      </c>
      <c r="H9" s="45">
        <v>559660</v>
      </c>
      <c r="I9" s="45">
        <v>374762</v>
      </c>
      <c r="J9" s="45">
        <v>523070</v>
      </c>
      <c r="K9" s="45">
        <v>562295</v>
      </c>
      <c r="L9" s="45">
        <v>575397</v>
      </c>
      <c r="M9" s="45">
        <v>389157</v>
      </c>
      <c r="N9" s="45">
        <v>396364</v>
      </c>
      <c r="O9" s="45">
        <v>470426</v>
      </c>
      <c r="P9" s="45">
        <v>585621</v>
      </c>
      <c r="Q9" s="45">
        <v>597195</v>
      </c>
      <c r="R9" s="45">
        <v>769163</v>
      </c>
      <c r="S9" s="45">
        <v>1143115</v>
      </c>
      <c r="T9" s="45">
        <v>1102574</v>
      </c>
      <c r="U9" s="45">
        <v>1228718</v>
      </c>
      <c r="V9" s="45">
        <v>1354897</v>
      </c>
      <c r="W9" s="45">
        <v>1586969</v>
      </c>
      <c r="X9" s="45">
        <v>1398954</v>
      </c>
      <c r="Y9" s="45">
        <v>1250471</v>
      </c>
      <c r="Z9" s="45">
        <v>1490938</v>
      </c>
      <c r="AA9" s="45">
        <v>1440210</v>
      </c>
      <c r="AB9" s="45">
        <v>1837751</v>
      </c>
      <c r="AC9" s="45">
        <v>2234486</v>
      </c>
      <c r="AD9" s="45">
        <v>2281901</v>
      </c>
      <c r="AE9" s="45">
        <v>2329380</v>
      </c>
      <c r="AF9" s="45">
        <v>2251508</v>
      </c>
      <c r="AG9" s="45">
        <v>2499289</v>
      </c>
      <c r="AH9" s="45">
        <v>1904203</v>
      </c>
      <c r="AI9" s="45">
        <v>1325220</v>
      </c>
      <c r="AJ9" s="45">
        <v>1431535</v>
      </c>
    </row>
    <row r="10" spans="1:36" ht="15" customHeight="1">
      <c r="A10" s="47" t="s">
        <v>54</v>
      </c>
      <c r="B10" s="45">
        <v>241078</v>
      </c>
      <c r="C10" s="45">
        <v>288245</v>
      </c>
      <c r="D10" s="45">
        <v>332976</v>
      </c>
      <c r="E10" s="45">
        <v>339345</v>
      </c>
      <c r="F10" s="45">
        <v>267772</v>
      </c>
      <c r="G10" s="45">
        <v>334198</v>
      </c>
      <c r="H10" s="45">
        <v>309989</v>
      </c>
      <c r="I10" s="45">
        <v>260614</v>
      </c>
      <c r="J10" s="45">
        <v>418565</v>
      </c>
      <c r="K10" s="45">
        <v>486446</v>
      </c>
      <c r="L10" s="45">
        <v>346093</v>
      </c>
      <c r="M10" s="45">
        <v>193954</v>
      </c>
      <c r="N10" s="45">
        <v>232420</v>
      </c>
      <c r="O10" s="45">
        <v>311010</v>
      </c>
      <c r="P10" s="45">
        <v>348215</v>
      </c>
      <c r="Q10" s="45">
        <v>246337</v>
      </c>
      <c r="R10" s="45">
        <v>312022</v>
      </c>
      <c r="S10" s="45">
        <v>561187</v>
      </c>
      <c r="T10" s="45">
        <v>500590</v>
      </c>
      <c r="U10" s="45">
        <v>579076</v>
      </c>
      <c r="V10" s="45">
        <v>588365</v>
      </c>
      <c r="W10" s="45">
        <v>622527</v>
      </c>
      <c r="X10" s="45">
        <v>583166</v>
      </c>
      <c r="Y10" s="45">
        <v>560544</v>
      </c>
      <c r="Z10" s="45">
        <v>649808</v>
      </c>
      <c r="AA10" s="45">
        <v>637478</v>
      </c>
      <c r="AB10" s="45">
        <v>760266</v>
      </c>
      <c r="AC10" s="45">
        <v>898033</v>
      </c>
      <c r="AD10" s="45">
        <v>910530</v>
      </c>
      <c r="AE10" s="45">
        <v>935299</v>
      </c>
      <c r="AF10" s="45">
        <v>950798</v>
      </c>
      <c r="AG10" s="45">
        <v>1018300</v>
      </c>
      <c r="AH10" s="45">
        <v>216880</v>
      </c>
      <c r="AI10" s="45">
        <v>184356</v>
      </c>
      <c r="AJ10" s="45">
        <v>196407</v>
      </c>
    </row>
    <row r="11" spans="1:36" ht="15" customHeight="1">
      <c r="A11" s="47" t="s">
        <v>53</v>
      </c>
      <c r="B11" s="45">
        <v>100373</v>
      </c>
      <c r="C11" s="45">
        <v>113936</v>
      </c>
      <c r="D11" s="45">
        <v>164197</v>
      </c>
      <c r="E11" s="45">
        <v>184804</v>
      </c>
      <c r="F11" s="45">
        <v>264229</v>
      </c>
      <c r="G11" s="45">
        <v>256501</v>
      </c>
      <c r="H11" s="45">
        <v>249671</v>
      </c>
      <c r="I11" s="45">
        <v>114148</v>
      </c>
      <c r="J11" s="45">
        <v>104505</v>
      </c>
      <c r="K11" s="45">
        <v>75849</v>
      </c>
      <c r="L11" s="45">
        <v>229304</v>
      </c>
      <c r="M11" s="45">
        <v>195203</v>
      </c>
      <c r="N11" s="45">
        <v>163944</v>
      </c>
      <c r="O11" s="45">
        <v>159416</v>
      </c>
      <c r="P11" s="45">
        <v>237406</v>
      </c>
      <c r="Q11" s="45">
        <v>350858</v>
      </c>
      <c r="R11" s="45">
        <v>457141</v>
      </c>
      <c r="S11" s="45">
        <v>581928</v>
      </c>
      <c r="T11" s="45">
        <v>601984</v>
      </c>
      <c r="U11" s="45">
        <v>649642</v>
      </c>
      <c r="V11" s="45">
        <v>766532</v>
      </c>
      <c r="W11" s="45">
        <v>964442</v>
      </c>
      <c r="X11" s="45">
        <v>815788</v>
      </c>
      <c r="Y11" s="45">
        <v>689927</v>
      </c>
      <c r="Z11" s="45">
        <v>841130</v>
      </c>
      <c r="AA11" s="45">
        <v>802732</v>
      </c>
      <c r="AB11" s="45">
        <v>1077485</v>
      </c>
      <c r="AC11" s="45">
        <v>1336453</v>
      </c>
      <c r="AD11" s="45">
        <v>1371371</v>
      </c>
      <c r="AE11" s="45">
        <v>1394081</v>
      </c>
      <c r="AF11" s="45">
        <v>1300710</v>
      </c>
      <c r="AG11" s="45">
        <v>1480989</v>
      </c>
      <c r="AH11" s="45">
        <v>1687323</v>
      </c>
      <c r="AI11" s="45">
        <v>1140864</v>
      </c>
      <c r="AJ11" s="45">
        <v>1235128</v>
      </c>
    </row>
    <row r="12" spans="1:36" ht="15" customHeight="1">
      <c r="A12" s="48" t="s">
        <v>52</v>
      </c>
      <c r="B12" s="45">
        <v>207107</v>
      </c>
      <c r="C12" s="45">
        <v>254655</v>
      </c>
      <c r="D12" s="45">
        <v>239818</v>
      </c>
      <c r="E12" s="45">
        <v>271199</v>
      </c>
      <c r="F12" s="45">
        <v>348375</v>
      </c>
      <c r="G12" s="45">
        <v>400113</v>
      </c>
      <c r="H12" s="45">
        <v>444969</v>
      </c>
      <c r="I12" s="45">
        <v>430930</v>
      </c>
      <c r="J12" s="45">
        <v>128168</v>
      </c>
      <c r="K12" s="45">
        <v>89368</v>
      </c>
      <c r="L12" s="45">
        <v>98348</v>
      </c>
      <c r="M12" s="45">
        <v>147987</v>
      </c>
      <c r="N12" s="45">
        <v>280639</v>
      </c>
      <c r="O12" s="45">
        <v>335374</v>
      </c>
      <c r="P12" s="45">
        <v>346860</v>
      </c>
      <c r="Q12" s="45">
        <v>368935</v>
      </c>
      <c r="R12" s="45">
        <v>507014</v>
      </c>
      <c r="S12" s="45">
        <v>432010</v>
      </c>
      <c r="T12" s="45">
        <v>336305</v>
      </c>
      <c r="U12" s="45">
        <v>111595</v>
      </c>
      <c r="V12" s="45">
        <v>255724</v>
      </c>
      <c r="W12" s="45">
        <v>230794</v>
      </c>
      <c r="X12" s="45">
        <v>217731</v>
      </c>
      <c r="Y12" s="45">
        <v>180109</v>
      </c>
      <c r="Z12" s="45">
        <v>-68694</v>
      </c>
      <c r="AA12" s="45">
        <v>68959</v>
      </c>
      <c r="AB12" s="45">
        <v>62172</v>
      </c>
      <c r="AC12" s="45">
        <v>83982</v>
      </c>
      <c r="AD12" s="45">
        <v>130636</v>
      </c>
      <c r="AE12" s="45">
        <v>115050</v>
      </c>
      <c r="AF12" s="45">
        <v>-801787</v>
      </c>
      <c r="AG12" s="45">
        <v>-1068053</v>
      </c>
      <c r="AH12" s="45">
        <v>-443292</v>
      </c>
      <c r="AI12" s="45">
        <v>116342</v>
      </c>
      <c r="AJ12" s="45">
        <v>-131990</v>
      </c>
    </row>
    <row r="13" spans="1:36" ht="15" customHeight="1">
      <c r="A13" s="47" t="s">
        <v>51</v>
      </c>
      <c r="B13" s="45">
        <v>165193</v>
      </c>
      <c r="C13" s="45">
        <v>211724</v>
      </c>
      <c r="D13" s="45">
        <v>194274</v>
      </c>
      <c r="E13" s="45">
        <v>217821</v>
      </c>
      <c r="F13" s="45">
        <v>286183</v>
      </c>
      <c r="G13" s="45">
        <v>331729</v>
      </c>
      <c r="H13" s="45">
        <v>380167</v>
      </c>
      <c r="I13" s="45">
        <v>343245</v>
      </c>
      <c r="J13" s="45">
        <v>148572</v>
      </c>
      <c r="K13" s="45">
        <v>46209</v>
      </c>
      <c r="L13" s="45">
        <v>37141</v>
      </c>
      <c r="M13" s="45">
        <v>45283</v>
      </c>
      <c r="N13" s="45">
        <v>112453</v>
      </c>
      <c r="O13" s="45">
        <v>193973</v>
      </c>
      <c r="P13" s="45">
        <v>198860</v>
      </c>
      <c r="Q13" s="45">
        <v>237022</v>
      </c>
      <c r="R13" s="45">
        <v>343657</v>
      </c>
      <c r="S13" s="45">
        <v>247006</v>
      </c>
      <c r="T13" s="45">
        <v>150074</v>
      </c>
      <c r="U13" s="45">
        <v>-72137</v>
      </c>
      <c r="V13" s="45">
        <v>67538</v>
      </c>
      <c r="W13" s="45">
        <v>113083</v>
      </c>
      <c r="X13" s="45">
        <v>67278</v>
      </c>
      <c r="Y13" s="45">
        <v>64708</v>
      </c>
      <c r="Z13" s="45">
        <v>-157905</v>
      </c>
      <c r="AA13" s="45">
        <v>-56373</v>
      </c>
      <c r="AB13" s="45">
        <v>-147250</v>
      </c>
      <c r="AC13" s="45">
        <v>-152946</v>
      </c>
      <c r="AD13" s="45">
        <v>-73158</v>
      </c>
      <c r="AE13" s="45">
        <v>-138197</v>
      </c>
      <c r="AF13" s="45">
        <v>-981344</v>
      </c>
      <c r="AG13" s="45">
        <v>-1307554</v>
      </c>
      <c r="AH13" s="45">
        <v>-745791</v>
      </c>
      <c r="AI13" s="45">
        <v>-359555</v>
      </c>
      <c r="AJ13" s="45">
        <v>-550134</v>
      </c>
    </row>
    <row r="14" spans="1:36" ht="15" customHeight="1">
      <c r="A14" s="47" t="s">
        <v>50</v>
      </c>
      <c r="B14" s="45">
        <v>41914</v>
      </c>
      <c r="C14" s="45">
        <v>42931</v>
      </c>
      <c r="D14" s="45">
        <v>45544</v>
      </c>
      <c r="E14" s="45">
        <v>53378</v>
      </c>
      <c r="F14" s="45">
        <v>62192</v>
      </c>
      <c r="G14" s="45">
        <v>68384</v>
      </c>
      <c r="H14" s="45">
        <v>64802</v>
      </c>
      <c r="I14" s="45">
        <v>87685</v>
      </c>
      <c r="J14" s="45">
        <v>-20404</v>
      </c>
      <c r="K14" s="45">
        <v>43159</v>
      </c>
      <c r="L14" s="45">
        <v>61207</v>
      </c>
      <c r="M14" s="45">
        <v>102704</v>
      </c>
      <c r="N14" s="45">
        <v>168186</v>
      </c>
      <c r="O14" s="45">
        <v>141401</v>
      </c>
      <c r="P14" s="45">
        <v>148000</v>
      </c>
      <c r="Q14" s="45">
        <v>131913</v>
      </c>
      <c r="R14" s="45">
        <v>163357</v>
      </c>
      <c r="S14" s="45">
        <v>185004</v>
      </c>
      <c r="T14" s="45">
        <v>186231</v>
      </c>
      <c r="U14" s="45">
        <v>183732</v>
      </c>
      <c r="V14" s="45">
        <v>188186</v>
      </c>
      <c r="W14" s="45">
        <v>117711</v>
      </c>
      <c r="X14" s="45">
        <v>150453</v>
      </c>
      <c r="Y14" s="45">
        <v>115401</v>
      </c>
      <c r="Z14" s="45">
        <v>89211</v>
      </c>
      <c r="AA14" s="45">
        <v>125332</v>
      </c>
      <c r="AB14" s="45">
        <v>209422</v>
      </c>
      <c r="AC14" s="45">
        <v>236928</v>
      </c>
      <c r="AD14" s="45">
        <v>203794</v>
      </c>
      <c r="AE14" s="45">
        <v>253247</v>
      </c>
      <c r="AF14" s="45">
        <v>179557</v>
      </c>
      <c r="AG14" s="45">
        <v>239501</v>
      </c>
      <c r="AH14" s="45">
        <v>302499</v>
      </c>
      <c r="AI14" s="45">
        <v>475897</v>
      </c>
      <c r="AJ14" s="45">
        <v>418144</v>
      </c>
    </row>
    <row r="15" spans="1:36" ht="15" customHeight="1">
      <c r="A15" s="46" t="s">
        <v>49</v>
      </c>
      <c r="B15" s="45">
        <v>262942</v>
      </c>
      <c r="C15" s="45">
        <v>302567</v>
      </c>
      <c r="D15" s="45">
        <v>337559</v>
      </c>
      <c r="E15" s="45">
        <v>386458</v>
      </c>
      <c r="F15" s="45">
        <v>450454</v>
      </c>
      <c r="G15" s="45">
        <v>532494</v>
      </c>
      <c r="H15" s="45">
        <v>615226</v>
      </c>
      <c r="I15" s="45">
        <v>731721</v>
      </c>
      <c r="J15" s="45">
        <v>863669</v>
      </c>
      <c r="K15" s="45">
        <v>827614</v>
      </c>
      <c r="L15" s="45">
        <v>909850</v>
      </c>
      <c r="M15" s="45">
        <v>987459</v>
      </c>
      <c r="N15" s="45">
        <v>958867</v>
      </c>
      <c r="O15" s="45">
        <v>976539</v>
      </c>
      <c r="P15" s="45">
        <v>1019111</v>
      </c>
      <c r="Q15" s="45">
        <v>1134099</v>
      </c>
      <c r="R15" s="45">
        <v>1226298</v>
      </c>
      <c r="S15" s="45">
        <v>1289666</v>
      </c>
      <c r="T15" s="45">
        <v>1463103</v>
      </c>
      <c r="U15" s="45">
        <v>1486739</v>
      </c>
      <c r="V15" s="45">
        <v>1590776</v>
      </c>
      <c r="W15" s="45">
        <v>1738526</v>
      </c>
      <c r="X15" s="45">
        <v>1958158</v>
      </c>
      <c r="Y15" s="45">
        <v>2084525</v>
      </c>
      <c r="Z15" s="45">
        <v>2214196</v>
      </c>
      <c r="AA15" s="45">
        <v>2344834</v>
      </c>
      <c r="AB15" s="45">
        <v>2488386</v>
      </c>
      <c r="AC15" s="45">
        <v>2628663</v>
      </c>
      <c r="AD15" s="45">
        <v>2775404</v>
      </c>
      <c r="AE15" s="45">
        <v>2912542</v>
      </c>
      <c r="AF15" s="45">
        <v>2974143</v>
      </c>
      <c r="AG15" s="45">
        <v>3040598</v>
      </c>
      <c r="AH15" s="45">
        <v>3129761</v>
      </c>
      <c r="AI15" s="45">
        <v>3168864</v>
      </c>
      <c r="AJ15" s="45">
        <v>3202067</v>
      </c>
    </row>
    <row r="16" spans="1:36" ht="15" customHeight="1">
      <c r="A16" s="46" t="s">
        <v>48</v>
      </c>
      <c r="B16" s="45">
        <v>57565</v>
      </c>
      <c r="C16" s="45">
        <v>65031</v>
      </c>
      <c r="D16" s="45">
        <v>66602</v>
      </c>
      <c r="E16" s="45">
        <v>48785</v>
      </c>
      <c r="F16" s="45">
        <v>24861</v>
      </c>
      <c r="G16" s="45">
        <v>53867</v>
      </c>
      <c r="H16" s="45">
        <v>19089</v>
      </c>
      <c r="I16" s="45">
        <v>-36811</v>
      </c>
      <c r="J16" s="45">
        <v>-20932</v>
      </c>
      <c r="K16" s="45">
        <v>43023</v>
      </c>
      <c r="L16" s="45">
        <v>82394</v>
      </c>
      <c r="M16" s="45">
        <v>62904</v>
      </c>
      <c r="N16" s="45">
        <v>121402</v>
      </c>
      <c r="O16" s="45">
        <v>79696</v>
      </c>
      <c r="P16" s="45">
        <v>55506</v>
      </c>
      <c r="Q16" s="45">
        <v>86363</v>
      </c>
      <c r="R16" s="45">
        <v>148792</v>
      </c>
      <c r="S16" s="45">
        <v>14379</v>
      </c>
      <c r="T16" s="45">
        <v>135539</v>
      </c>
      <c r="U16" s="45">
        <v>68574</v>
      </c>
      <c r="V16" s="45">
        <v>102143</v>
      </c>
      <c r="W16" s="45">
        <v>234215</v>
      </c>
      <c r="X16" s="45">
        <v>262831</v>
      </c>
      <c r="Y16" s="45">
        <v>225650</v>
      </c>
      <c r="Z16" s="45">
        <v>90711</v>
      </c>
      <c r="AA16" s="45">
        <v>-172514</v>
      </c>
      <c r="AB16" s="45">
        <v>-225673</v>
      </c>
      <c r="AC16" s="45">
        <v>-95682</v>
      </c>
      <c r="AD16" s="45">
        <v>144669</v>
      </c>
      <c r="AE16" s="45">
        <v>150952</v>
      </c>
      <c r="AF16" s="45">
        <v>55034</v>
      </c>
      <c r="AG16" s="45">
        <v>180751</v>
      </c>
      <c r="AH16" s="45">
        <v>351390</v>
      </c>
      <c r="AI16" s="45">
        <v>276854</v>
      </c>
      <c r="AJ16" s="45">
        <v>90656</v>
      </c>
    </row>
    <row r="17" spans="1:36" ht="15" customHeight="1">
      <c r="A17" s="46" t="s">
        <v>47</v>
      </c>
      <c r="B17" s="45">
        <v>753935</v>
      </c>
      <c r="C17" s="45">
        <v>894372</v>
      </c>
      <c r="D17" s="45">
        <v>1007948</v>
      </c>
      <c r="E17" s="45">
        <v>1133021</v>
      </c>
      <c r="F17" s="45">
        <v>1305969</v>
      </c>
      <c r="G17" s="45">
        <v>1469439</v>
      </c>
      <c r="H17" s="45">
        <v>1600766</v>
      </c>
      <c r="I17" s="45">
        <v>1574224</v>
      </c>
      <c r="J17" s="45">
        <v>1535839</v>
      </c>
      <c r="K17" s="45">
        <v>1436254</v>
      </c>
      <c r="L17" s="45">
        <v>1501201</v>
      </c>
      <c r="M17" s="45">
        <v>1461699</v>
      </c>
      <c r="N17" s="45">
        <v>1514468</v>
      </c>
      <c r="O17" s="45">
        <v>1702643</v>
      </c>
      <c r="P17" s="45">
        <v>1896086</v>
      </c>
      <c r="Q17" s="45">
        <v>2013866</v>
      </c>
      <c r="R17" s="45">
        <v>2353683</v>
      </c>
      <c r="S17" s="45">
        <v>2850412</v>
      </c>
      <c r="T17" s="45">
        <v>2766443</v>
      </c>
      <c r="U17" s="45">
        <v>2758478</v>
      </c>
      <c r="V17" s="45">
        <v>3099254</v>
      </c>
      <c r="W17" s="45">
        <v>3322074</v>
      </c>
      <c r="X17" s="45">
        <v>3312012</v>
      </c>
      <c r="Y17" s="45">
        <v>3289455</v>
      </c>
      <c r="Z17" s="45">
        <v>3545729</v>
      </c>
      <c r="AA17" s="45">
        <v>4026517</v>
      </c>
      <c r="AB17" s="45">
        <v>4613982</v>
      </c>
      <c r="AC17" s="45">
        <v>5042813</v>
      </c>
      <c r="AD17" s="45">
        <v>5043272</v>
      </c>
      <c r="AE17" s="45">
        <v>5206020</v>
      </c>
      <c r="AF17" s="45">
        <v>4368830</v>
      </c>
      <c r="AG17" s="45">
        <v>4291083</v>
      </c>
      <c r="AH17" s="45">
        <v>4239282</v>
      </c>
      <c r="AI17" s="45">
        <v>4333572</v>
      </c>
      <c r="AJ17" s="45">
        <v>4410956</v>
      </c>
    </row>
    <row r="18" spans="1:36" ht="15" customHeight="1">
      <c r="A18" s="46" t="s">
        <v>46</v>
      </c>
      <c r="B18" s="45">
        <v>-186296</v>
      </c>
      <c r="C18" s="45">
        <v>-192350</v>
      </c>
      <c r="D18" s="45">
        <v>-157531</v>
      </c>
      <c r="E18" s="45">
        <v>-161129</v>
      </c>
      <c r="F18" s="45">
        <v>-203153</v>
      </c>
      <c r="G18" s="45">
        <v>-338341</v>
      </c>
      <c r="H18" s="45">
        <v>-372159</v>
      </c>
      <c r="I18" s="45">
        <v>-40222</v>
      </c>
      <c r="J18" s="45">
        <v>592170</v>
      </c>
      <c r="K18" s="45">
        <v>469988</v>
      </c>
      <c r="L18" s="45">
        <v>371512</v>
      </c>
      <c r="M18" s="45">
        <v>226340</v>
      </c>
      <c r="N18" s="45">
        <v>202224</v>
      </c>
      <c r="O18" s="45">
        <v>197275</v>
      </c>
      <c r="P18" s="45">
        <v>110129</v>
      </c>
      <c r="Q18" s="45">
        <v>-302494</v>
      </c>
      <c r="R18" s="45">
        <v>84532</v>
      </c>
      <c r="S18" s="45">
        <v>536320</v>
      </c>
      <c r="T18" s="45">
        <v>26522</v>
      </c>
      <c r="U18" s="45">
        <v>765277</v>
      </c>
      <c r="V18" s="45">
        <v>358669</v>
      </c>
      <c r="W18" s="45">
        <v>292790</v>
      </c>
      <c r="X18" s="45">
        <v>-151029</v>
      </c>
      <c r="Y18" s="45">
        <v>-256675</v>
      </c>
      <c r="Z18" s="45">
        <v>381168</v>
      </c>
      <c r="AA18" s="45">
        <v>954072</v>
      </c>
      <c r="AB18" s="45">
        <v>1534616</v>
      </c>
      <c r="AC18" s="45">
        <v>1490598</v>
      </c>
      <c r="AD18" s="45">
        <v>913979</v>
      </c>
      <c r="AE18" s="45">
        <v>1183905</v>
      </c>
      <c r="AF18" s="45">
        <v>648427</v>
      </c>
      <c r="AG18" s="45">
        <v>-349470</v>
      </c>
      <c r="AH18" s="45">
        <v>-596301</v>
      </c>
      <c r="AI18" s="45">
        <v>304169</v>
      </c>
      <c r="AJ18" s="45">
        <v>402736</v>
      </c>
    </row>
    <row r="19" spans="1:36" ht="15" customHeight="1">
      <c r="A19" s="44" t="s">
        <v>45</v>
      </c>
      <c r="B19" s="44">
        <v>940231</v>
      </c>
      <c r="C19" s="44">
        <v>1086722</v>
      </c>
      <c r="D19" s="44">
        <v>1165479</v>
      </c>
      <c r="E19" s="44">
        <v>1294150</v>
      </c>
      <c r="F19" s="44">
        <v>1509122</v>
      </c>
      <c r="G19" s="44">
        <v>1807780</v>
      </c>
      <c r="H19" s="44">
        <v>1972925</v>
      </c>
      <c r="I19" s="44">
        <v>1614446</v>
      </c>
      <c r="J19" s="44">
        <v>943669</v>
      </c>
      <c r="K19" s="44">
        <v>966266</v>
      </c>
      <c r="L19" s="44">
        <v>1129689</v>
      </c>
      <c r="M19" s="44">
        <v>1235359</v>
      </c>
      <c r="N19" s="44">
        <v>1312244</v>
      </c>
      <c r="O19" s="44">
        <v>1505368</v>
      </c>
      <c r="P19" s="44">
        <v>1785957</v>
      </c>
      <c r="Q19" s="44">
        <v>2316360</v>
      </c>
      <c r="R19" s="44">
        <v>2269151</v>
      </c>
      <c r="S19" s="44">
        <v>2314092</v>
      </c>
      <c r="T19" s="44">
        <v>2739921</v>
      </c>
      <c r="U19" s="44">
        <v>1993201</v>
      </c>
      <c r="V19" s="44">
        <v>2740585</v>
      </c>
      <c r="W19" s="44">
        <v>3029284</v>
      </c>
      <c r="X19" s="44">
        <v>3463041</v>
      </c>
      <c r="Y19" s="44">
        <v>3546130</v>
      </c>
      <c r="Z19" s="44">
        <v>3164561</v>
      </c>
      <c r="AA19" s="44">
        <v>3072445</v>
      </c>
      <c r="AB19" s="44">
        <v>3079366</v>
      </c>
      <c r="AC19" s="44">
        <v>3552215</v>
      </c>
      <c r="AD19" s="44">
        <v>4129293</v>
      </c>
      <c r="AE19" s="44">
        <v>4022115</v>
      </c>
      <c r="AF19" s="44">
        <v>3720403</v>
      </c>
      <c r="AG19" s="44">
        <v>4640553</v>
      </c>
      <c r="AH19" s="44">
        <v>4835583</v>
      </c>
      <c r="AI19" s="44">
        <v>4029403</v>
      </c>
      <c r="AJ19" s="44">
        <v>4008220</v>
      </c>
    </row>
    <row r="28" spans="1:36" ht="15" customHeight="1">
      <c r="U28" s="5">
        <f>+U21-U27</f>
        <v>0</v>
      </c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F6AC7-72EC-4617-9BD7-BCE83F66EA02}">
  <dimension ref="A1:AJ54"/>
  <sheetViews>
    <sheetView zoomScaleNormal="100" zoomScaleSheetLayoutView="70" workbookViewId="0">
      <pane xSplit="1" ySplit="3" topLeftCell="F4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3.375" style="54" customWidth="1"/>
    <col min="2" max="16" width="6.625" style="54" customWidth="1"/>
    <col min="17" max="17" width="7.25" style="54" customWidth="1"/>
    <col min="18" max="21" width="7.125" style="54" customWidth="1"/>
    <col min="22" max="36" width="7.75" style="54" customWidth="1"/>
    <col min="37" max="16384" width="9.125" style="53"/>
  </cols>
  <sheetData>
    <row r="1" spans="1:36" ht="15" customHeight="1">
      <c r="A1" s="72" t="s">
        <v>101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</row>
    <row r="2" spans="1:36" ht="15" customHeight="1">
      <c r="A2" s="30" t="s">
        <v>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5"/>
      <c r="W2" s="6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 t="s">
        <v>41</v>
      </c>
    </row>
    <row r="3" spans="1:36" ht="15" customHeight="1">
      <c r="A3" s="33"/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 t="s">
        <v>40</v>
      </c>
      <c r="R3" s="32" t="s">
        <v>39</v>
      </c>
      <c r="S3" s="32" t="s">
        <v>38</v>
      </c>
      <c r="T3" s="32" t="s">
        <v>37</v>
      </c>
      <c r="U3" s="32">
        <v>2009</v>
      </c>
      <c r="V3" s="31" t="s">
        <v>36</v>
      </c>
      <c r="W3" s="31" t="s">
        <v>35</v>
      </c>
      <c r="X3" s="31">
        <v>2012</v>
      </c>
      <c r="Y3" s="31">
        <v>2013</v>
      </c>
      <c r="Z3" s="31">
        <v>2014</v>
      </c>
      <c r="AA3" s="31">
        <v>2015</v>
      </c>
      <c r="AB3" s="31">
        <v>2016</v>
      </c>
      <c r="AC3" s="31">
        <v>2017</v>
      </c>
      <c r="AD3" s="31">
        <v>2018</v>
      </c>
      <c r="AE3" s="31" t="s">
        <v>34</v>
      </c>
      <c r="AF3" s="31" t="s">
        <v>33</v>
      </c>
      <c r="AG3" s="31" t="s">
        <v>32</v>
      </c>
      <c r="AH3" s="31" t="s">
        <v>31</v>
      </c>
      <c r="AI3" s="31" t="s">
        <v>30</v>
      </c>
      <c r="AJ3" s="31" t="s">
        <v>29</v>
      </c>
    </row>
    <row r="4" spans="1:36" ht="15" customHeight="1">
      <c r="A4" s="80" t="s">
        <v>100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</row>
    <row r="5" spans="1:36" s="72" customFormat="1" ht="15" customHeight="1">
      <c r="A5" s="78" t="s">
        <v>99</v>
      </c>
      <c r="B5" s="73">
        <f>SUM(B6:B8)</f>
        <v>356523</v>
      </c>
      <c r="C5" s="73">
        <f>SUM(C6:C8)</f>
        <v>398541</v>
      </c>
      <c r="D5" s="73">
        <f>SUM(D6:D8)</f>
        <v>425692</v>
      </c>
      <c r="E5" s="73">
        <f>SUM(E6:E8)</f>
        <v>479862</v>
      </c>
      <c r="F5" s="73">
        <f>SUM(F6:F8)</f>
        <v>551766</v>
      </c>
      <c r="G5" s="73">
        <f>SUM(G6:G8)</f>
        <v>617559</v>
      </c>
      <c r="H5" s="73">
        <f>SUM(H6:H8)</f>
        <v>696635</v>
      </c>
      <c r="I5" s="73">
        <f>SUM(I6:I8)</f>
        <v>707125</v>
      </c>
      <c r="J5" s="73">
        <f>SUM(J6:J8)</f>
        <v>654087</v>
      </c>
      <c r="K5" s="73">
        <f>SUM(K6:K8)</f>
        <v>648951</v>
      </c>
      <c r="L5" s="73">
        <f>SUM(L6:L8)</f>
        <v>662358</v>
      </c>
      <c r="M5" s="73">
        <f>SUM(M6:M8)</f>
        <v>711681</v>
      </c>
      <c r="N5" s="73">
        <f>SUM(N6:N8)</f>
        <v>795142</v>
      </c>
      <c r="O5" s="73">
        <f>SUM(O6:O8)</f>
        <v>906306</v>
      </c>
      <c r="P5" s="73">
        <f>SUM(P6:P8)</f>
        <v>973012</v>
      </c>
      <c r="Q5" s="73">
        <f>SUM(Q6:Q8)</f>
        <v>1104760</v>
      </c>
      <c r="R5" s="73">
        <f>SUM(R6:R8)</f>
        <v>1192311</v>
      </c>
      <c r="S5" s="73">
        <f>SUM(S6:S8)</f>
        <v>1206022</v>
      </c>
      <c r="T5" s="73">
        <f>SUM(T6:T8)</f>
        <v>1207414</v>
      </c>
      <c r="U5" s="73">
        <f>SUM(U6:U8)</f>
        <v>1275997</v>
      </c>
      <c r="V5" s="73">
        <f>SUM(V6:V8)</f>
        <v>1511467</v>
      </c>
      <c r="W5" s="73">
        <f>SUM(W6:W8)</f>
        <v>1595731</v>
      </c>
      <c r="X5" s="73">
        <f>SUM(X6:X8)</f>
        <v>1795800</v>
      </c>
      <c r="Y5" s="73">
        <f>SUM(Y6:Y8)</f>
        <v>1882825</v>
      </c>
      <c r="Z5" s="73">
        <f>SUM(Z6:Z8)</f>
        <v>1850760</v>
      </c>
      <c r="AA5" s="73">
        <f>SUM(AA6:AA8)</f>
        <v>1957690</v>
      </c>
      <c r="AB5" s="73">
        <f>SUM(AB6:AB8)</f>
        <v>2016359</v>
      </c>
      <c r="AC5" s="73">
        <f>SUM(AC6:AC8)</f>
        <v>2110215</v>
      </c>
      <c r="AD5" s="73">
        <f>SUM(AD6:AD8)</f>
        <v>2266982</v>
      </c>
      <c r="AE5" s="73">
        <f>SUM(AE6:AE8)</f>
        <v>2310483</v>
      </c>
      <c r="AF5" s="73">
        <f>SUM(AF6:AF8)</f>
        <v>2056471</v>
      </c>
      <c r="AG5" s="73">
        <f>SUM(AG6:AG8)</f>
        <v>2132706</v>
      </c>
      <c r="AH5" s="73">
        <f>SUM(AH6:AH8)</f>
        <v>2219713</v>
      </c>
      <c r="AI5" s="73">
        <f>SUM(AI6:AI8)</f>
        <v>2325286</v>
      </c>
      <c r="AJ5" s="73">
        <f>SUM(AJ6:AJ8)</f>
        <v>2427135</v>
      </c>
    </row>
    <row r="6" spans="1:36" ht="15" customHeight="1">
      <c r="A6" s="77" t="s">
        <v>98</v>
      </c>
      <c r="B6" s="62">
        <v>21865</v>
      </c>
      <c r="C6" s="62">
        <v>26513</v>
      </c>
      <c r="D6" s="62">
        <v>30465</v>
      </c>
      <c r="E6" s="62">
        <v>35947</v>
      </c>
      <c r="F6" s="62">
        <v>43119</v>
      </c>
      <c r="G6" s="62">
        <v>49961</v>
      </c>
      <c r="H6" s="62">
        <v>58289</v>
      </c>
      <c r="I6" s="62">
        <v>70939</v>
      </c>
      <c r="J6" s="62">
        <v>87964</v>
      </c>
      <c r="K6" s="62">
        <v>97059</v>
      </c>
      <c r="L6" s="62">
        <v>105974</v>
      </c>
      <c r="M6" s="62">
        <v>112262</v>
      </c>
      <c r="N6" s="62">
        <v>114773</v>
      </c>
      <c r="O6" s="62">
        <v>120282</v>
      </c>
      <c r="P6" s="62">
        <v>127588</v>
      </c>
      <c r="Q6" s="62">
        <v>138473</v>
      </c>
      <c r="R6" s="62">
        <v>148624</v>
      </c>
      <c r="S6" s="62">
        <v>157179</v>
      </c>
      <c r="T6" s="62">
        <v>178015</v>
      </c>
      <c r="U6" s="62">
        <v>183615</v>
      </c>
      <c r="V6" s="62">
        <v>193277</v>
      </c>
      <c r="W6" s="62">
        <v>209493</v>
      </c>
      <c r="X6" s="62">
        <v>232355</v>
      </c>
      <c r="Y6" s="62">
        <v>245156</v>
      </c>
      <c r="Z6" s="62">
        <v>249348</v>
      </c>
      <c r="AA6" s="62">
        <v>261017</v>
      </c>
      <c r="AB6" s="62">
        <v>273413</v>
      </c>
      <c r="AC6" s="62">
        <v>286657</v>
      </c>
      <c r="AD6" s="62">
        <v>300641</v>
      </c>
      <c r="AE6" s="62">
        <v>310087</v>
      </c>
      <c r="AF6" s="62">
        <v>317952</v>
      </c>
      <c r="AG6" s="62">
        <v>325420</v>
      </c>
      <c r="AH6" s="62">
        <v>334513</v>
      </c>
      <c r="AI6" s="62">
        <v>338871</v>
      </c>
      <c r="AJ6" s="62">
        <v>342870</v>
      </c>
    </row>
    <row r="7" spans="1:36" ht="15" customHeight="1">
      <c r="A7" s="77" t="s">
        <v>97</v>
      </c>
      <c r="B7" s="62">
        <v>312715</v>
      </c>
      <c r="C7" s="62">
        <v>339895</v>
      </c>
      <c r="D7" s="62">
        <v>353433</v>
      </c>
      <c r="E7" s="62">
        <v>399153</v>
      </c>
      <c r="F7" s="62">
        <v>455057</v>
      </c>
      <c r="G7" s="62">
        <v>506862</v>
      </c>
      <c r="H7" s="62">
        <v>564514</v>
      </c>
      <c r="I7" s="62">
        <v>543994</v>
      </c>
      <c r="J7" s="62">
        <v>482610</v>
      </c>
      <c r="K7" s="62">
        <v>484811</v>
      </c>
      <c r="L7" s="62">
        <v>500656</v>
      </c>
      <c r="M7" s="62">
        <v>533879</v>
      </c>
      <c r="N7" s="62">
        <v>609532</v>
      </c>
      <c r="O7" s="62">
        <v>718066</v>
      </c>
      <c r="P7" s="62">
        <v>778205</v>
      </c>
      <c r="Q7" s="62">
        <v>871481</v>
      </c>
      <c r="R7" s="62">
        <v>912940</v>
      </c>
      <c r="S7" s="62">
        <v>928575</v>
      </c>
      <c r="T7" s="62">
        <v>921858</v>
      </c>
      <c r="U7" s="62">
        <v>966756</v>
      </c>
      <c r="V7" s="62">
        <v>1181367</v>
      </c>
      <c r="W7" s="62">
        <v>1220712</v>
      </c>
      <c r="X7" s="62">
        <v>1384661</v>
      </c>
      <c r="Y7" s="62">
        <v>1443542</v>
      </c>
      <c r="Z7" s="62">
        <v>1391975</v>
      </c>
      <c r="AA7" s="62">
        <v>1473579</v>
      </c>
      <c r="AB7" s="62">
        <v>1521872</v>
      </c>
      <c r="AC7" s="62">
        <v>1588125</v>
      </c>
      <c r="AD7" s="62">
        <v>1712869</v>
      </c>
      <c r="AE7" s="62">
        <v>1745260</v>
      </c>
      <c r="AF7" s="62">
        <v>1525844</v>
      </c>
      <c r="AG7" s="62">
        <v>1565445</v>
      </c>
      <c r="AH7" s="62">
        <v>1649801</v>
      </c>
      <c r="AI7" s="62">
        <v>1754276</v>
      </c>
      <c r="AJ7" s="62">
        <v>1815907</v>
      </c>
    </row>
    <row r="8" spans="1:36" ht="15" customHeight="1">
      <c r="A8" s="77" t="s">
        <v>86</v>
      </c>
      <c r="B8" s="62">
        <v>21943</v>
      </c>
      <c r="C8" s="62">
        <v>32133</v>
      </c>
      <c r="D8" s="62">
        <v>41794</v>
      </c>
      <c r="E8" s="62">
        <v>44762</v>
      </c>
      <c r="F8" s="62">
        <v>53590</v>
      </c>
      <c r="G8" s="62">
        <v>60736</v>
      </c>
      <c r="H8" s="62">
        <v>73832</v>
      </c>
      <c r="I8" s="62">
        <v>92192</v>
      </c>
      <c r="J8" s="62">
        <v>83513</v>
      </c>
      <c r="K8" s="62">
        <v>67081</v>
      </c>
      <c r="L8" s="62">
        <v>55728</v>
      </c>
      <c r="M8" s="62">
        <v>65540</v>
      </c>
      <c r="N8" s="62">
        <v>70837</v>
      </c>
      <c r="O8" s="62">
        <v>67958</v>
      </c>
      <c r="P8" s="62">
        <v>67219</v>
      </c>
      <c r="Q8" s="62">
        <v>94806</v>
      </c>
      <c r="R8" s="62">
        <v>130747</v>
      </c>
      <c r="S8" s="62">
        <v>120268</v>
      </c>
      <c r="T8" s="62">
        <v>107541</v>
      </c>
      <c r="U8" s="62">
        <v>125626</v>
      </c>
      <c r="V8" s="62">
        <v>136823</v>
      </c>
      <c r="W8" s="62">
        <v>165526</v>
      </c>
      <c r="X8" s="62">
        <v>178784</v>
      </c>
      <c r="Y8" s="62">
        <v>194127</v>
      </c>
      <c r="Z8" s="62">
        <v>209437</v>
      </c>
      <c r="AA8" s="62">
        <v>223094</v>
      </c>
      <c r="AB8" s="62">
        <v>221074</v>
      </c>
      <c r="AC8" s="62">
        <v>235433</v>
      </c>
      <c r="AD8" s="62">
        <v>253472</v>
      </c>
      <c r="AE8" s="62">
        <v>255136</v>
      </c>
      <c r="AF8" s="62">
        <v>212675</v>
      </c>
      <c r="AG8" s="62">
        <v>241841</v>
      </c>
      <c r="AH8" s="62">
        <v>235399</v>
      </c>
      <c r="AI8" s="62">
        <v>232139</v>
      </c>
      <c r="AJ8" s="62">
        <v>268358</v>
      </c>
    </row>
    <row r="9" spans="1:36" ht="15" customHeight="1">
      <c r="A9" s="70" t="s">
        <v>10</v>
      </c>
      <c r="B9" s="62">
        <v>6546</v>
      </c>
      <c r="C9" s="62">
        <v>9753</v>
      </c>
      <c r="D9" s="62">
        <v>11518</v>
      </c>
      <c r="E9" s="62">
        <v>11992</v>
      </c>
      <c r="F9" s="62">
        <v>15883</v>
      </c>
      <c r="G9" s="62">
        <v>21510</v>
      </c>
      <c r="H9" s="62">
        <v>25423</v>
      </c>
      <c r="I9" s="62">
        <v>31728</v>
      </c>
      <c r="J9" s="62">
        <v>46155</v>
      </c>
      <c r="K9" s="62">
        <v>24963</v>
      </c>
      <c r="L9" s="62">
        <v>18073</v>
      </c>
      <c r="M9" s="62">
        <v>14024</v>
      </c>
      <c r="N9" s="62">
        <v>15026</v>
      </c>
      <c r="O9" s="62">
        <v>13273</v>
      </c>
      <c r="P9" s="62">
        <v>16756</v>
      </c>
      <c r="Q9" s="62">
        <v>16088</v>
      </c>
      <c r="R9" s="62">
        <v>21754</v>
      </c>
      <c r="S9" s="62">
        <v>25227</v>
      </c>
      <c r="T9" s="62">
        <v>24135</v>
      </c>
      <c r="U9" s="62">
        <v>28837</v>
      </c>
      <c r="V9" s="62">
        <v>29649</v>
      </c>
      <c r="W9" s="62">
        <v>31692</v>
      </c>
      <c r="X9" s="62">
        <v>39719</v>
      </c>
      <c r="Y9" s="62">
        <v>43696</v>
      </c>
      <c r="Z9" s="62">
        <v>43113</v>
      </c>
      <c r="AA9" s="62">
        <v>45883</v>
      </c>
      <c r="AB9" s="62">
        <v>44193</v>
      </c>
      <c r="AC9" s="62">
        <v>44185</v>
      </c>
      <c r="AD9" s="62">
        <v>42500</v>
      </c>
      <c r="AE9" s="62">
        <v>42040</v>
      </c>
      <c r="AF9" s="62">
        <v>39035</v>
      </c>
      <c r="AG9" s="62">
        <v>35839</v>
      </c>
      <c r="AH9" s="62">
        <v>44548</v>
      </c>
      <c r="AI9" s="62">
        <v>42056</v>
      </c>
      <c r="AJ9" s="62">
        <v>52281</v>
      </c>
    </row>
    <row r="10" spans="1:36" ht="15" customHeight="1">
      <c r="A10" s="70" t="s">
        <v>96</v>
      </c>
      <c r="B10" s="62">
        <v>13812</v>
      </c>
      <c r="C10" s="62">
        <v>20451</v>
      </c>
      <c r="D10" s="62">
        <v>28273</v>
      </c>
      <c r="E10" s="62">
        <v>32264</v>
      </c>
      <c r="F10" s="62">
        <v>37136</v>
      </c>
      <c r="G10" s="62">
        <v>38580</v>
      </c>
      <c r="H10" s="62">
        <v>47486</v>
      </c>
      <c r="I10" s="62">
        <v>59461</v>
      </c>
      <c r="J10" s="62">
        <v>36126</v>
      </c>
      <c r="K10" s="62">
        <v>40641</v>
      </c>
      <c r="L10" s="62">
        <v>35327</v>
      </c>
      <c r="M10" s="62">
        <v>48002</v>
      </c>
      <c r="N10" s="62">
        <v>50537</v>
      </c>
      <c r="O10" s="62">
        <v>48407</v>
      </c>
      <c r="P10" s="62">
        <v>41703</v>
      </c>
      <c r="Q10" s="62">
        <v>65250</v>
      </c>
      <c r="R10" s="62">
        <v>86076</v>
      </c>
      <c r="S10" s="62">
        <v>69701</v>
      </c>
      <c r="T10" s="62">
        <v>55108</v>
      </c>
      <c r="U10" s="62">
        <v>65875</v>
      </c>
      <c r="V10" s="62">
        <v>71524</v>
      </c>
      <c r="W10" s="62">
        <v>90254</v>
      </c>
      <c r="X10" s="62">
        <v>86628</v>
      </c>
      <c r="Y10" s="62">
        <v>104330</v>
      </c>
      <c r="Z10" s="62">
        <v>119288</v>
      </c>
      <c r="AA10" s="62">
        <v>130004</v>
      </c>
      <c r="AB10" s="62">
        <v>121228</v>
      </c>
      <c r="AC10" s="62">
        <v>130150</v>
      </c>
      <c r="AD10" s="62">
        <v>145396</v>
      </c>
      <c r="AE10" s="62">
        <v>154281</v>
      </c>
      <c r="AF10" s="62">
        <v>115037</v>
      </c>
      <c r="AG10" s="62">
        <v>145814</v>
      </c>
      <c r="AH10" s="62">
        <v>129035</v>
      </c>
      <c r="AI10" s="62">
        <v>118611</v>
      </c>
      <c r="AJ10" s="62">
        <v>145589</v>
      </c>
    </row>
    <row r="11" spans="1:36" ht="15" customHeight="1">
      <c r="A11" s="70" t="s">
        <v>85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211</v>
      </c>
      <c r="L11" s="62">
        <v>994</v>
      </c>
      <c r="M11" s="62">
        <v>2142</v>
      </c>
      <c r="N11" s="62">
        <v>3192</v>
      </c>
      <c r="O11" s="62">
        <v>3816</v>
      </c>
      <c r="P11" s="62">
        <v>5113</v>
      </c>
      <c r="Q11" s="62">
        <v>9304</v>
      </c>
      <c r="R11" s="62">
        <v>13108</v>
      </c>
      <c r="S11" s="62">
        <v>16056</v>
      </c>
      <c r="T11" s="62">
        <v>19296</v>
      </c>
      <c r="U11" s="62">
        <v>20835</v>
      </c>
      <c r="V11" s="62">
        <v>23957</v>
      </c>
      <c r="W11" s="62">
        <v>28260</v>
      </c>
      <c r="X11" s="62">
        <v>32132</v>
      </c>
      <c r="Y11" s="62">
        <v>34737</v>
      </c>
      <c r="Z11" s="62">
        <v>37733</v>
      </c>
      <c r="AA11" s="62">
        <v>39967</v>
      </c>
      <c r="AB11" s="62">
        <v>43406</v>
      </c>
      <c r="AC11" s="62">
        <v>45382</v>
      </c>
      <c r="AD11" s="62">
        <v>47538</v>
      </c>
      <c r="AE11" s="62">
        <v>49721</v>
      </c>
      <c r="AF11" s="62">
        <v>45847</v>
      </c>
      <c r="AG11" s="62">
        <v>47724</v>
      </c>
      <c r="AH11" s="62">
        <v>48419</v>
      </c>
      <c r="AI11" s="62">
        <v>52812</v>
      </c>
      <c r="AJ11" s="62">
        <v>57185</v>
      </c>
    </row>
    <row r="12" spans="1:36" ht="15" customHeight="1">
      <c r="A12" s="70" t="s">
        <v>8</v>
      </c>
      <c r="B12" s="62">
        <v>1585</v>
      </c>
      <c r="C12" s="62">
        <v>1929</v>
      </c>
      <c r="D12" s="62">
        <v>2003</v>
      </c>
      <c r="E12" s="62">
        <v>506</v>
      </c>
      <c r="F12" s="62">
        <v>571</v>
      </c>
      <c r="G12" s="62">
        <v>646</v>
      </c>
      <c r="H12" s="62">
        <v>923</v>
      </c>
      <c r="I12" s="62">
        <v>1003</v>
      </c>
      <c r="J12" s="62">
        <v>1232</v>
      </c>
      <c r="K12" s="62">
        <v>1266</v>
      </c>
      <c r="L12" s="62">
        <v>1334</v>
      </c>
      <c r="M12" s="62">
        <v>1372</v>
      </c>
      <c r="N12" s="62">
        <v>2082</v>
      </c>
      <c r="O12" s="62">
        <v>2462</v>
      </c>
      <c r="P12" s="62">
        <v>3647</v>
      </c>
      <c r="Q12" s="62">
        <v>4164</v>
      </c>
      <c r="R12" s="62">
        <v>9809</v>
      </c>
      <c r="S12" s="62">
        <v>9284</v>
      </c>
      <c r="T12" s="62">
        <v>9002</v>
      </c>
      <c r="U12" s="62">
        <v>10079</v>
      </c>
      <c r="V12" s="62">
        <v>11693</v>
      </c>
      <c r="W12" s="62">
        <v>15320</v>
      </c>
      <c r="X12" s="62">
        <v>20305</v>
      </c>
      <c r="Y12" s="62">
        <v>11364</v>
      </c>
      <c r="Z12" s="62">
        <v>9303</v>
      </c>
      <c r="AA12" s="62">
        <v>7240</v>
      </c>
      <c r="AB12" s="62">
        <v>12247</v>
      </c>
      <c r="AC12" s="62">
        <v>15716</v>
      </c>
      <c r="AD12" s="62">
        <v>18038</v>
      </c>
      <c r="AE12" s="62">
        <v>9094</v>
      </c>
      <c r="AF12" s="62">
        <v>12756</v>
      </c>
      <c r="AG12" s="62">
        <v>12464</v>
      </c>
      <c r="AH12" s="62">
        <v>13397</v>
      </c>
      <c r="AI12" s="62">
        <v>18660</v>
      </c>
      <c r="AJ12" s="62">
        <v>13303</v>
      </c>
    </row>
    <row r="13" spans="1:36" s="72" customFormat="1" ht="15" customHeight="1">
      <c r="A13" s="74" t="s">
        <v>95</v>
      </c>
      <c r="B13" s="73">
        <f>+B14+B17+B18</f>
        <v>137129</v>
      </c>
      <c r="C13" s="73">
        <f>+C14+C17+C18</f>
        <v>167295</v>
      </c>
      <c r="D13" s="73">
        <f>+D14+D17+D18</f>
        <v>184623</v>
      </c>
      <c r="E13" s="73">
        <f>+E14+E17+E18</f>
        <v>213177</v>
      </c>
      <c r="F13" s="73">
        <f>+F14+F17+F18</f>
        <v>261414</v>
      </c>
      <c r="G13" s="73">
        <f>+G14+G17+G18</f>
        <v>322181</v>
      </c>
      <c r="H13" s="73">
        <f>+H14+H17+H18</f>
        <v>366134</v>
      </c>
      <c r="I13" s="73">
        <f>+I14+I17+I18</f>
        <v>369316</v>
      </c>
      <c r="J13" s="73">
        <f>+J14+J17+J18</f>
        <v>321820</v>
      </c>
      <c r="K13" s="73">
        <f>+K14+K17+K18</f>
        <v>308729</v>
      </c>
      <c r="L13" s="73">
        <f>+L14+L17+L18</f>
        <v>375263</v>
      </c>
      <c r="M13" s="73">
        <f>+M14+M17+M18</f>
        <v>396240</v>
      </c>
      <c r="N13" s="73">
        <f>+N14+N17+N18</f>
        <v>438786</v>
      </c>
      <c r="O13" s="73">
        <f>+O14+O17+O18</f>
        <v>524682</v>
      </c>
      <c r="P13" s="73">
        <f>+P14+P17+P18</f>
        <v>606042</v>
      </c>
      <c r="Q13" s="73">
        <f>+Q14+Q17+Q18</f>
        <v>1090139</v>
      </c>
      <c r="R13" s="73">
        <f>+R14+R17+R18</f>
        <v>1190780</v>
      </c>
      <c r="S13" s="73">
        <f>+S14+S17+S18</f>
        <v>1331358</v>
      </c>
      <c r="T13" s="73">
        <f>+T14+T17+T18</f>
        <v>1335670</v>
      </c>
      <c r="U13" s="73">
        <f>+U14+U17+U18</f>
        <v>1407880</v>
      </c>
      <c r="V13" s="73">
        <f>+V14+V17+V18</f>
        <v>1705229</v>
      </c>
      <c r="W13" s="73">
        <f>+W14+W17+W18</f>
        <v>1836149</v>
      </c>
      <c r="X13" s="73">
        <f>+X14+X17+X18</f>
        <v>2133293</v>
      </c>
      <c r="Y13" s="73">
        <f>+Y14+Y17+Y18</f>
        <v>2115686</v>
      </c>
      <c r="Z13" s="73">
        <f>+Z14+Z17+Z18</f>
        <v>2042533</v>
      </c>
      <c r="AA13" s="73">
        <f>+AA14+AA17+AA18</f>
        <v>2201660</v>
      </c>
      <c r="AB13" s="73">
        <f>+AB14+AB17+AB18</f>
        <v>2206884</v>
      </c>
      <c r="AC13" s="73">
        <f>+AC14+AC17+AC18</f>
        <v>2296417</v>
      </c>
      <c r="AD13" s="73">
        <f>+AD14+AD17+AD18</f>
        <v>2395181</v>
      </c>
      <c r="AE13" s="73">
        <f>+AE14+AE17+AE18</f>
        <v>2477684</v>
      </c>
      <c r="AF13" s="73">
        <f>+AF14+AF17+AF18</f>
        <v>2275015</v>
      </c>
      <c r="AG13" s="73">
        <f>+AG14+AG17+AG18</f>
        <v>2367963</v>
      </c>
      <c r="AH13" s="73">
        <f>+AH14+AH17+AH18</f>
        <v>2465735</v>
      </c>
      <c r="AI13" s="73">
        <f>+AI14+AI17+AI18</f>
        <v>2562759</v>
      </c>
      <c r="AJ13" s="73">
        <f>+AJ14+AJ17+AJ18</f>
        <v>2957187</v>
      </c>
    </row>
    <row r="14" spans="1:36" ht="15" customHeight="1">
      <c r="A14" s="71" t="s">
        <v>94</v>
      </c>
      <c r="B14" s="62">
        <v>111009</v>
      </c>
      <c r="C14" s="62">
        <v>136392</v>
      </c>
      <c r="D14" s="62">
        <v>148353</v>
      </c>
      <c r="E14" s="62">
        <v>173859</v>
      </c>
      <c r="F14" s="62">
        <v>215935</v>
      </c>
      <c r="G14" s="62">
        <v>262164</v>
      </c>
      <c r="H14" s="62">
        <v>297920</v>
      </c>
      <c r="I14" s="62">
        <v>294186</v>
      </c>
      <c r="J14" s="62">
        <v>231872</v>
      </c>
      <c r="K14" s="62">
        <v>223090</v>
      </c>
      <c r="L14" s="62">
        <v>264164</v>
      </c>
      <c r="M14" s="62">
        <v>272569</v>
      </c>
      <c r="N14" s="62">
        <v>304820</v>
      </c>
      <c r="O14" s="62">
        <v>370411</v>
      </c>
      <c r="P14" s="62">
        <v>433333</v>
      </c>
      <c r="Q14" s="62">
        <v>529549</v>
      </c>
      <c r="R14" s="62">
        <v>594894</v>
      </c>
      <c r="S14" s="62">
        <v>646590</v>
      </c>
      <c r="T14" s="62">
        <v>721061</v>
      </c>
      <c r="U14" s="62">
        <v>662185</v>
      </c>
      <c r="V14" s="62">
        <v>727713</v>
      </c>
      <c r="W14" s="62">
        <v>886235</v>
      </c>
      <c r="X14" s="62">
        <v>925098</v>
      </c>
      <c r="Y14" s="62">
        <v>988890</v>
      </c>
      <c r="Z14" s="62">
        <v>915579</v>
      </c>
      <c r="AA14" s="62">
        <v>944041</v>
      </c>
      <c r="AB14" s="62">
        <v>945045</v>
      </c>
      <c r="AC14" s="62">
        <v>940953</v>
      </c>
      <c r="AD14" s="62">
        <v>1053244</v>
      </c>
      <c r="AE14" s="62">
        <v>1082561</v>
      </c>
      <c r="AF14" s="62">
        <v>947276</v>
      </c>
      <c r="AG14" s="62">
        <v>975264</v>
      </c>
      <c r="AH14" s="62">
        <v>1161921</v>
      </c>
      <c r="AI14" s="62">
        <v>1187451</v>
      </c>
      <c r="AJ14" s="62">
        <v>1190875</v>
      </c>
    </row>
    <row r="15" spans="1:36" ht="15" customHeight="1">
      <c r="A15" s="70" t="s">
        <v>93</v>
      </c>
      <c r="B15" s="62">
        <v>105462</v>
      </c>
      <c r="C15" s="62">
        <v>131219</v>
      </c>
      <c r="D15" s="62">
        <v>143716</v>
      </c>
      <c r="E15" s="62">
        <v>168101</v>
      </c>
      <c r="F15" s="62">
        <v>208557</v>
      </c>
      <c r="G15" s="62">
        <v>251607</v>
      </c>
      <c r="H15" s="62">
        <v>285765</v>
      </c>
      <c r="I15" s="62">
        <v>279779</v>
      </c>
      <c r="J15" s="62">
        <v>216195</v>
      </c>
      <c r="K15" s="62">
        <v>207173</v>
      </c>
      <c r="L15" s="62">
        <v>246710</v>
      </c>
      <c r="M15" s="62">
        <v>257695</v>
      </c>
      <c r="N15" s="62">
        <v>290407</v>
      </c>
      <c r="O15" s="62">
        <v>351718</v>
      </c>
      <c r="P15" s="62">
        <v>416583</v>
      </c>
      <c r="Q15" s="62">
        <v>512603</v>
      </c>
      <c r="R15" s="62">
        <v>577004</v>
      </c>
      <c r="S15" s="62">
        <v>627208</v>
      </c>
      <c r="T15" s="62">
        <v>703347</v>
      </c>
      <c r="U15" s="62">
        <v>639928</v>
      </c>
      <c r="V15" s="62">
        <v>701328</v>
      </c>
      <c r="W15" s="62">
        <v>857903</v>
      </c>
      <c r="X15" s="62">
        <v>892434</v>
      </c>
      <c r="Y15" s="62">
        <v>959843</v>
      </c>
      <c r="Z15" s="62">
        <v>881447</v>
      </c>
      <c r="AA15" s="62">
        <v>906322</v>
      </c>
      <c r="AB15" s="62">
        <v>908726</v>
      </c>
      <c r="AC15" s="62">
        <v>897742</v>
      </c>
      <c r="AD15" s="62">
        <v>1004085</v>
      </c>
      <c r="AE15" s="62">
        <v>1032703</v>
      </c>
      <c r="AF15" s="62">
        <v>897716</v>
      </c>
      <c r="AG15" s="62">
        <v>925438</v>
      </c>
      <c r="AH15" s="62">
        <v>1106213</v>
      </c>
      <c r="AI15" s="62">
        <v>1131228</v>
      </c>
      <c r="AJ15" s="62">
        <v>1137823</v>
      </c>
    </row>
    <row r="16" spans="1:36" ht="15" customHeight="1">
      <c r="A16" s="70" t="s">
        <v>92</v>
      </c>
      <c r="B16" s="62">
        <v>5547</v>
      </c>
      <c r="C16" s="62">
        <v>5173</v>
      </c>
      <c r="D16" s="62">
        <v>4637</v>
      </c>
      <c r="E16" s="62">
        <v>5758</v>
      </c>
      <c r="F16" s="62">
        <v>7378</v>
      </c>
      <c r="G16" s="62">
        <v>10557</v>
      </c>
      <c r="H16" s="62">
        <v>12155</v>
      </c>
      <c r="I16" s="62">
        <v>14407</v>
      </c>
      <c r="J16" s="62">
        <v>15677</v>
      </c>
      <c r="K16" s="62">
        <v>15917</v>
      </c>
      <c r="L16" s="62">
        <v>17454</v>
      </c>
      <c r="M16" s="62">
        <v>14874</v>
      </c>
      <c r="N16" s="62">
        <v>14413</v>
      </c>
      <c r="O16" s="62">
        <v>18693</v>
      </c>
      <c r="P16" s="62">
        <v>16750</v>
      </c>
      <c r="Q16" s="62">
        <v>16946</v>
      </c>
      <c r="R16" s="62">
        <v>17890</v>
      </c>
      <c r="S16" s="62">
        <v>19382</v>
      </c>
      <c r="T16" s="62">
        <v>17714</v>
      </c>
      <c r="U16" s="62">
        <v>22257</v>
      </c>
      <c r="V16" s="62">
        <v>26385</v>
      </c>
      <c r="W16" s="62">
        <v>28332</v>
      </c>
      <c r="X16" s="62">
        <v>32664</v>
      </c>
      <c r="Y16" s="62">
        <v>29047</v>
      </c>
      <c r="Z16" s="62">
        <v>34132</v>
      </c>
      <c r="AA16" s="62">
        <v>37719</v>
      </c>
      <c r="AB16" s="62">
        <v>36319</v>
      </c>
      <c r="AC16" s="62">
        <v>43211</v>
      </c>
      <c r="AD16" s="62">
        <v>49159</v>
      </c>
      <c r="AE16" s="62">
        <v>49858</v>
      </c>
      <c r="AF16" s="62">
        <v>49560</v>
      </c>
      <c r="AG16" s="62">
        <v>49826</v>
      </c>
      <c r="AH16" s="62">
        <v>55708</v>
      </c>
      <c r="AI16" s="62">
        <v>56223</v>
      </c>
      <c r="AJ16" s="62">
        <v>53052</v>
      </c>
    </row>
    <row r="17" spans="1:36" ht="15" customHeight="1">
      <c r="A17" s="71" t="s">
        <v>91</v>
      </c>
      <c r="B17" s="62">
        <v>18493</v>
      </c>
      <c r="C17" s="62">
        <v>23764</v>
      </c>
      <c r="D17" s="62">
        <v>30166</v>
      </c>
      <c r="E17" s="62">
        <v>35201</v>
      </c>
      <c r="F17" s="62">
        <v>40025</v>
      </c>
      <c r="G17" s="62">
        <v>53407</v>
      </c>
      <c r="H17" s="62">
        <v>60809</v>
      </c>
      <c r="I17" s="62">
        <v>66950</v>
      </c>
      <c r="J17" s="62">
        <v>81721</v>
      </c>
      <c r="K17" s="62">
        <v>79081</v>
      </c>
      <c r="L17" s="62">
        <v>98676</v>
      </c>
      <c r="M17" s="62">
        <v>110304</v>
      </c>
      <c r="N17" s="62">
        <v>122097</v>
      </c>
      <c r="O17" s="62">
        <v>140224</v>
      </c>
      <c r="P17" s="62">
        <v>158077</v>
      </c>
      <c r="Q17" s="62">
        <v>197205</v>
      </c>
      <c r="R17" s="62">
        <v>221804</v>
      </c>
      <c r="S17" s="62">
        <v>248257</v>
      </c>
      <c r="T17" s="62">
        <v>275843</v>
      </c>
      <c r="U17" s="62">
        <v>286292</v>
      </c>
      <c r="V17" s="62">
        <v>317727</v>
      </c>
      <c r="W17" s="62">
        <v>340494</v>
      </c>
      <c r="X17" s="62">
        <v>356245</v>
      </c>
      <c r="Y17" s="62">
        <v>378522</v>
      </c>
      <c r="Z17" s="62">
        <v>427890</v>
      </c>
      <c r="AA17" s="62">
        <v>460843</v>
      </c>
      <c r="AB17" s="62">
        <v>510514</v>
      </c>
      <c r="AC17" s="62">
        <v>542202</v>
      </c>
      <c r="AD17" s="62">
        <v>573014</v>
      </c>
      <c r="AE17" s="62">
        <v>615765</v>
      </c>
      <c r="AF17" s="62">
        <v>590017</v>
      </c>
      <c r="AG17" s="62">
        <v>599282</v>
      </c>
      <c r="AH17" s="62">
        <v>649954</v>
      </c>
      <c r="AI17" s="62">
        <v>739812</v>
      </c>
      <c r="AJ17" s="62">
        <v>779295</v>
      </c>
    </row>
    <row r="18" spans="1:36" ht="15" customHeight="1">
      <c r="A18" s="71" t="s">
        <v>78</v>
      </c>
      <c r="B18" s="62">
        <v>7627</v>
      </c>
      <c r="C18" s="62">
        <v>7139</v>
      </c>
      <c r="D18" s="62">
        <v>6104</v>
      </c>
      <c r="E18" s="62">
        <v>4117</v>
      </c>
      <c r="F18" s="62">
        <v>5454</v>
      </c>
      <c r="G18" s="62">
        <v>6610</v>
      </c>
      <c r="H18" s="62">
        <v>7405</v>
      </c>
      <c r="I18" s="62">
        <v>8180</v>
      </c>
      <c r="J18" s="62">
        <v>8227</v>
      </c>
      <c r="K18" s="62">
        <v>6558</v>
      </c>
      <c r="L18" s="62">
        <v>12423</v>
      </c>
      <c r="M18" s="62">
        <v>13367</v>
      </c>
      <c r="N18" s="62">
        <v>11869</v>
      </c>
      <c r="O18" s="62">
        <v>14047</v>
      </c>
      <c r="P18" s="62">
        <v>14632</v>
      </c>
      <c r="Q18" s="62">
        <v>363385</v>
      </c>
      <c r="R18" s="62">
        <v>374082</v>
      </c>
      <c r="S18" s="62">
        <v>436511</v>
      </c>
      <c r="T18" s="62">
        <v>338766</v>
      </c>
      <c r="U18" s="62">
        <v>459403</v>
      </c>
      <c r="V18" s="62">
        <v>659789</v>
      </c>
      <c r="W18" s="62">
        <v>609420</v>
      </c>
      <c r="X18" s="62">
        <v>851950</v>
      </c>
      <c r="Y18" s="62">
        <v>748274</v>
      </c>
      <c r="Z18" s="62">
        <v>699064</v>
      </c>
      <c r="AA18" s="62">
        <v>796776</v>
      </c>
      <c r="AB18" s="62">
        <v>751325</v>
      </c>
      <c r="AC18" s="62">
        <v>813262</v>
      </c>
      <c r="AD18" s="62">
        <v>768923</v>
      </c>
      <c r="AE18" s="62">
        <v>779358</v>
      </c>
      <c r="AF18" s="62">
        <v>737722</v>
      </c>
      <c r="AG18" s="62">
        <v>793417</v>
      </c>
      <c r="AH18" s="62">
        <v>653860</v>
      </c>
      <c r="AI18" s="62">
        <v>635496</v>
      </c>
      <c r="AJ18" s="62">
        <v>987017</v>
      </c>
    </row>
    <row r="19" spans="1:36" ht="15" customHeight="1">
      <c r="A19" s="70" t="s">
        <v>90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1</v>
      </c>
      <c r="R19" s="62">
        <v>1</v>
      </c>
      <c r="S19" s="62">
        <v>1</v>
      </c>
      <c r="T19" s="62">
        <v>1</v>
      </c>
      <c r="U19" s="62">
        <v>3</v>
      </c>
      <c r="V19" s="62">
        <v>2</v>
      </c>
      <c r="W19" s="62">
        <v>8</v>
      </c>
      <c r="X19" s="62">
        <v>21</v>
      </c>
      <c r="Y19" s="62">
        <v>1</v>
      </c>
      <c r="Z19" s="62">
        <v>2</v>
      </c>
      <c r="AA19" s="62">
        <v>1</v>
      </c>
      <c r="AB19" s="62">
        <v>1</v>
      </c>
      <c r="AC19" s="62">
        <v>1</v>
      </c>
      <c r="AD19" s="62">
        <v>0</v>
      </c>
      <c r="AE19" s="62">
        <v>17</v>
      </c>
      <c r="AF19" s="62">
        <v>17</v>
      </c>
      <c r="AG19" s="62">
        <v>14</v>
      </c>
      <c r="AH19" s="62">
        <v>0</v>
      </c>
      <c r="AI19" s="62">
        <v>1</v>
      </c>
      <c r="AJ19" s="62">
        <v>1</v>
      </c>
    </row>
    <row r="20" spans="1:36" ht="15" customHeight="1">
      <c r="A20" s="70" t="s">
        <v>76</v>
      </c>
      <c r="B20" s="62" t="s">
        <v>75</v>
      </c>
      <c r="C20" s="62" t="s">
        <v>75</v>
      </c>
      <c r="D20" s="62" t="s">
        <v>75</v>
      </c>
      <c r="E20" s="62" t="s">
        <v>75</v>
      </c>
      <c r="F20" s="62" t="s">
        <v>75</v>
      </c>
      <c r="G20" s="62" t="s">
        <v>75</v>
      </c>
      <c r="H20" s="62" t="s">
        <v>75</v>
      </c>
      <c r="I20" s="62" t="s">
        <v>75</v>
      </c>
      <c r="J20" s="62" t="s">
        <v>75</v>
      </c>
      <c r="K20" s="62" t="s">
        <v>75</v>
      </c>
      <c r="L20" s="62" t="s">
        <v>75</v>
      </c>
      <c r="M20" s="62" t="s">
        <v>75</v>
      </c>
      <c r="N20" s="62" t="s">
        <v>75</v>
      </c>
      <c r="O20" s="62" t="s">
        <v>75</v>
      </c>
      <c r="P20" s="62" t="s">
        <v>75</v>
      </c>
      <c r="Q20" s="62">
        <v>346389</v>
      </c>
      <c r="R20" s="62">
        <v>356038</v>
      </c>
      <c r="S20" s="62">
        <v>416898</v>
      </c>
      <c r="T20" s="62">
        <v>323847</v>
      </c>
      <c r="U20" s="62">
        <v>441100</v>
      </c>
      <c r="V20" s="62">
        <v>589381</v>
      </c>
      <c r="W20" s="62">
        <v>580745</v>
      </c>
      <c r="X20" s="62">
        <v>814877</v>
      </c>
      <c r="Y20" s="62">
        <v>712042</v>
      </c>
      <c r="Z20" s="62">
        <v>656299</v>
      </c>
      <c r="AA20" s="62">
        <v>734081</v>
      </c>
      <c r="AB20" s="62">
        <v>701203</v>
      </c>
      <c r="AC20" s="62">
        <v>762526</v>
      </c>
      <c r="AD20" s="62">
        <v>710498</v>
      </c>
      <c r="AE20" s="62">
        <v>724119</v>
      </c>
      <c r="AF20" s="62">
        <v>682805</v>
      </c>
      <c r="AG20" s="62">
        <v>733736</v>
      </c>
      <c r="AH20" s="62">
        <v>601678</v>
      </c>
      <c r="AI20" s="62">
        <v>586586</v>
      </c>
      <c r="AJ20" s="62">
        <v>894471</v>
      </c>
    </row>
    <row r="21" spans="1:36" ht="15" customHeight="1">
      <c r="A21" s="70" t="s">
        <v>74</v>
      </c>
      <c r="B21" s="62">
        <v>4947</v>
      </c>
      <c r="C21" s="62">
        <v>4640</v>
      </c>
      <c r="D21" s="62">
        <v>3864</v>
      </c>
      <c r="E21" s="62">
        <v>1335</v>
      </c>
      <c r="F21" s="62">
        <v>1889</v>
      </c>
      <c r="G21" s="62">
        <v>1422</v>
      </c>
      <c r="H21" s="62">
        <v>1546</v>
      </c>
      <c r="I21" s="62">
        <v>1093</v>
      </c>
      <c r="J21" s="62">
        <v>1469</v>
      </c>
      <c r="K21" s="62">
        <v>1974</v>
      </c>
      <c r="L21" s="62">
        <v>3356</v>
      </c>
      <c r="M21" s="62">
        <v>4875</v>
      </c>
      <c r="N21" s="62">
        <v>2369</v>
      </c>
      <c r="O21" s="62">
        <v>5299</v>
      </c>
      <c r="P21" s="62">
        <v>4874</v>
      </c>
      <c r="Q21" s="62">
        <v>6326</v>
      </c>
      <c r="R21" s="62">
        <v>7651</v>
      </c>
      <c r="S21" s="62">
        <v>8174</v>
      </c>
      <c r="T21" s="62">
        <v>2461</v>
      </c>
      <c r="U21" s="62">
        <v>2737</v>
      </c>
      <c r="V21" s="62">
        <v>2818</v>
      </c>
      <c r="W21" s="62">
        <v>3592</v>
      </c>
      <c r="X21" s="62">
        <v>5214</v>
      </c>
      <c r="Y21" s="62">
        <v>3120</v>
      </c>
      <c r="Z21" s="62">
        <v>3497</v>
      </c>
      <c r="AA21" s="62">
        <v>2190</v>
      </c>
      <c r="AB21" s="62">
        <v>3009</v>
      </c>
      <c r="AC21" s="62">
        <v>2572</v>
      </c>
      <c r="AD21" s="62">
        <v>3180</v>
      </c>
      <c r="AE21" s="62">
        <v>2673</v>
      </c>
      <c r="AF21" s="62">
        <v>3255</v>
      </c>
      <c r="AG21" s="62">
        <v>4509</v>
      </c>
      <c r="AH21" s="62">
        <v>2173</v>
      </c>
      <c r="AI21" s="62">
        <v>3097</v>
      </c>
      <c r="AJ21" s="62">
        <v>2155</v>
      </c>
    </row>
    <row r="22" spans="1:36" ht="15" customHeight="1">
      <c r="A22" s="70" t="s">
        <v>73</v>
      </c>
      <c r="B22" s="62">
        <v>2680</v>
      </c>
      <c r="C22" s="62">
        <v>2499</v>
      </c>
      <c r="D22" s="62">
        <v>2240</v>
      </c>
      <c r="E22" s="62">
        <v>2782</v>
      </c>
      <c r="F22" s="62">
        <v>3565</v>
      </c>
      <c r="G22" s="62">
        <v>5188</v>
      </c>
      <c r="H22" s="62">
        <v>5859</v>
      </c>
      <c r="I22" s="62">
        <v>7087</v>
      </c>
      <c r="J22" s="62">
        <v>6758</v>
      </c>
      <c r="K22" s="62">
        <v>4584</v>
      </c>
      <c r="L22" s="62">
        <v>9067</v>
      </c>
      <c r="M22" s="62">
        <v>8492</v>
      </c>
      <c r="N22" s="62">
        <v>9500</v>
      </c>
      <c r="O22" s="62">
        <v>8748</v>
      </c>
      <c r="P22" s="62">
        <v>9758</v>
      </c>
      <c r="Q22" s="62">
        <v>10669</v>
      </c>
      <c r="R22" s="62">
        <v>10392</v>
      </c>
      <c r="S22" s="62">
        <v>11438</v>
      </c>
      <c r="T22" s="62">
        <v>12457</v>
      </c>
      <c r="U22" s="62">
        <v>15563</v>
      </c>
      <c r="V22" s="62">
        <v>67588</v>
      </c>
      <c r="W22" s="62">
        <v>25075</v>
      </c>
      <c r="X22" s="62">
        <v>31838</v>
      </c>
      <c r="Y22" s="62">
        <v>33111</v>
      </c>
      <c r="Z22" s="62">
        <v>39266</v>
      </c>
      <c r="AA22" s="62">
        <v>60504</v>
      </c>
      <c r="AB22" s="62">
        <v>47112</v>
      </c>
      <c r="AC22" s="62">
        <v>48163</v>
      </c>
      <c r="AD22" s="62">
        <v>55245</v>
      </c>
      <c r="AE22" s="62">
        <v>52549</v>
      </c>
      <c r="AF22" s="62">
        <v>51645</v>
      </c>
      <c r="AG22" s="62">
        <v>55158</v>
      </c>
      <c r="AH22" s="62">
        <v>50009</v>
      </c>
      <c r="AI22" s="62">
        <v>45812</v>
      </c>
      <c r="AJ22" s="62">
        <v>90390</v>
      </c>
    </row>
    <row r="23" spans="1:36" ht="15" customHeight="1">
      <c r="A23" s="76" t="s">
        <v>89</v>
      </c>
      <c r="B23" s="65">
        <f>+B5+B13</f>
        <v>493652</v>
      </c>
      <c r="C23" s="65">
        <f>+C5+C13</f>
        <v>565836</v>
      </c>
      <c r="D23" s="65">
        <f>+D5+D13</f>
        <v>610315</v>
      </c>
      <c r="E23" s="65">
        <f>+E5+E13</f>
        <v>693039</v>
      </c>
      <c r="F23" s="65">
        <f>+F5+F13</f>
        <v>813180</v>
      </c>
      <c r="G23" s="65">
        <f>+G5+G13</f>
        <v>939740</v>
      </c>
      <c r="H23" s="65">
        <f>+H5+H13</f>
        <v>1062769</v>
      </c>
      <c r="I23" s="65">
        <f>+I5+I13</f>
        <v>1076441</v>
      </c>
      <c r="J23" s="65">
        <f>+J5+J13</f>
        <v>975907</v>
      </c>
      <c r="K23" s="65">
        <f>+K5+K13</f>
        <v>957680</v>
      </c>
      <c r="L23" s="65">
        <f>+L5+L13</f>
        <v>1037621</v>
      </c>
      <c r="M23" s="65">
        <f>+M5+M13</f>
        <v>1107921</v>
      </c>
      <c r="N23" s="65">
        <f>+N5+N13</f>
        <v>1233928</v>
      </c>
      <c r="O23" s="65">
        <f>+O5+O13</f>
        <v>1430988</v>
      </c>
      <c r="P23" s="65">
        <f>+P5+P13</f>
        <v>1579054</v>
      </c>
      <c r="Q23" s="65">
        <f>+Q5+Q13</f>
        <v>2194899</v>
      </c>
      <c r="R23" s="65">
        <f>+R5+R13</f>
        <v>2383091</v>
      </c>
      <c r="S23" s="65">
        <f>+S5+S13</f>
        <v>2537380</v>
      </c>
      <c r="T23" s="65">
        <f>+T5+T13</f>
        <v>2543084</v>
      </c>
      <c r="U23" s="65">
        <f>+U5+U13</f>
        <v>2683877</v>
      </c>
      <c r="V23" s="65">
        <f>+V5+V13</f>
        <v>3216696</v>
      </c>
      <c r="W23" s="65">
        <f>+W5+W13</f>
        <v>3431880</v>
      </c>
      <c r="X23" s="65">
        <f>+X5+X13</f>
        <v>3929093</v>
      </c>
      <c r="Y23" s="65">
        <f>+Y5+Y13</f>
        <v>3998511</v>
      </c>
      <c r="Z23" s="65">
        <f>+Z5+Z13</f>
        <v>3893293</v>
      </c>
      <c r="AA23" s="65">
        <f>+AA5+AA13</f>
        <v>4159350</v>
      </c>
      <c r="AB23" s="65">
        <f>+AB5+AB13</f>
        <v>4223243</v>
      </c>
      <c r="AC23" s="65">
        <f>+AC5+AC13</f>
        <v>4406632</v>
      </c>
      <c r="AD23" s="65">
        <f>+AD5+AD13</f>
        <v>4662163</v>
      </c>
      <c r="AE23" s="65">
        <f>+AE5+AE13</f>
        <v>4788167</v>
      </c>
      <c r="AF23" s="65">
        <f>+AF5+AF13</f>
        <v>4331486</v>
      </c>
      <c r="AG23" s="65">
        <f>+AG5+AG13</f>
        <v>4500669</v>
      </c>
      <c r="AH23" s="65">
        <f>+AH5+AH13</f>
        <v>4685448</v>
      </c>
      <c r="AI23" s="65">
        <f>+AI5+AI13</f>
        <v>4888045</v>
      </c>
      <c r="AJ23" s="65">
        <f>+AJ5+AJ13</f>
        <v>5384322</v>
      </c>
    </row>
    <row r="24" spans="1:36" ht="15" customHeight="1">
      <c r="A24" s="75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</row>
    <row r="25" spans="1:36" ht="15" customHeight="1">
      <c r="A25" s="75" t="s">
        <v>88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</row>
    <row r="26" spans="1:36" s="72" customFormat="1" ht="15" customHeight="1">
      <c r="A26" s="74" t="s">
        <v>87</v>
      </c>
      <c r="B26" s="73">
        <f>+B27+B31</f>
        <v>59279</v>
      </c>
      <c r="C26" s="73">
        <f>+C27+C31</f>
        <v>46035</v>
      </c>
      <c r="D26" s="73">
        <f>+D27+D31</f>
        <v>40924</v>
      </c>
      <c r="E26" s="73">
        <f>+E27+E31</f>
        <v>41258</v>
      </c>
      <c r="F26" s="73">
        <f>+F27+F31</f>
        <v>35685</v>
      </c>
      <c r="G26" s="73">
        <f>+G27+G31</f>
        <v>27183</v>
      </c>
      <c r="H26" s="73">
        <f>+H27+H31</f>
        <v>16855</v>
      </c>
      <c r="I26" s="73">
        <f>+I27+I31</f>
        <v>16223</v>
      </c>
      <c r="J26" s="73">
        <f>+J27+J31</f>
        <v>27568</v>
      </c>
      <c r="K26" s="73">
        <f>+K27+K31</f>
        <v>61795</v>
      </c>
      <c r="L26" s="73">
        <f>+L27+L31</f>
        <v>75502</v>
      </c>
      <c r="M26" s="73">
        <f>+M27+M31</f>
        <v>84529</v>
      </c>
      <c r="N26" s="73">
        <f>+N27+N31</f>
        <v>101254</v>
      </c>
      <c r="O26" s="73">
        <f>+O27+O31</f>
        <v>128210</v>
      </c>
      <c r="P26" s="73">
        <f>+P27+P31</f>
        <v>162668</v>
      </c>
      <c r="Q26" s="73">
        <f>+Q27+Q31</f>
        <v>187856</v>
      </c>
      <c r="R26" s="73">
        <f>+R27+R31</f>
        <v>149009</v>
      </c>
      <c r="S26" s="73">
        <f>+S27+S31</f>
        <v>163382</v>
      </c>
      <c r="T26" s="73">
        <f>+T27+T31</f>
        <v>187486</v>
      </c>
      <c r="U26" s="73">
        <f>+U27+U31</f>
        <v>190803</v>
      </c>
      <c r="V26" s="73">
        <f>+V27+V31</f>
        <v>219084</v>
      </c>
      <c r="W26" s="73">
        <f>+W27+W31</f>
        <v>273159</v>
      </c>
      <c r="X26" s="73">
        <f>+X27+X31</f>
        <v>279132</v>
      </c>
      <c r="Y26" s="73">
        <f>+Y27+Y31</f>
        <v>280094</v>
      </c>
      <c r="Z26" s="73">
        <f>+Z27+Z31</f>
        <v>314207</v>
      </c>
      <c r="AA26" s="73">
        <f>+AA27+AA31</f>
        <v>267426</v>
      </c>
      <c r="AB26" s="73">
        <f>+AB27+AB31</f>
        <v>279041</v>
      </c>
      <c r="AC26" s="73">
        <f>+AC27+AC31</f>
        <v>273428</v>
      </c>
      <c r="AD26" s="73">
        <f>+AD27+AD31</f>
        <v>290496</v>
      </c>
      <c r="AE26" s="73">
        <f>+AE27+AE31</f>
        <v>291936</v>
      </c>
      <c r="AF26" s="73">
        <f>+AF27+AF31</f>
        <v>307503</v>
      </c>
      <c r="AG26" s="73">
        <f>+AG27+AG31</f>
        <v>369517</v>
      </c>
      <c r="AH26" s="73">
        <f>+AH27+AH31</f>
        <v>455325</v>
      </c>
      <c r="AI26" s="73">
        <f>+AI27+AI31</f>
        <v>371106</v>
      </c>
      <c r="AJ26" s="73">
        <f>+AJ27+AJ31</f>
        <v>442090</v>
      </c>
    </row>
    <row r="27" spans="1:36" ht="15" customHeight="1">
      <c r="A27" s="71" t="s">
        <v>86</v>
      </c>
      <c r="B27" s="62">
        <v>38848</v>
      </c>
      <c r="C27" s="62">
        <v>30878</v>
      </c>
      <c r="D27" s="62">
        <v>27056</v>
      </c>
      <c r="E27" s="62">
        <v>22765</v>
      </c>
      <c r="F27" s="62">
        <v>17670</v>
      </c>
      <c r="G27" s="62">
        <v>10882</v>
      </c>
      <c r="H27" s="62">
        <v>4603</v>
      </c>
      <c r="I27" s="62">
        <v>5815</v>
      </c>
      <c r="J27" s="62">
        <v>13936</v>
      </c>
      <c r="K27" s="62">
        <v>44117</v>
      </c>
      <c r="L27" s="62">
        <v>52036</v>
      </c>
      <c r="M27" s="62">
        <v>59353</v>
      </c>
      <c r="N27" s="62">
        <v>74197</v>
      </c>
      <c r="O27" s="62">
        <v>89304</v>
      </c>
      <c r="P27" s="62">
        <v>85240</v>
      </c>
      <c r="Q27" s="62">
        <v>97947</v>
      </c>
      <c r="R27" s="62">
        <v>108609</v>
      </c>
      <c r="S27" s="62">
        <v>117353</v>
      </c>
      <c r="T27" s="62">
        <v>132356</v>
      </c>
      <c r="U27" s="62">
        <v>134658</v>
      </c>
      <c r="V27" s="62">
        <v>149192</v>
      </c>
      <c r="W27" s="62">
        <v>159585</v>
      </c>
      <c r="X27" s="62">
        <v>179026</v>
      </c>
      <c r="Y27" s="62">
        <v>176429</v>
      </c>
      <c r="Z27" s="62">
        <v>192353</v>
      </c>
      <c r="AA27" s="62">
        <v>197487</v>
      </c>
      <c r="AB27" s="62">
        <v>210711</v>
      </c>
      <c r="AC27" s="62">
        <v>211771</v>
      </c>
      <c r="AD27" s="62">
        <v>221909</v>
      </c>
      <c r="AE27" s="62">
        <v>232209</v>
      </c>
      <c r="AF27" s="62">
        <v>224225</v>
      </c>
      <c r="AG27" s="62">
        <v>244246</v>
      </c>
      <c r="AH27" s="62">
        <v>246563</v>
      </c>
      <c r="AI27" s="62">
        <v>282878</v>
      </c>
      <c r="AJ27" s="62">
        <v>330127</v>
      </c>
    </row>
    <row r="28" spans="1:36" ht="15" customHeight="1">
      <c r="A28" s="70" t="s">
        <v>10</v>
      </c>
      <c r="B28" s="62">
        <v>38848</v>
      </c>
      <c r="C28" s="62">
        <v>30878</v>
      </c>
      <c r="D28" s="62">
        <v>27056</v>
      </c>
      <c r="E28" s="62">
        <v>22765</v>
      </c>
      <c r="F28" s="62">
        <v>17670</v>
      </c>
      <c r="G28" s="62">
        <v>10882</v>
      </c>
      <c r="H28" s="62">
        <v>4603</v>
      </c>
      <c r="I28" s="62">
        <v>5815</v>
      </c>
      <c r="J28" s="62">
        <v>13936</v>
      </c>
      <c r="K28" s="62">
        <v>43906</v>
      </c>
      <c r="L28" s="62">
        <v>51042</v>
      </c>
      <c r="M28" s="62">
        <v>57211</v>
      </c>
      <c r="N28" s="62">
        <v>71005</v>
      </c>
      <c r="O28" s="62">
        <v>85488</v>
      </c>
      <c r="P28" s="62">
        <v>80127</v>
      </c>
      <c r="Q28" s="62">
        <v>88643</v>
      </c>
      <c r="R28" s="62">
        <v>95501</v>
      </c>
      <c r="S28" s="62">
        <v>101297</v>
      </c>
      <c r="T28" s="62">
        <v>113059</v>
      </c>
      <c r="U28" s="62">
        <v>113821</v>
      </c>
      <c r="V28" s="62">
        <v>125231</v>
      </c>
      <c r="W28" s="62">
        <v>131321</v>
      </c>
      <c r="X28" s="62">
        <v>146890</v>
      </c>
      <c r="Y28" s="62">
        <v>141688</v>
      </c>
      <c r="Z28" s="62">
        <v>154616</v>
      </c>
      <c r="AA28" s="62">
        <v>157516</v>
      </c>
      <c r="AB28" s="62">
        <v>167300</v>
      </c>
      <c r="AC28" s="62">
        <v>166382</v>
      </c>
      <c r="AD28" s="62">
        <v>174366</v>
      </c>
      <c r="AE28" s="62">
        <v>182481</v>
      </c>
      <c r="AF28" s="62">
        <v>178373</v>
      </c>
      <c r="AG28" s="62">
        <v>196519</v>
      </c>
      <c r="AH28" s="62">
        <v>198141</v>
      </c>
      <c r="AI28" s="62">
        <v>230064</v>
      </c>
      <c r="AJ28" s="62">
        <v>272940</v>
      </c>
    </row>
    <row r="29" spans="1:36" ht="15" customHeight="1">
      <c r="A29" s="70" t="s">
        <v>85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211</v>
      </c>
      <c r="L29" s="62">
        <v>994</v>
      </c>
      <c r="M29" s="62">
        <v>2142</v>
      </c>
      <c r="N29" s="62">
        <v>3192</v>
      </c>
      <c r="O29" s="62">
        <v>3816</v>
      </c>
      <c r="P29" s="62">
        <v>5113</v>
      </c>
      <c r="Q29" s="62">
        <v>9304</v>
      </c>
      <c r="R29" s="62">
        <v>13108</v>
      </c>
      <c r="S29" s="62">
        <v>16056</v>
      </c>
      <c r="T29" s="62">
        <v>19296</v>
      </c>
      <c r="U29" s="62">
        <v>20835</v>
      </c>
      <c r="V29" s="62">
        <v>23957</v>
      </c>
      <c r="W29" s="62">
        <v>28260</v>
      </c>
      <c r="X29" s="62">
        <v>32132</v>
      </c>
      <c r="Y29" s="62">
        <v>34737</v>
      </c>
      <c r="Z29" s="62">
        <v>37733</v>
      </c>
      <c r="AA29" s="62">
        <v>39967</v>
      </c>
      <c r="AB29" s="62">
        <v>43406</v>
      </c>
      <c r="AC29" s="62">
        <v>45382</v>
      </c>
      <c r="AD29" s="62">
        <v>47538</v>
      </c>
      <c r="AE29" s="62">
        <v>49721</v>
      </c>
      <c r="AF29" s="62">
        <v>45847</v>
      </c>
      <c r="AG29" s="62">
        <v>47724</v>
      </c>
      <c r="AH29" s="62">
        <v>48419</v>
      </c>
      <c r="AI29" s="62">
        <v>52812</v>
      </c>
      <c r="AJ29" s="62">
        <v>57185</v>
      </c>
    </row>
    <row r="30" spans="1:36" ht="15" customHeight="1">
      <c r="A30" s="70" t="s">
        <v>8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1</v>
      </c>
      <c r="U30" s="62">
        <v>2</v>
      </c>
      <c r="V30" s="62">
        <v>4</v>
      </c>
      <c r="W30" s="62">
        <v>4</v>
      </c>
      <c r="X30" s="62">
        <v>4</v>
      </c>
      <c r="Y30" s="62">
        <v>4</v>
      </c>
      <c r="Z30" s="62">
        <v>4</v>
      </c>
      <c r="AA30" s="62">
        <v>4</v>
      </c>
      <c r="AB30" s="62">
        <v>5</v>
      </c>
      <c r="AC30" s="62">
        <v>7</v>
      </c>
      <c r="AD30" s="62">
        <v>5</v>
      </c>
      <c r="AE30" s="62">
        <v>7</v>
      </c>
      <c r="AF30" s="62">
        <v>5</v>
      </c>
      <c r="AG30" s="62">
        <v>3</v>
      </c>
      <c r="AH30" s="62">
        <v>3</v>
      </c>
      <c r="AI30" s="62">
        <v>2</v>
      </c>
      <c r="AJ30" s="62">
        <v>2</v>
      </c>
    </row>
    <row r="31" spans="1:36" ht="15" customHeight="1">
      <c r="A31" s="71" t="s">
        <v>84</v>
      </c>
      <c r="B31" s="62">
        <v>20431</v>
      </c>
      <c r="C31" s="62">
        <v>15157</v>
      </c>
      <c r="D31" s="62">
        <v>13868</v>
      </c>
      <c r="E31" s="62">
        <v>18493</v>
      </c>
      <c r="F31" s="62">
        <v>18015</v>
      </c>
      <c r="G31" s="62">
        <v>16301</v>
      </c>
      <c r="H31" s="62">
        <v>12252</v>
      </c>
      <c r="I31" s="62">
        <v>10408</v>
      </c>
      <c r="J31" s="62">
        <v>13632</v>
      </c>
      <c r="K31" s="62">
        <v>17678</v>
      </c>
      <c r="L31" s="62">
        <v>23466</v>
      </c>
      <c r="M31" s="62">
        <v>25176</v>
      </c>
      <c r="N31" s="62">
        <v>27057</v>
      </c>
      <c r="O31" s="62">
        <v>38906</v>
      </c>
      <c r="P31" s="62">
        <v>77428</v>
      </c>
      <c r="Q31" s="62">
        <v>89909</v>
      </c>
      <c r="R31" s="62">
        <v>40400</v>
      </c>
      <c r="S31" s="62">
        <v>46029</v>
      </c>
      <c r="T31" s="62">
        <v>55130</v>
      </c>
      <c r="U31" s="62">
        <v>56145</v>
      </c>
      <c r="V31" s="62">
        <v>69892</v>
      </c>
      <c r="W31" s="62">
        <v>113574</v>
      </c>
      <c r="X31" s="62">
        <v>100106</v>
      </c>
      <c r="Y31" s="62">
        <v>103665</v>
      </c>
      <c r="Z31" s="62">
        <v>121854</v>
      </c>
      <c r="AA31" s="62">
        <v>69939</v>
      </c>
      <c r="AB31" s="62">
        <v>68330</v>
      </c>
      <c r="AC31" s="62">
        <v>61657</v>
      </c>
      <c r="AD31" s="62">
        <v>68587</v>
      </c>
      <c r="AE31" s="62">
        <v>59727</v>
      </c>
      <c r="AF31" s="62">
        <v>83278</v>
      </c>
      <c r="AG31" s="62">
        <v>125271</v>
      </c>
      <c r="AH31" s="62">
        <v>208762</v>
      </c>
      <c r="AI31" s="62">
        <v>88228</v>
      </c>
      <c r="AJ31" s="62">
        <v>111963</v>
      </c>
    </row>
    <row r="32" spans="1:36" s="72" customFormat="1" ht="15" customHeight="1">
      <c r="A32" s="74" t="s">
        <v>83</v>
      </c>
      <c r="B32" s="73">
        <f>+B33+B37</f>
        <v>20704</v>
      </c>
      <c r="C32" s="73">
        <f>+C33+C37</f>
        <v>24246</v>
      </c>
      <c r="D32" s="73">
        <f>+D33+D37</f>
        <v>32005</v>
      </c>
      <c r="E32" s="73">
        <f>+E33+E37</f>
        <v>38994</v>
      </c>
      <c r="F32" s="73">
        <f>+F33+F37</f>
        <v>40464</v>
      </c>
      <c r="G32" s="73">
        <f>+G33+G37</f>
        <v>56253</v>
      </c>
      <c r="H32" s="73">
        <f>+H33+H37</f>
        <v>70033</v>
      </c>
      <c r="I32" s="73">
        <f>+I33+I37</f>
        <v>76803</v>
      </c>
      <c r="J32" s="73">
        <f>+J33+J37</f>
        <v>97602</v>
      </c>
      <c r="K32" s="73">
        <f>+K33+K37</f>
        <v>90965</v>
      </c>
      <c r="L32" s="73">
        <f>+L33+L37</f>
        <v>109330</v>
      </c>
      <c r="M32" s="73">
        <f>+M33+M37</f>
        <v>121503</v>
      </c>
      <c r="N32" s="73">
        <f>+N33+N37</f>
        <v>116507</v>
      </c>
      <c r="O32" s="73">
        <f>+O33+O37</f>
        <v>128155</v>
      </c>
      <c r="P32" s="73">
        <f>+P33+P37</f>
        <v>129929</v>
      </c>
      <c r="Q32" s="73">
        <f>+Q33+Q37</f>
        <v>536275</v>
      </c>
      <c r="R32" s="73">
        <f>+R33+R37</f>
        <v>542966</v>
      </c>
      <c r="S32" s="73">
        <f>+S33+S37</f>
        <v>635391</v>
      </c>
      <c r="T32" s="73">
        <f>+T33+T37</f>
        <v>558461</v>
      </c>
      <c r="U32" s="73">
        <f>+U33+U37</f>
        <v>762654</v>
      </c>
      <c r="V32" s="73">
        <f>+V33+V37</f>
        <v>943137</v>
      </c>
      <c r="W32" s="73">
        <f>+W33+W37</f>
        <v>916136</v>
      </c>
      <c r="X32" s="73">
        <f>+X33+X37</f>
        <v>1222164</v>
      </c>
      <c r="Y32" s="73">
        <f>+Y33+Y37</f>
        <v>1166124</v>
      </c>
      <c r="Z32" s="73">
        <f>+Z33+Z37</f>
        <v>1118435</v>
      </c>
      <c r="AA32" s="73">
        <f>+AA33+AA37</f>
        <v>1199395</v>
      </c>
      <c r="AB32" s="73">
        <f>+AB33+AB37</f>
        <v>1222223</v>
      </c>
      <c r="AC32" s="73">
        <f>+AC33+AC37</f>
        <v>1330631</v>
      </c>
      <c r="AD32" s="73">
        <f>+AD33+AD37</f>
        <v>1346773</v>
      </c>
      <c r="AE32" s="73">
        <f>+AE33+AE37</f>
        <v>1439699</v>
      </c>
      <c r="AF32" s="73">
        <f>+AF33+AF37</f>
        <v>1783259</v>
      </c>
      <c r="AG32" s="73">
        <f>+AG33+AG37</f>
        <v>2058074</v>
      </c>
      <c r="AH32" s="73">
        <f>+AH33+AH37</f>
        <v>1461727</v>
      </c>
      <c r="AI32" s="73">
        <f>+AI33+AI37</f>
        <v>1410435</v>
      </c>
      <c r="AJ32" s="73">
        <f>+AJ33+AJ37</f>
        <v>1904222</v>
      </c>
    </row>
    <row r="33" spans="1:36" ht="15" customHeight="1">
      <c r="A33" s="71" t="s">
        <v>82</v>
      </c>
      <c r="B33" s="62">
        <v>18265</v>
      </c>
      <c r="C33" s="62">
        <v>20620</v>
      </c>
      <c r="D33" s="62">
        <v>25619</v>
      </c>
      <c r="E33" s="62">
        <v>29437</v>
      </c>
      <c r="F33" s="62">
        <v>31843</v>
      </c>
      <c r="G33" s="62">
        <v>44827</v>
      </c>
      <c r="H33" s="62">
        <v>50525</v>
      </c>
      <c r="I33" s="62">
        <v>57391</v>
      </c>
      <c r="J33" s="62">
        <v>73804</v>
      </c>
      <c r="K33" s="62">
        <v>64394</v>
      </c>
      <c r="L33" s="62">
        <v>76873</v>
      </c>
      <c r="M33" s="62">
        <v>90934</v>
      </c>
      <c r="N33" s="62">
        <v>96755</v>
      </c>
      <c r="O33" s="62">
        <v>100930</v>
      </c>
      <c r="P33" s="62">
        <v>101908</v>
      </c>
      <c r="Q33" s="62">
        <v>128243</v>
      </c>
      <c r="R33" s="62">
        <v>149878</v>
      </c>
      <c r="S33" s="62">
        <v>174912</v>
      </c>
      <c r="T33" s="62">
        <v>195478</v>
      </c>
      <c r="U33" s="62">
        <v>256223</v>
      </c>
      <c r="V33" s="62">
        <v>293530</v>
      </c>
      <c r="W33" s="62">
        <v>275045</v>
      </c>
      <c r="X33" s="62">
        <v>326151</v>
      </c>
      <c r="Y33" s="62">
        <v>330096</v>
      </c>
      <c r="Z33" s="62">
        <v>346702</v>
      </c>
      <c r="AA33" s="62">
        <v>377027</v>
      </c>
      <c r="AB33" s="62">
        <v>421938</v>
      </c>
      <c r="AC33" s="62">
        <v>459179</v>
      </c>
      <c r="AD33" s="62">
        <v>526108</v>
      </c>
      <c r="AE33" s="62">
        <v>578218</v>
      </c>
      <c r="AF33" s="62">
        <v>652269</v>
      </c>
      <c r="AG33" s="62">
        <v>679948</v>
      </c>
      <c r="AH33" s="62">
        <v>706830</v>
      </c>
      <c r="AI33" s="62">
        <v>748896</v>
      </c>
      <c r="AJ33" s="62">
        <v>782829</v>
      </c>
    </row>
    <row r="34" spans="1:36" ht="15" customHeight="1">
      <c r="A34" s="70" t="s">
        <v>81</v>
      </c>
      <c r="B34" s="62">
        <v>213</v>
      </c>
      <c r="C34" s="62">
        <v>295</v>
      </c>
      <c r="D34" s="62">
        <v>591</v>
      </c>
      <c r="E34" s="62">
        <v>715</v>
      </c>
      <c r="F34" s="62">
        <v>929</v>
      </c>
      <c r="G34" s="62">
        <v>2231</v>
      </c>
      <c r="H34" s="62">
        <v>3082</v>
      </c>
      <c r="I34" s="62">
        <v>5134</v>
      </c>
      <c r="J34" s="62">
        <v>2467</v>
      </c>
      <c r="K34" s="62">
        <v>3338</v>
      </c>
      <c r="L34" s="62">
        <v>5131</v>
      </c>
      <c r="M34" s="62">
        <v>5024</v>
      </c>
      <c r="N34" s="62">
        <v>5883</v>
      </c>
      <c r="O34" s="62">
        <v>7109</v>
      </c>
      <c r="P34" s="62">
        <v>8071</v>
      </c>
      <c r="Q34" s="62">
        <v>10113</v>
      </c>
      <c r="R34" s="62">
        <v>13550</v>
      </c>
      <c r="S34" s="62">
        <v>14717</v>
      </c>
      <c r="T34" s="62">
        <v>16448</v>
      </c>
      <c r="U34" s="62">
        <v>21534</v>
      </c>
      <c r="V34" s="62">
        <v>20860</v>
      </c>
      <c r="W34" s="62">
        <v>22352</v>
      </c>
      <c r="X34" s="62">
        <v>26986</v>
      </c>
      <c r="Y34" s="62">
        <v>29400</v>
      </c>
      <c r="Z34" s="62">
        <v>30159</v>
      </c>
      <c r="AA34" s="62">
        <v>31332</v>
      </c>
      <c r="AB34" s="62">
        <v>36394</v>
      </c>
      <c r="AC34" s="62">
        <v>38769</v>
      </c>
      <c r="AD34" s="62">
        <v>45333</v>
      </c>
      <c r="AE34" s="62">
        <v>51242</v>
      </c>
      <c r="AF34" s="62">
        <v>87141</v>
      </c>
      <c r="AG34" s="62">
        <v>83206</v>
      </c>
      <c r="AH34" s="62">
        <v>74262</v>
      </c>
      <c r="AI34" s="62">
        <v>80748</v>
      </c>
      <c r="AJ34" s="62">
        <v>84749</v>
      </c>
    </row>
    <row r="35" spans="1:36" ht="15" customHeight="1">
      <c r="A35" s="70" t="s">
        <v>80</v>
      </c>
      <c r="B35" s="62">
        <v>18052</v>
      </c>
      <c r="C35" s="62">
        <v>20325</v>
      </c>
      <c r="D35" s="62">
        <v>25028</v>
      </c>
      <c r="E35" s="62">
        <v>28722</v>
      </c>
      <c r="F35" s="62">
        <v>30914</v>
      </c>
      <c r="G35" s="62">
        <v>42325</v>
      </c>
      <c r="H35" s="62">
        <v>46993</v>
      </c>
      <c r="I35" s="62">
        <v>51542</v>
      </c>
      <c r="J35" s="62">
        <v>70562</v>
      </c>
      <c r="K35" s="62">
        <v>56086</v>
      </c>
      <c r="L35" s="62">
        <v>66204</v>
      </c>
      <c r="M35" s="62">
        <v>74402</v>
      </c>
      <c r="N35" s="62">
        <v>79318</v>
      </c>
      <c r="O35" s="62">
        <v>81052</v>
      </c>
      <c r="P35" s="62">
        <v>81058</v>
      </c>
      <c r="Q35" s="62">
        <v>109093</v>
      </c>
      <c r="R35" s="62">
        <v>121985</v>
      </c>
      <c r="S35" s="62">
        <v>139885</v>
      </c>
      <c r="T35" s="62">
        <v>158037</v>
      </c>
      <c r="U35" s="62">
        <v>177665</v>
      </c>
      <c r="V35" s="62">
        <v>186434</v>
      </c>
      <c r="W35" s="62">
        <v>197138</v>
      </c>
      <c r="X35" s="62">
        <v>215128</v>
      </c>
      <c r="Y35" s="62">
        <v>207476</v>
      </c>
      <c r="Z35" s="62">
        <v>227205</v>
      </c>
      <c r="AA35" s="62">
        <v>252867</v>
      </c>
      <c r="AB35" s="62">
        <v>294198</v>
      </c>
      <c r="AC35" s="62">
        <v>316394</v>
      </c>
      <c r="AD35" s="62">
        <v>335134</v>
      </c>
      <c r="AE35" s="62">
        <v>365699</v>
      </c>
      <c r="AF35" s="62">
        <v>388673</v>
      </c>
      <c r="AG35" s="62">
        <v>409690</v>
      </c>
      <c r="AH35" s="62">
        <v>444306</v>
      </c>
      <c r="AI35" s="62">
        <v>472919</v>
      </c>
      <c r="AJ35" s="62">
        <v>497514</v>
      </c>
    </row>
    <row r="36" spans="1:36" ht="15" customHeight="1">
      <c r="A36" s="70" t="s">
        <v>79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271</v>
      </c>
      <c r="H36" s="62">
        <v>450</v>
      </c>
      <c r="I36" s="62">
        <v>715</v>
      </c>
      <c r="J36" s="62">
        <v>775</v>
      </c>
      <c r="K36" s="62">
        <v>4970</v>
      </c>
      <c r="L36" s="62">
        <v>5538</v>
      </c>
      <c r="M36" s="62">
        <v>11508</v>
      </c>
      <c r="N36" s="62">
        <v>11554</v>
      </c>
      <c r="O36" s="62">
        <v>12769</v>
      </c>
      <c r="P36" s="62">
        <v>12779</v>
      </c>
      <c r="Q36" s="62">
        <v>9037</v>
      </c>
      <c r="R36" s="62">
        <v>14343</v>
      </c>
      <c r="S36" s="62">
        <v>20310</v>
      </c>
      <c r="T36" s="62">
        <v>20993</v>
      </c>
      <c r="U36" s="62">
        <v>57024</v>
      </c>
      <c r="V36" s="62">
        <v>86236</v>
      </c>
      <c r="W36" s="62">
        <v>55555</v>
      </c>
      <c r="X36" s="62">
        <v>84037</v>
      </c>
      <c r="Y36" s="62">
        <v>93220</v>
      </c>
      <c r="Z36" s="62">
        <v>89338</v>
      </c>
      <c r="AA36" s="62">
        <v>92828</v>
      </c>
      <c r="AB36" s="62">
        <v>91346</v>
      </c>
      <c r="AC36" s="62">
        <v>104016</v>
      </c>
      <c r="AD36" s="62">
        <v>145641</v>
      </c>
      <c r="AE36" s="62">
        <v>161277</v>
      </c>
      <c r="AF36" s="62">
        <v>176455</v>
      </c>
      <c r="AG36" s="62">
        <v>187052</v>
      </c>
      <c r="AH36" s="62">
        <v>188262</v>
      </c>
      <c r="AI36" s="62">
        <v>195229</v>
      </c>
      <c r="AJ36" s="62">
        <v>200566</v>
      </c>
    </row>
    <row r="37" spans="1:36" ht="15" customHeight="1">
      <c r="A37" s="71" t="s">
        <v>78</v>
      </c>
      <c r="B37" s="62">
        <v>2439</v>
      </c>
      <c r="C37" s="62">
        <v>3626</v>
      </c>
      <c r="D37" s="62">
        <v>6386</v>
      </c>
      <c r="E37" s="62">
        <v>9557</v>
      </c>
      <c r="F37" s="62">
        <v>8621</v>
      </c>
      <c r="G37" s="62">
        <v>11426</v>
      </c>
      <c r="H37" s="62">
        <v>19508</v>
      </c>
      <c r="I37" s="62">
        <v>19412</v>
      </c>
      <c r="J37" s="62">
        <v>23798</v>
      </c>
      <c r="K37" s="62">
        <v>26571</v>
      </c>
      <c r="L37" s="62">
        <v>32457</v>
      </c>
      <c r="M37" s="62">
        <v>30569</v>
      </c>
      <c r="N37" s="62">
        <v>19752</v>
      </c>
      <c r="O37" s="62">
        <v>27225</v>
      </c>
      <c r="P37" s="62">
        <v>28021</v>
      </c>
      <c r="Q37" s="62">
        <v>408032</v>
      </c>
      <c r="R37" s="62">
        <v>393088</v>
      </c>
      <c r="S37" s="62">
        <v>460479</v>
      </c>
      <c r="T37" s="62">
        <v>362983</v>
      </c>
      <c r="U37" s="62">
        <v>506431</v>
      </c>
      <c r="V37" s="62">
        <v>649607</v>
      </c>
      <c r="W37" s="62">
        <v>641091</v>
      </c>
      <c r="X37" s="62">
        <v>896013</v>
      </c>
      <c r="Y37" s="62">
        <v>836028</v>
      </c>
      <c r="Z37" s="62">
        <v>771733</v>
      </c>
      <c r="AA37" s="62">
        <v>822368</v>
      </c>
      <c r="AB37" s="62">
        <v>800285</v>
      </c>
      <c r="AC37" s="62">
        <v>871452</v>
      </c>
      <c r="AD37" s="62">
        <v>820665</v>
      </c>
      <c r="AE37" s="62">
        <v>861481</v>
      </c>
      <c r="AF37" s="62">
        <v>1130990</v>
      </c>
      <c r="AG37" s="62">
        <v>1378126</v>
      </c>
      <c r="AH37" s="62">
        <v>754897</v>
      </c>
      <c r="AI37" s="62">
        <v>661539</v>
      </c>
      <c r="AJ37" s="62">
        <v>1121393</v>
      </c>
    </row>
    <row r="38" spans="1:36" ht="15" customHeight="1">
      <c r="A38" s="70" t="s">
        <v>77</v>
      </c>
      <c r="B38" s="62">
        <v>0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1</v>
      </c>
      <c r="M38" s="62">
        <v>1</v>
      </c>
      <c r="N38" s="62">
        <v>1</v>
      </c>
      <c r="O38" s="62">
        <v>1</v>
      </c>
      <c r="P38" s="62">
        <v>1</v>
      </c>
      <c r="Q38" s="62">
        <v>1</v>
      </c>
      <c r="R38" s="62">
        <v>2</v>
      </c>
      <c r="S38" s="62">
        <v>2</v>
      </c>
      <c r="T38" s="62">
        <v>2</v>
      </c>
      <c r="U38" s="62">
        <v>223</v>
      </c>
      <c r="V38" s="62">
        <v>576</v>
      </c>
      <c r="W38" s="62">
        <v>540</v>
      </c>
      <c r="X38" s="62">
        <v>480</v>
      </c>
      <c r="Y38" s="62">
        <v>380</v>
      </c>
      <c r="Z38" s="62">
        <v>444</v>
      </c>
      <c r="AA38" s="62">
        <v>200</v>
      </c>
      <c r="AB38" s="62">
        <v>184</v>
      </c>
      <c r="AC38" s="62">
        <v>251</v>
      </c>
      <c r="AD38" s="62">
        <v>279</v>
      </c>
      <c r="AE38" s="62">
        <v>296</v>
      </c>
      <c r="AF38" s="62">
        <v>306</v>
      </c>
      <c r="AG38" s="62">
        <v>364</v>
      </c>
      <c r="AH38" s="62">
        <v>386</v>
      </c>
      <c r="AI38" s="62">
        <v>377</v>
      </c>
      <c r="AJ38" s="62">
        <v>415</v>
      </c>
    </row>
    <row r="39" spans="1:36" ht="15" customHeight="1">
      <c r="A39" s="70" t="s">
        <v>76</v>
      </c>
      <c r="B39" s="62" t="s">
        <v>75</v>
      </c>
      <c r="C39" s="62" t="s">
        <v>75</v>
      </c>
      <c r="D39" s="62" t="s">
        <v>75</v>
      </c>
      <c r="E39" s="62" t="s">
        <v>75</v>
      </c>
      <c r="F39" s="62" t="s">
        <v>75</v>
      </c>
      <c r="G39" s="62" t="s">
        <v>75</v>
      </c>
      <c r="H39" s="62" t="s">
        <v>75</v>
      </c>
      <c r="I39" s="62" t="s">
        <v>75</v>
      </c>
      <c r="J39" s="62" t="s">
        <v>75</v>
      </c>
      <c r="K39" s="62" t="s">
        <v>75</v>
      </c>
      <c r="L39" s="62" t="s">
        <v>75</v>
      </c>
      <c r="M39" s="62" t="s">
        <v>75</v>
      </c>
      <c r="N39" s="62" t="s">
        <v>75</v>
      </c>
      <c r="O39" s="62" t="s">
        <v>75</v>
      </c>
      <c r="P39" s="62" t="s">
        <v>75</v>
      </c>
      <c r="Q39" s="62">
        <v>346389</v>
      </c>
      <c r="R39" s="62">
        <v>356038</v>
      </c>
      <c r="S39" s="62">
        <v>416898</v>
      </c>
      <c r="T39" s="62">
        <v>323847</v>
      </c>
      <c r="U39" s="62">
        <v>441100</v>
      </c>
      <c r="V39" s="62">
        <v>589381</v>
      </c>
      <c r="W39" s="62">
        <v>580745</v>
      </c>
      <c r="X39" s="62">
        <v>814877</v>
      </c>
      <c r="Y39" s="62">
        <v>712042</v>
      </c>
      <c r="Z39" s="62">
        <v>656299</v>
      </c>
      <c r="AA39" s="62">
        <v>734081</v>
      </c>
      <c r="AB39" s="62">
        <v>701203</v>
      </c>
      <c r="AC39" s="62">
        <v>762526</v>
      </c>
      <c r="AD39" s="62">
        <v>710498</v>
      </c>
      <c r="AE39" s="62">
        <v>724119</v>
      </c>
      <c r="AF39" s="62">
        <v>682805</v>
      </c>
      <c r="AG39" s="62">
        <v>733736</v>
      </c>
      <c r="AH39" s="62">
        <v>601678</v>
      </c>
      <c r="AI39" s="62">
        <v>586586</v>
      </c>
      <c r="AJ39" s="62">
        <v>894471</v>
      </c>
    </row>
    <row r="40" spans="1:36" ht="15" customHeight="1">
      <c r="A40" s="70" t="s">
        <v>74</v>
      </c>
      <c r="B40" s="62">
        <v>288</v>
      </c>
      <c r="C40" s="62">
        <v>258</v>
      </c>
      <c r="D40" s="62">
        <v>260</v>
      </c>
      <c r="E40" s="62">
        <v>502</v>
      </c>
      <c r="F40" s="62">
        <v>349</v>
      </c>
      <c r="G40" s="62">
        <v>385</v>
      </c>
      <c r="H40" s="62">
        <v>776</v>
      </c>
      <c r="I40" s="62">
        <v>551</v>
      </c>
      <c r="J40" s="62">
        <v>313</v>
      </c>
      <c r="K40" s="62">
        <v>341</v>
      </c>
      <c r="L40" s="62">
        <v>274</v>
      </c>
      <c r="M40" s="62">
        <v>253</v>
      </c>
      <c r="N40" s="62">
        <v>325</v>
      </c>
      <c r="O40" s="62">
        <v>762</v>
      </c>
      <c r="P40" s="62">
        <v>1429</v>
      </c>
      <c r="Q40" s="62">
        <v>1478</v>
      </c>
      <c r="R40" s="62">
        <v>1186</v>
      </c>
      <c r="S40" s="62">
        <v>1808</v>
      </c>
      <c r="T40" s="62">
        <v>1335</v>
      </c>
      <c r="U40" s="62">
        <v>1467</v>
      </c>
      <c r="V40" s="62">
        <v>1631</v>
      </c>
      <c r="W40" s="62">
        <v>1553</v>
      </c>
      <c r="X40" s="62">
        <v>1334</v>
      </c>
      <c r="Y40" s="62">
        <v>1375</v>
      </c>
      <c r="Z40" s="62">
        <v>1819</v>
      </c>
      <c r="AA40" s="62">
        <v>1602</v>
      </c>
      <c r="AB40" s="62">
        <v>2548</v>
      </c>
      <c r="AC40" s="62">
        <v>1985</v>
      </c>
      <c r="AD40" s="62">
        <v>2008</v>
      </c>
      <c r="AE40" s="62">
        <v>1430</v>
      </c>
      <c r="AF40" s="62">
        <v>1480</v>
      </c>
      <c r="AG40" s="62">
        <v>1345</v>
      </c>
      <c r="AH40" s="62">
        <v>1616</v>
      </c>
      <c r="AI40" s="62">
        <v>1678</v>
      </c>
      <c r="AJ40" s="62">
        <v>2666</v>
      </c>
    </row>
    <row r="41" spans="1:36" ht="15" customHeight="1">
      <c r="A41" s="70" t="s">
        <v>73</v>
      </c>
      <c r="B41" s="62">
        <v>2151</v>
      </c>
      <c r="C41" s="62">
        <v>3368</v>
      </c>
      <c r="D41" s="62">
        <v>6126</v>
      </c>
      <c r="E41" s="62">
        <v>9055</v>
      </c>
      <c r="F41" s="62">
        <v>8272</v>
      </c>
      <c r="G41" s="62">
        <v>11041</v>
      </c>
      <c r="H41" s="62">
        <v>18732</v>
      </c>
      <c r="I41" s="62">
        <v>18861</v>
      </c>
      <c r="J41" s="62">
        <v>23485</v>
      </c>
      <c r="K41" s="62">
        <v>26230</v>
      </c>
      <c r="L41" s="62">
        <v>32182</v>
      </c>
      <c r="M41" s="62">
        <v>30315</v>
      </c>
      <c r="N41" s="62">
        <v>19426</v>
      </c>
      <c r="O41" s="62">
        <v>26462</v>
      </c>
      <c r="P41" s="62">
        <v>26591</v>
      </c>
      <c r="Q41" s="62">
        <v>60164</v>
      </c>
      <c r="R41" s="62">
        <v>35862</v>
      </c>
      <c r="S41" s="62">
        <v>41771</v>
      </c>
      <c r="T41" s="62">
        <v>37799</v>
      </c>
      <c r="U41" s="62">
        <v>63641</v>
      </c>
      <c r="V41" s="62">
        <v>58019</v>
      </c>
      <c r="W41" s="62">
        <v>58253</v>
      </c>
      <c r="X41" s="62">
        <v>79322</v>
      </c>
      <c r="Y41" s="62">
        <v>122231</v>
      </c>
      <c r="Z41" s="62">
        <v>113171</v>
      </c>
      <c r="AA41" s="62">
        <v>86485</v>
      </c>
      <c r="AB41" s="62">
        <v>96350</v>
      </c>
      <c r="AC41" s="62">
        <v>106690</v>
      </c>
      <c r="AD41" s="62">
        <v>107880</v>
      </c>
      <c r="AE41" s="62">
        <v>135636</v>
      </c>
      <c r="AF41" s="62">
        <v>446399</v>
      </c>
      <c r="AG41" s="62">
        <v>642681</v>
      </c>
      <c r="AH41" s="62">
        <v>151217</v>
      </c>
      <c r="AI41" s="62">
        <v>72898</v>
      </c>
      <c r="AJ41" s="62">
        <v>223841</v>
      </c>
    </row>
    <row r="42" spans="1:36" ht="15" customHeight="1">
      <c r="A42" s="67" t="s">
        <v>72</v>
      </c>
      <c r="B42" s="69">
        <v>79983</v>
      </c>
      <c r="C42" s="68">
        <v>70281</v>
      </c>
      <c r="D42" s="68">
        <v>72929</v>
      </c>
      <c r="E42" s="68">
        <v>80252</v>
      </c>
      <c r="F42" s="68">
        <v>76149</v>
      </c>
      <c r="G42" s="68">
        <v>83436</v>
      </c>
      <c r="H42" s="68">
        <v>86888</v>
      </c>
      <c r="I42" s="68">
        <v>93026</v>
      </c>
      <c r="J42" s="68">
        <v>125170</v>
      </c>
      <c r="K42" s="68">
        <v>152760</v>
      </c>
      <c r="L42" s="68">
        <v>184832</v>
      </c>
      <c r="M42" s="68">
        <v>206032</v>
      </c>
      <c r="N42" s="68">
        <v>217761</v>
      </c>
      <c r="O42" s="68">
        <v>256365</v>
      </c>
      <c r="P42" s="68">
        <v>292597</v>
      </c>
      <c r="Q42" s="68">
        <v>724131</v>
      </c>
      <c r="R42" s="68">
        <v>691975</v>
      </c>
      <c r="S42" s="68">
        <v>798773</v>
      </c>
      <c r="T42" s="68">
        <v>745947</v>
      </c>
      <c r="U42" s="68">
        <v>953457</v>
      </c>
      <c r="V42" s="68">
        <v>1162221</v>
      </c>
      <c r="W42" s="68">
        <v>1189295</v>
      </c>
      <c r="X42" s="68">
        <v>1501296</v>
      </c>
      <c r="Y42" s="68">
        <v>1446218</v>
      </c>
      <c r="Z42" s="68">
        <v>1432642</v>
      </c>
      <c r="AA42" s="68">
        <v>1466821</v>
      </c>
      <c r="AB42" s="68">
        <v>1501264</v>
      </c>
      <c r="AC42" s="68">
        <v>1604059</v>
      </c>
      <c r="AD42" s="68">
        <v>1637269</v>
      </c>
      <c r="AE42" s="68">
        <v>1731635</v>
      </c>
      <c r="AF42" s="68">
        <v>2090762</v>
      </c>
      <c r="AG42" s="68">
        <v>2427591</v>
      </c>
      <c r="AH42" s="68">
        <v>1917052</v>
      </c>
      <c r="AI42" s="68">
        <v>1781541</v>
      </c>
      <c r="AJ42" s="68">
        <v>2346312</v>
      </c>
    </row>
    <row r="43" spans="1:36" ht="15" customHeight="1">
      <c r="A43" s="64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</row>
    <row r="44" spans="1:36" ht="15" customHeight="1">
      <c r="A44" s="67" t="s">
        <v>71</v>
      </c>
      <c r="B44" s="66">
        <f>SUM(B46:B49)</f>
        <v>413669</v>
      </c>
      <c r="C44" s="65">
        <f>SUM(C46:C49)</f>
        <v>495555</v>
      </c>
      <c r="D44" s="65">
        <f>SUM(D46:D49)</f>
        <v>537386</v>
      </c>
      <c r="E44" s="65">
        <f>SUM(E46:E49)</f>
        <v>612787</v>
      </c>
      <c r="F44" s="65">
        <f>SUM(F46:F49)</f>
        <v>737031</v>
      </c>
      <c r="G44" s="65">
        <f>SUM(G46:G49)</f>
        <v>856304</v>
      </c>
      <c r="H44" s="65">
        <f>SUM(H46:H49)</f>
        <v>975881</v>
      </c>
      <c r="I44" s="65">
        <f>SUM(I46:I49)</f>
        <v>983415</v>
      </c>
      <c r="J44" s="65">
        <f>SUM(J46:J49)</f>
        <v>850737</v>
      </c>
      <c r="K44" s="65">
        <f>SUM(K46:K49)</f>
        <v>804920</v>
      </c>
      <c r="L44" s="65">
        <f>SUM(L46:L49)</f>
        <v>852789</v>
      </c>
      <c r="M44" s="65">
        <f>SUM(M46:M49)</f>
        <v>901889</v>
      </c>
      <c r="N44" s="65">
        <f>SUM(N46:N49)</f>
        <v>1016167</v>
      </c>
      <c r="O44" s="65">
        <f>SUM(O46:O49)</f>
        <v>1174623</v>
      </c>
      <c r="P44" s="65">
        <f>SUM(P46:P49)</f>
        <v>1286457</v>
      </c>
      <c r="Q44" s="65">
        <f>SUM(Q46:Q49)</f>
        <v>1470768</v>
      </c>
      <c r="R44" s="65">
        <f>SUM(R46:R49)</f>
        <v>1691116</v>
      </c>
      <c r="S44" s="65">
        <f>SUM(S46:S49)</f>
        <v>1738607</v>
      </c>
      <c r="T44" s="65">
        <f>SUM(T46:T49)</f>
        <v>1797137</v>
      </c>
      <c r="U44" s="65">
        <f>SUM(U46:U49)</f>
        <v>1730420</v>
      </c>
      <c r="V44" s="65">
        <f>SUM(V46:V49)</f>
        <v>2054475</v>
      </c>
      <c r="W44" s="65">
        <f>SUM(W46:W49)</f>
        <v>2242585</v>
      </c>
      <c r="X44" s="65">
        <f>SUM(X46:X49)</f>
        <v>2427797</v>
      </c>
      <c r="Y44" s="65">
        <f>SUM(Y46:Y49)</f>
        <v>2552293</v>
      </c>
      <c r="Z44" s="65">
        <f>SUM(Z46:Z49)</f>
        <v>2460651</v>
      </c>
      <c r="AA44" s="65">
        <f>SUM(AA46:AA49)</f>
        <v>2692529</v>
      </c>
      <c r="AB44" s="65">
        <f>SUM(AB46:AB49)</f>
        <v>2721979</v>
      </c>
      <c r="AC44" s="65">
        <f>SUM(AC46:AC49)</f>
        <v>2802573</v>
      </c>
      <c r="AD44" s="65">
        <f>SUM(AD46:AD49)</f>
        <v>3024894</v>
      </c>
      <c r="AE44" s="65">
        <f>SUM(AE46:AE49)</f>
        <v>3056532</v>
      </c>
      <c r="AF44" s="65">
        <f>SUM(AF46:AF49)</f>
        <v>2240724</v>
      </c>
      <c r="AG44" s="65">
        <f>SUM(AG46:AG49)</f>
        <v>2073078</v>
      </c>
      <c r="AH44" s="65">
        <f>SUM(AH46:AH49)</f>
        <v>2768396</v>
      </c>
      <c r="AI44" s="65">
        <f>SUM(AI46:AI49)</f>
        <v>3106504</v>
      </c>
      <c r="AJ44" s="65">
        <f>SUM(AJ46:AJ49)</f>
        <v>3038010</v>
      </c>
    </row>
    <row r="45" spans="1:36" ht="15" customHeight="1">
      <c r="A45" s="64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</row>
    <row r="46" spans="1:36" ht="15" customHeight="1">
      <c r="A46" s="63" t="s">
        <v>70</v>
      </c>
      <c r="B46" s="62">
        <v>226611</v>
      </c>
      <c r="C46" s="62">
        <v>257318</v>
      </c>
      <c r="D46" s="62">
        <v>312647</v>
      </c>
      <c r="E46" s="62">
        <v>359019</v>
      </c>
      <c r="F46" s="62">
        <v>407729</v>
      </c>
      <c r="G46" s="62">
        <v>474509</v>
      </c>
      <c r="H46" s="62">
        <v>537348</v>
      </c>
      <c r="I46" s="62">
        <v>569186</v>
      </c>
      <c r="J46" s="62">
        <v>614234</v>
      </c>
      <c r="K46" s="62">
        <v>649933</v>
      </c>
      <c r="L46" s="62">
        <v>688276</v>
      </c>
      <c r="M46" s="62">
        <v>720214</v>
      </c>
      <c r="N46" s="62">
        <v>759992</v>
      </c>
      <c r="O46" s="62">
        <v>816547</v>
      </c>
      <c r="P46" s="62">
        <v>911965</v>
      </c>
      <c r="Q46" s="62">
        <v>1039643</v>
      </c>
      <c r="R46" s="62">
        <v>1134278</v>
      </c>
      <c r="S46" s="62">
        <v>1263960</v>
      </c>
      <c r="T46" s="62">
        <v>1392166</v>
      </c>
      <c r="U46" s="62">
        <v>1543462</v>
      </c>
      <c r="V46" s="62">
        <v>1707777</v>
      </c>
      <c r="W46" s="62">
        <v>1825136</v>
      </c>
      <c r="X46" s="62">
        <v>2020794</v>
      </c>
      <c r="Y46" s="62">
        <v>2113369</v>
      </c>
      <c r="Z46" s="62">
        <v>2238084</v>
      </c>
      <c r="AA46" s="62">
        <v>2353042</v>
      </c>
      <c r="AB46" s="62">
        <v>2460686</v>
      </c>
      <c r="AC46" s="62">
        <v>2524403</v>
      </c>
      <c r="AD46" s="62">
        <v>2648220</v>
      </c>
      <c r="AE46" s="62">
        <v>2730872</v>
      </c>
      <c r="AF46" s="62">
        <v>2786909</v>
      </c>
      <c r="AG46" s="62">
        <v>2951660</v>
      </c>
      <c r="AH46" s="62">
        <v>3078956</v>
      </c>
      <c r="AI46" s="62">
        <v>2984388</v>
      </c>
      <c r="AJ46" s="62">
        <v>3102910</v>
      </c>
    </row>
    <row r="47" spans="1:36" ht="15" customHeight="1">
      <c r="A47" s="63" t="s">
        <v>69</v>
      </c>
      <c r="B47" s="62">
        <v>0</v>
      </c>
      <c r="C47" s="62">
        <v>0</v>
      </c>
      <c r="D47" s="62">
        <v>0</v>
      </c>
      <c r="E47" s="62">
        <v>0</v>
      </c>
      <c r="F47" s="62">
        <v>0</v>
      </c>
      <c r="G47" s="62">
        <v>105</v>
      </c>
      <c r="H47" s="62">
        <v>77</v>
      </c>
      <c r="I47" s="62">
        <v>45</v>
      </c>
      <c r="J47" s="62">
        <v>-33</v>
      </c>
      <c r="K47" s="62">
        <v>11719</v>
      </c>
      <c r="L47" s="62">
        <v>21398</v>
      </c>
      <c r="M47" s="62">
        <v>24130</v>
      </c>
      <c r="N47" s="62">
        <v>28949</v>
      </c>
      <c r="O47" s="62">
        <v>43821</v>
      </c>
      <c r="P47" s="62">
        <v>48044</v>
      </c>
      <c r="Q47" s="62">
        <v>55630</v>
      </c>
      <c r="R47" s="62">
        <v>64557</v>
      </c>
      <c r="S47" s="62">
        <v>70462</v>
      </c>
      <c r="T47" s="62">
        <v>76882</v>
      </c>
      <c r="U47" s="62">
        <v>75480</v>
      </c>
      <c r="V47" s="62">
        <v>85883</v>
      </c>
      <c r="W47" s="62">
        <v>94873</v>
      </c>
      <c r="X47" s="62">
        <v>107370</v>
      </c>
      <c r="Y47" s="62">
        <v>129060</v>
      </c>
      <c r="Z47" s="62">
        <v>131124</v>
      </c>
      <c r="AA47" s="62">
        <v>134843</v>
      </c>
      <c r="AB47" s="62">
        <v>135130</v>
      </c>
      <c r="AC47" s="62">
        <v>144459</v>
      </c>
      <c r="AD47" s="62">
        <v>149191</v>
      </c>
      <c r="AE47" s="62">
        <v>153770</v>
      </c>
      <c r="AF47" s="62">
        <v>117207</v>
      </c>
      <c r="AG47" s="62">
        <v>103552</v>
      </c>
      <c r="AH47" s="62">
        <v>100718</v>
      </c>
      <c r="AI47" s="62">
        <v>142800</v>
      </c>
      <c r="AJ47" s="62">
        <v>142364</v>
      </c>
    </row>
    <row r="48" spans="1:36" ht="15" customHeight="1">
      <c r="A48" s="63" t="s">
        <v>68</v>
      </c>
      <c r="B48" s="62">
        <v>21865</v>
      </c>
      <c r="C48" s="62">
        <v>26513</v>
      </c>
      <c r="D48" s="62">
        <v>30465</v>
      </c>
      <c r="E48" s="62">
        <v>35947</v>
      </c>
      <c r="F48" s="62">
        <v>43119</v>
      </c>
      <c r="G48" s="62">
        <v>49961</v>
      </c>
      <c r="H48" s="62">
        <v>58289</v>
      </c>
      <c r="I48" s="62">
        <v>70939</v>
      </c>
      <c r="J48" s="62">
        <v>87964</v>
      </c>
      <c r="K48" s="62">
        <v>97059</v>
      </c>
      <c r="L48" s="62">
        <v>105974</v>
      </c>
      <c r="M48" s="62">
        <v>112262</v>
      </c>
      <c r="N48" s="62">
        <v>114773</v>
      </c>
      <c r="O48" s="62">
        <v>120282</v>
      </c>
      <c r="P48" s="62">
        <v>127588</v>
      </c>
      <c r="Q48" s="62">
        <v>138473</v>
      </c>
      <c r="R48" s="62">
        <v>148624</v>
      </c>
      <c r="S48" s="62">
        <v>157179</v>
      </c>
      <c r="T48" s="62">
        <v>178015</v>
      </c>
      <c r="U48" s="62">
        <v>183615</v>
      </c>
      <c r="V48" s="62">
        <v>193277</v>
      </c>
      <c r="W48" s="62">
        <v>209493</v>
      </c>
      <c r="X48" s="62">
        <v>232355</v>
      </c>
      <c r="Y48" s="62">
        <v>245156</v>
      </c>
      <c r="Z48" s="62">
        <v>249348</v>
      </c>
      <c r="AA48" s="62">
        <v>261017</v>
      </c>
      <c r="AB48" s="62">
        <v>273413</v>
      </c>
      <c r="AC48" s="62">
        <v>286657</v>
      </c>
      <c r="AD48" s="62">
        <v>300641</v>
      </c>
      <c r="AE48" s="62">
        <v>310087</v>
      </c>
      <c r="AF48" s="62">
        <v>317952</v>
      </c>
      <c r="AG48" s="62">
        <v>325420</v>
      </c>
      <c r="AH48" s="62">
        <v>334513</v>
      </c>
      <c r="AI48" s="62">
        <v>338871</v>
      </c>
      <c r="AJ48" s="62">
        <v>342870</v>
      </c>
    </row>
    <row r="49" spans="1:36" ht="15" customHeight="1">
      <c r="A49" s="63" t="s">
        <v>67</v>
      </c>
      <c r="B49" s="62">
        <v>165193</v>
      </c>
      <c r="C49" s="62">
        <v>211724</v>
      </c>
      <c r="D49" s="62">
        <v>194274</v>
      </c>
      <c r="E49" s="62">
        <v>217821</v>
      </c>
      <c r="F49" s="62">
        <v>286183</v>
      </c>
      <c r="G49" s="62">
        <v>331729</v>
      </c>
      <c r="H49" s="62">
        <v>380167</v>
      </c>
      <c r="I49" s="62">
        <v>343245</v>
      </c>
      <c r="J49" s="62">
        <v>148572</v>
      </c>
      <c r="K49" s="62">
        <v>46209</v>
      </c>
      <c r="L49" s="62">
        <v>37141</v>
      </c>
      <c r="M49" s="62">
        <v>45283</v>
      </c>
      <c r="N49" s="62">
        <v>112453</v>
      </c>
      <c r="O49" s="62">
        <v>193973</v>
      </c>
      <c r="P49" s="62">
        <v>198860</v>
      </c>
      <c r="Q49" s="62">
        <v>237022</v>
      </c>
      <c r="R49" s="62">
        <v>343657</v>
      </c>
      <c r="S49" s="62">
        <v>247006</v>
      </c>
      <c r="T49" s="62">
        <v>150074</v>
      </c>
      <c r="U49" s="62">
        <v>-72137</v>
      </c>
      <c r="V49" s="62">
        <v>67538</v>
      </c>
      <c r="W49" s="62">
        <v>113083</v>
      </c>
      <c r="X49" s="62">
        <v>67278</v>
      </c>
      <c r="Y49" s="62">
        <v>64708</v>
      </c>
      <c r="Z49" s="62">
        <v>-157905</v>
      </c>
      <c r="AA49" s="62">
        <v>-56373</v>
      </c>
      <c r="AB49" s="62">
        <v>-147250</v>
      </c>
      <c r="AC49" s="62">
        <v>-152946</v>
      </c>
      <c r="AD49" s="62">
        <v>-73158</v>
      </c>
      <c r="AE49" s="62">
        <v>-138197</v>
      </c>
      <c r="AF49" s="62">
        <v>-981344</v>
      </c>
      <c r="AG49" s="62">
        <v>-1307554</v>
      </c>
      <c r="AH49" s="62">
        <v>-745791</v>
      </c>
      <c r="AI49" s="62">
        <v>-359555</v>
      </c>
      <c r="AJ49" s="62">
        <v>-550134</v>
      </c>
    </row>
    <row r="50" spans="1:36" ht="15" customHeight="1">
      <c r="A50" s="61" t="s">
        <v>66</v>
      </c>
      <c r="B50" s="60">
        <f>+B44</f>
        <v>413669</v>
      </c>
      <c r="C50" s="60">
        <f>+C44</f>
        <v>495555</v>
      </c>
      <c r="D50" s="60">
        <f>+D44</f>
        <v>537386</v>
      </c>
      <c r="E50" s="60">
        <f>+E44</f>
        <v>612787</v>
      </c>
      <c r="F50" s="60">
        <f>+F44</f>
        <v>737031</v>
      </c>
      <c r="G50" s="60">
        <f>+G44</f>
        <v>856304</v>
      </c>
      <c r="H50" s="60">
        <f>+H44</f>
        <v>975881</v>
      </c>
      <c r="I50" s="60">
        <f>+I44</f>
        <v>983415</v>
      </c>
      <c r="J50" s="60">
        <f>+J44</f>
        <v>850737</v>
      </c>
      <c r="K50" s="60">
        <f>+K44</f>
        <v>804920</v>
      </c>
      <c r="L50" s="60">
        <f>+L44</f>
        <v>852789</v>
      </c>
      <c r="M50" s="60">
        <f>+M44</f>
        <v>901889</v>
      </c>
      <c r="N50" s="60">
        <f>+N44</f>
        <v>1016167</v>
      </c>
      <c r="O50" s="60">
        <f>+O44</f>
        <v>1174623</v>
      </c>
      <c r="P50" s="60">
        <f>+P44</f>
        <v>1286457</v>
      </c>
      <c r="Q50" s="60">
        <f>+Q44</f>
        <v>1470768</v>
      </c>
      <c r="R50" s="60">
        <f>+R44</f>
        <v>1691116</v>
      </c>
      <c r="S50" s="60">
        <f>+S44</f>
        <v>1738607</v>
      </c>
      <c r="T50" s="60">
        <f>+T44</f>
        <v>1797137</v>
      </c>
      <c r="U50" s="60">
        <f>+U44</f>
        <v>1730420</v>
      </c>
      <c r="V50" s="60">
        <f>+V44</f>
        <v>2054475</v>
      </c>
      <c r="W50" s="60">
        <f>+W44</f>
        <v>2242585</v>
      </c>
      <c r="X50" s="60">
        <f>+X44</f>
        <v>2427797</v>
      </c>
      <c r="Y50" s="60">
        <f>+Y44</f>
        <v>2552293</v>
      </c>
      <c r="Z50" s="60">
        <f>+Z44</f>
        <v>2460651</v>
      </c>
      <c r="AA50" s="60">
        <f>+AA44</f>
        <v>2692529</v>
      </c>
      <c r="AB50" s="60">
        <f>+AB44</f>
        <v>2721979</v>
      </c>
      <c r="AC50" s="60">
        <f>+AC44</f>
        <v>2802573</v>
      </c>
      <c r="AD50" s="60">
        <f>+AD44</f>
        <v>3024894</v>
      </c>
      <c r="AE50" s="60">
        <f>+AE44</f>
        <v>3056532</v>
      </c>
      <c r="AF50" s="60">
        <f>+AF44</f>
        <v>2240724</v>
      </c>
      <c r="AG50" s="60">
        <f>+AG44</f>
        <v>2073078</v>
      </c>
      <c r="AH50" s="60">
        <f>+AH44</f>
        <v>2768396</v>
      </c>
      <c r="AI50" s="60">
        <f>+AI44</f>
        <v>3106504</v>
      </c>
      <c r="AJ50" s="60">
        <f>+AJ44</f>
        <v>3038010</v>
      </c>
    </row>
    <row r="51" spans="1:36" ht="15" customHeight="1">
      <c r="A51" s="53" t="s">
        <v>65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</row>
    <row r="52" spans="1:36" ht="15" customHeight="1">
      <c r="A52" s="58" t="s">
        <v>64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</row>
    <row r="53" spans="1:36" ht="15" customHeight="1">
      <c r="A53" s="56" t="s">
        <v>63</v>
      </c>
    </row>
    <row r="54" spans="1:36" ht="15" customHeight="1">
      <c r="A54" s="55" t="s">
        <v>62</v>
      </c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673F-567A-4D81-9065-DBC9E87B80EA}">
  <dimension ref="A1:AJ41"/>
  <sheetViews>
    <sheetView zoomScale="110" zoomScaleNormal="110" zoomScaleSheetLayoutView="70" workbookViewId="0">
      <pane xSplit="1" ySplit="3" topLeftCell="Q4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6.25" style="6" customWidth="1"/>
    <col min="2" max="22" width="7" style="6" customWidth="1"/>
    <col min="23" max="29" width="6.875" style="6" customWidth="1"/>
    <col min="30" max="36" width="8.125" style="6" customWidth="1"/>
    <col min="37" max="16384" width="9.125" style="43"/>
  </cols>
  <sheetData>
    <row r="1" spans="1:36" ht="15" customHeight="1">
      <c r="A1" s="42" t="s">
        <v>121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6" ht="15" customHeight="1">
      <c r="A2" s="30" t="s">
        <v>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6"/>
      <c r="P2" s="36"/>
      <c r="Q2" s="30"/>
      <c r="R2" s="30"/>
      <c r="S2" s="30"/>
      <c r="T2" s="30"/>
      <c r="U2" s="30"/>
      <c r="V2" s="35"/>
      <c r="X2" s="81"/>
      <c r="Y2" s="81"/>
      <c r="Z2" s="81"/>
      <c r="AA2" s="81"/>
      <c r="AB2" s="81"/>
      <c r="AC2" s="81"/>
      <c r="AD2" s="81"/>
      <c r="AE2" s="81"/>
      <c r="AF2" s="81"/>
      <c r="AH2" s="106"/>
      <c r="AI2" s="81"/>
      <c r="AJ2" s="81" t="s">
        <v>41</v>
      </c>
    </row>
    <row r="3" spans="1:36" ht="15" customHeight="1">
      <c r="A3" s="33"/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 t="s">
        <v>40</v>
      </c>
      <c r="R3" s="32" t="s">
        <v>39</v>
      </c>
      <c r="S3" s="32" t="s">
        <v>38</v>
      </c>
      <c r="T3" s="32" t="s">
        <v>37</v>
      </c>
      <c r="U3" s="32">
        <v>2009</v>
      </c>
      <c r="V3" s="31" t="s">
        <v>36</v>
      </c>
      <c r="W3" s="31" t="s">
        <v>35</v>
      </c>
      <c r="X3" s="31">
        <v>2012</v>
      </c>
      <c r="Y3" s="31">
        <v>2013</v>
      </c>
      <c r="Z3" s="31">
        <v>2014</v>
      </c>
      <c r="AA3" s="31">
        <v>2015</v>
      </c>
      <c r="AB3" s="31">
        <v>2016</v>
      </c>
      <c r="AC3" s="31">
        <v>2017</v>
      </c>
      <c r="AD3" s="31">
        <v>2018</v>
      </c>
      <c r="AE3" s="31" t="s">
        <v>34</v>
      </c>
      <c r="AF3" s="31" t="s">
        <v>33</v>
      </c>
      <c r="AG3" s="31" t="s">
        <v>32</v>
      </c>
      <c r="AH3" s="31" t="s">
        <v>31</v>
      </c>
      <c r="AI3" s="31" t="s">
        <v>30</v>
      </c>
      <c r="AJ3" s="31" t="s">
        <v>29</v>
      </c>
    </row>
    <row r="4" spans="1:36" ht="15" customHeight="1">
      <c r="A4" s="95" t="s">
        <v>100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</row>
    <row r="5" spans="1:36" s="98" customFormat="1" ht="15" customHeight="1">
      <c r="A5" s="105" t="s">
        <v>99</v>
      </c>
      <c r="B5" s="29">
        <f>SUM(B6:B8)</f>
        <v>1529364</v>
      </c>
      <c r="C5" s="29">
        <f>SUM(C6:C8)</f>
        <v>1729797</v>
      </c>
      <c r="D5" s="29">
        <f>SUM(D6:D8)</f>
        <v>1947414</v>
      </c>
      <c r="E5" s="29">
        <f>SUM(E6:E8)</f>
        <v>2124009</v>
      </c>
      <c r="F5" s="29">
        <f>SUM(F6:F8)</f>
        <v>2293914</v>
      </c>
      <c r="G5" s="29">
        <f>SUM(G6:G8)</f>
        <v>2619175</v>
      </c>
      <c r="H5" s="29">
        <f>SUM(H6:H8)</f>
        <v>2850123</v>
      </c>
      <c r="I5" s="29">
        <f>SUM(I6:I8)</f>
        <v>2901138</v>
      </c>
      <c r="J5" s="29">
        <f>SUM(J6:J8)</f>
        <v>2979932</v>
      </c>
      <c r="K5" s="29">
        <f>SUM(K6:K8)</f>
        <v>3123293</v>
      </c>
      <c r="L5" s="29">
        <f>SUM(L6:L8)</f>
        <v>3164279</v>
      </c>
      <c r="M5" s="29">
        <f>SUM(M6:M8)</f>
        <v>3271810</v>
      </c>
      <c r="N5" s="29">
        <f>SUM(N6:N8)</f>
        <v>3547101</v>
      </c>
      <c r="O5" s="29">
        <f>SUM(O6:O8)</f>
        <v>3933499</v>
      </c>
      <c r="P5" s="29">
        <f>SUM(P6:P8)</f>
        <v>4376166</v>
      </c>
      <c r="Q5" s="29">
        <f>SUM(Q6:Q8)</f>
        <v>4671473</v>
      </c>
      <c r="R5" s="29">
        <f>SUM(R6:R8)</f>
        <v>5117636</v>
      </c>
      <c r="S5" s="29">
        <f>SUM(S6:S8)</f>
        <v>5592025</v>
      </c>
      <c r="T5" s="29">
        <f>SUM(T6:T8)</f>
        <v>6152260</v>
      </c>
      <c r="U5" s="29">
        <f>SUM(U6:U8)</f>
        <v>6061377</v>
      </c>
      <c r="V5" s="29">
        <f>SUM(V6:V8)</f>
        <v>6624274</v>
      </c>
      <c r="W5" s="29">
        <f>SUM(W6:W8)</f>
        <v>7059722</v>
      </c>
      <c r="X5" s="29">
        <f>SUM(X6:X8)</f>
        <v>7627724</v>
      </c>
      <c r="Y5" s="29">
        <f>SUM(Y6:Y8)</f>
        <v>7823424</v>
      </c>
      <c r="Z5" s="29">
        <f>SUM(Z6:Z8)</f>
        <v>8111036</v>
      </c>
      <c r="AA5" s="29">
        <f>SUM(AA6:AA8)</f>
        <v>8319090</v>
      </c>
      <c r="AB5" s="29">
        <f>SUM(AB6:AB8)</f>
        <v>8695314</v>
      </c>
      <c r="AC5" s="29">
        <f>SUM(AC6:AC8)</f>
        <v>9067594</v>
      </c>
      <c r="AD5" s="29">
        <f>SUM(AD6:AD8)</f>
        <v>9493280</v>
      </c>
      <c r="AE5" s="29">
        <f>SUM(AE6:AE8)</f>
        <v>9981221</v>
      </c>
      <c r="AF5" s="29">
        <f>SUM(AF6:AF8)</f>
        <v>9445020</v>
      </c>
      <c r="AG5" s="29">
        <f>SUM(AG6:AG8)</f>
        <v>9416976</v>
      </c>
      <c r="AH5" s="29">
        <f>SUM(AH6:AH8)</f>
        <v>10213822</v>
      </c>
      <c r="AI5" s="29">
        <f>SUM(AI6:AI8)</f>
        <v>11126807</v>
      </c>
      <c r="AJ5" s="29">
        <f>SUM(AJ6:AJ8)</f>
        <v>11547650</v>
      </c>
    </row>
    <row r="6" spans="1:36" ht="15" customHeight="1">
      <c r="A6" s="104" t="s">
        <v>28</v>
      </c>
      <c r="B6" s="90">
        <v>598498</v>
      </c>
      <c r="C6" s="90">
        <v>691199</v>
      </c>
      <c r="D6" s="90">
        <v>804626</v>
      </c>
      <c r="E6" s="90">
        <v>937146</v>
      </c>
      <c r="F6" s="90">
        <v>1051459</v>
      </c>
      <c r="G6" s="90">
        <v>1263742</v>
      </c>
      <c r="H6" s="90">
        <v>1369176</v>
      </c>
      <c r="I6" s="90">
        <v>1421257</v>
      </c>
      <c r="J6" s="90">
        <v>1433244</v>
      </c>
      <c r="K6" s="90">
        <v>1485337</v>
      </c>
      <c r="L6" s="90">
        <v>1576575</v>
      </c>
      <c r="M6" s="90">
        <v>1681261</v>
      </c>
      <c r="N6" s="90">
        <v>1782492</v>
      </c>
      <c r="O6" s="90">
        <v>1934610</v>
      </c>
      <c r="P6" s="90">
        <v>2136450</v>
      </c>
      <c r="Q6" s="90">
        <v>2327898</v>
      </c>
      <c r="R6" s="90">
        <v>2507289</v>
      </c>
      <c r="S6" s="90">
        <v>2723671</v>
      </c>
      <c r="T6" s="90">
        <v>2915696</v>
      </c>
      <c r="U6" s="90">
        <v>3026432</v>
      </c>
      <c r="V6" s="90">
        <v>3231751</v>
      </c>
      <c r="W6" s="90">
        <v>3430944</v>
      </c>
      <c r="X6" s="90">
        <v>3812499</v>
      </c>
      <c r="Y6" s="90">
        <v>4041907</v>
      </c>
      <c r="Z6" s="90">
        <v>4323540</v>
      </c>
      <c r="AA6" s="90">
        <v>4554169</v>
      </c>
      <c r="AB6" s="90">
        <v>4711391</v>
      </c>
      <c r="AC6" s="90">
        <v>4855252</v>
      </c>
      <c r="AD6" s="90">
        <v>5044149</v>
      </c>
      <c r="AE6" s="90">
        <v>5204227</v>
      </c>
      <c r="AF6" s="90">
        <v>5041279</v>
      </c>
      <c r="AG6" s="90">
        <v>5094736</v>
      </c>
      <c r="AH6" s="90">
        <v>5423736</v>
      </c>
      <c r="AI6" s="90">
        <v>5623025</v>
      </c>
      <c r="AJ6" s="90">
        <v>5857907</v>
      </c>
    </row>
    <row r="7" spans="1:36" ht="15" customHeight="1">
      <c r="A7" s="104" t="s">
        <v>120</v>
      </c>
      <c r="B7" s="90">
        <v>738504</v>
      </c>
      <c r="C7" s="90">
        <v>783837</v>
      </c>
      <c r="D7" s="90">
        <v>874050</v>
      </c>
      <c r="E7" s="90">
        <v>887472</v>
      </c>
      <c r="F7" s="90">
        <v>914295</v>
      </c>
      <c r="G7" s="90">
        <v>915898</v>
      </c>
      <c r="H7" s="90">
        <v>961026</v>
      </c>
      <c r="I7" s="90">
        <v>931254</v>
      </c>
      <c r="J7" s="90">
        <v>1006657</v>
      </c>
      <c r="K7" s="90">
        <v>1315138</v>
      </c>
      <c r="L7" s="90">
        <v>1312590</v>
      </c>
      <c r="M7" s="90">
        <v>1330482</v>
      </c>
      <c r="N7" s="90">
        <v>1501431</v>
      </c>
      <c r="O7" s="90">
        <v>1721189</v>
      </c>
      <c r="P7" s="90">
        <v>1973017</v>
      </c>
      <c r="Q7" s="90">
        <v>1966697</v>
      </c>
      <c r="R7" s="90">
        <v>2076968</v>
      </c>
      <c r="S7" s="90">
        <v>2304029</v>
      </c>
      <c r="T7" s="90">
        <v>2662974</v>
      </c>
      <c r="U7" s="90">
        <v>2446305</v>
      </c>
      <c r="V7" s="90">
        <v>2729318</v>
      </c>
      <c r="W7" s="90">
        <v>2928244</v>
      </c>
      <c r="X7" s="90">
        <v>2949302</v>
      </c>
      <c r="Y7" s="90">
        <v>2794910</v>
      </c>
      <c r="Z7" s="90">
        <v>2765933</v>
      </c>
      <c r="AA7" s="90">
        <v>2686095</v>
      </c>
      <c r="AB7" s="90">
        <v>2935791</v>
      </c>
      <c r="AC7" s="90">
        <v>3175524</v>
      </c>
      <c r="AD7" s="90">
        <v>3346215</v>
      </c>
      <c r="AE7" s="90">
        <v>3627874</v>
      </c>
      <c r="AF7" s="90">
        <v>3310069</v>
      </c>
      <c r="AG7" s="90">
        <v>3201435</v>
      </c>
      <c r="AH7" s="90">
        <v>3586989</v>
      </c>
      <c r="AI7" s="90">
        <v>4214716</v>
      </c>
      <c r="AJ7" s="90">
        <v>4320727</v>
      </c>
    </row>
    <row r="8" spans="1:36" ht="15" customHeight="1">
      <c r="A8" s="103" t="s">
        <v>119</v>
      </c>
      <c r="B8" s="90">
        <v>192362</v>
      </c>
      <c r="C8" s="90">
        <v>254761</v>
      </c>
      <c r="D8" s="90">
        <v>268738</v>
      </c>
      <c r="E8" s="90">
        <v>299391</v>
      </c>
      <c r="F8" s="90">
        <v>328160</v>
      </c>
      <c r="G8" s="90">
        <v>439535</v>
      </c>
      <c r="H8" s="90">
        <v>519921</v>
      </c>
      <c r="I8" s="90">
        <v>548627</v>
      </c>
      <c r="J8" s="90">
        <v>540031</v>
      </c>
      <c r="K8" s="90">
        <v>322818</v>
      </c>
      <c r="L8" s="90">
        <v>275114</v>
      </c>
      <c r="M8" s="90">
        <v>260067</v>
      </c>
      <c r="N8" s="90">
        <v>263178</v>
      </c>
      <c r="O8" s="90">
        <v>277700</v>
      </c>
      <c r="P8" s="90">
        <v>266699</v>
      </c>
      <c r="Q8" s="90">
        <v>376878</v>
      </c>
      <c r="R8" s="90">
        <v>533379</v>
      </c>
      <c r="S8" s="90">
        <v>564325</v>
      </c>
      <c r="T8" s="90">
        <v>573590</v>
      </c>
      <c r="U8" s="90">
        <v>588640</v>
      </c>
      <c r="V8" s="90">
        <v>663205</v>
      </c>
      <c r="W8" s="90">
        <v>700534</v>
      </c>
      <c r="X8" s="90">
        <v>865923</v>
      </c>
      <c r="Y8" s="90">
        <v>986607</v>
      </c>
      <c r="Z8" s="90">
        <v>1021563</v>
      </c>
      <c r="AA8" s="90">
        <v>1078826</v>
      </c>
      <c r="AB8" s="90">
        <v>1048132</v>
      </c>
      <c r="AC8" s="90">
        <v>1036818</v>
      </c>
      <c r="AD8" s="90">
        <v>1102916</v>
      </c>
      <c r="AE8" s="90">
        <v>1149120</v>
      </c>
      <c r="AF8" s="90">
        <v>1093672</v>
      </c>
      <c r="AG8" s="90">
        <v>1120805</v>
      </c>
      <c r="AH8" s="90">
        <v>1203097</v>
      </c>
      <c r="AI8" s="90">
        <v>1289066</v>
      </c>
      <c r="AJ8" s="90">
        <v>1369016</v>
      </c>
    </row>
    <row r="9" spans="1:36" s="98" customFormat="1" ht="15" customHeight="1">
      <c r="A9" s="99" t="s">
        <v>118</v>
      </c>
      <c r="B9" s="29">
        <f>+B10+B11</f>
        <v>34647</v>
      </c>
      <c r="C9" s="29">
        <f>+C10+C11</f>
        <v>39156</v>
      </c>
      <c r="D9" s="29">
        <f>+D10+D11</f>
        <v>46306</v>
      </c>
      <c r="E9" s="29">
        <f>+E10+E11</f>
        <v>70368</v>
      </c>
      <c r="F9" s="29">
        <f>+F10+F11</f>
        <v>76989</v>
      </c>
      <c r="G9" s="29">
        <f>+G10+G11</f>
        <v>103412</v>
      </c>
      <c r="H9" s="29">
        <f>+H10+H11</f>
        <v>120868</v>
      </c>
      <c r="I9" s="29">
        <f>+I10+I11</f>
        <v>130717</v>
      </c>
      <c r="J9" s="29">
        <f>+J10+J11</f>
        <v>160275</v>
      </c>
      <c r="K9" s="29">
        <f>+K10+K11</f>
        <v>150214</v>
      </c>
      <c r="L9" s="29">
        <f>+L10+L11</f>
        <v>179195</v>
      </c>
      <c r="M9" s="29">
        <f>+M10+M11</f>
        <v>179608</v>
      </c>
      <c r="N9" s="29">
        <f>+N10+N11</f>
        <v>181514</v>
      </c>
      <c r="O9" s="29">
        <f>+O10+O11</f>
        <v>201961</v>
      </c>
      <c r="P9" s="29">
        <f>+P10+P11</f>
        <v>203481</v>
      </c>
      <c r="Q9" s="29">
        <f>+Q10+Q11</f>
        <v>231847</v>
      </c>
      <c r="R9" s="29">
        <f>+R10+R11</f>
        <v>243653</v>
      </c>
      <c r="S9" s="29">
        <f>+S10+S11</f>
        <v>280299</v>
      </c>
      <c r="T9" s="29">
        <f>+T10+T11</f>
        <v>303964</v>
      </c>
      <c r="U9" s="29">
        <f>+U10+U11</f>
        <v>421962</v>
      </c>
      <c r="V9" s="29">
        <f>+V10+V11</f>
        <v>463477</v>
      </c>
      <c r="W9" s="29">
        <f>+W10+W11</f>
        <v>455137</v>
      </c>
      <c r="X9" s="29">
        <f>+X10+X11</f>
        <v>539510</v>
      </c>
      <c r="Y9" s="29">
        <f>+Y10+Y11</f>
        <v>612239</v>
      </c>
      <c r="Z9" s="29">
        <f>+Z10+Z11</f>
        <v>623931</v>
      </c>
      <c r="AA9" s="29">
        <f>+AA10+AA11</f>
        <v>609837</v>
      </c>
      <c r="AB9" s="29">
        <f>+AB10+AB11</f>
        <v>656654</v>
      </c>
      <c r="AC9" s="29">
        <f>+AC10+AC11</f>
        <v>736624</v>
      </c>
      <c r="AD9" s="29">
        <f>+AD10+AD11</f>
        <v>817791</v>
      </c>
      <c r="AE9" s="29">
        <f>+AE10+AE11</f>
        <v>941764</v>
      </c>
      <c r="AF9" s="29">
        <f>+AF10+AF11</f>
        <v>1337717</v>
      </c>
      <c r="AG9" s="29">
        <f>+AG10+AG11</f>
        <v>1603078</v>
      </c>
      <c r="AH9" s="29">
        <f>+AH10+AH11</f>
        <v>1165892</v>
      </c>
      <c r="AI9" s="29">
        <f>+AI10+AI11</f>
        <v>1154642</v>
      </c>
      <c r="AJ9" s="29">
        <f>+AJ10+AJ11</f>
        <v>1340003</v>
      </c>
    </row>
    <row r="10" spans="1:36" ht="15" customHeight="1">
      <c r="A10" s="97" t="s">
        <v>117</v>
      </c>
      <c r="B10" s="90">
        <v>18265</v>
      </c>
      <c r="C10" s="90">
        <v>20620</v>
      </c>
      <c r="D10" s="90">
        <v>25619</v>
      </c>
      <c r="E10" s="90">
        <v>29437</v>
      </c>
      <c r="F10" s="90">
        <v>31843</v>
      </c>
      <c r="G10" s="90">
        <v>44827</v>
      </c>
      <c r="H10" s="90">
        <v>50525</v>
      </c>
      <c r="I10" s="90">
        <v>57391</v>
      </c>
      <c r="J10" s="90">
        <v>73804</v>
      </c>
      <c r="K10" s="90">
        <v>64394</v>
      </c>
      <c r="L10" s="90">
        <v>76873</v>
      </c>
      <c r="M10" s="90">
        <v>90934</v>
      </c>
      <c r="N10" s="90">
        <v>96755</v>
      </c>
      <c r="O10" s="90">
        <v>100930</v>
      </c>
      <c r="P10" s="90">
        <v>101908</v>
      </c>
      <c r="Q10" s="90">
        <v>128243</v>
      </c>
      <c r="R10" s="90">
        <v>149878</v>
      </c>
      <c r="S10" s="90">
        <v>174912</v>
      </c>
      <c r="T10" s="90">
        <v>195478</v>
      </c>
      <c r="U10" s="90">
        <v>256223</v>
      </c>
      <c r="V10" s="90">
        <v>293530</v>
      </c>
      <c r="W10" s="90">
        <v>275045</v>
      </c>
      <c r="X10" s="90">
        <v>326151</v>
      </c>
      <c r="Y10" s="90">
        <v>330096</v>
      </c>
      <c r="Z10" s="90">
        <v>346702</v>
      </c>
      <c r="AA10" s="90">
        <v>377027</v>
      </c>
      <c r="AB10" s="90">
        <v>421938</v>
      </c>
      <c r="AC10" s="90">
        <v>459179</v>
      </c>
      <c r="AD10" s="90">
        <v>526108</v>
      </c>
      <c r="AE10" s="90">
        <v>578218</v>
      </c>
      <c r="AF10" s="90">
        <v>652269</v>
      </c>
      <c r="AG10" s="90">
        <v>679948</v>
      </c>
      <c r="AH10" s="90">
        <v>706830</v>
      </c>
      <c r="AI10" s="90">
        <v>748896</v>
      </c>
      <c r="AJ10" s="90">
        <v>782829</v>
      </c>
    </row>
    <row r="11" spans="1:36" ht="15" customHeight="1">
      <c r="A11" s="97" t="s">
        <v>78</v>
      </c>
      <c r="B11" s="90">
        <f>SUM(B12:B14)</f>
        <v>16382</v>
      </c>
      <c r="C11" s="90">
        <f>SUM(C12:C14)</f>
        <v>18536</v>
      </c>
      <c r="D11" s="90">
        <f>SUM(D12:D14)</f>
        <v>20687</v>
      </c>
      <c r="E11" s="90">
        <f>SUM(E12:E14)</f>
        <v>40931</v>
      </c>
      <c r="F11" s="90">
        <f>SUM(F12:F14)</f>
        <v>45146</v>
      </c>
      <c r="G11" s="90">
        <f>SUM(G12:G14)</f>
        <v>58585</v>
      </c>
      <c r="H11" s="90">
        <f>SUM(H12:H14)</f>
        <v>70343</v>
      </c>
      <c r="I11" s="90">
        <f>SUM(I12:I14)</f>
        <v>73326</v>
      </c>
      <c r="J11" s="90">
        <f>SUM(J12:J14)</f>
        <v>86471</v>
      </c>
      <c r="K11" s="90">
        <f>SUM(K12:K14)</f>
        <v>85820</v>
      </c>
      <c r="L11" s="90">
        <f>SUM(L12:L14)</f>
        <v>102322</v>
      </c>
      <c r="M11" s="90">
        <f>SUM(M12:M14)</f>
        <v>88674</v>
      </c>
      <c r="N11" s="90">
        <f>SUM(N12:N14)</f>
        <v>84759</v>
      </c>
      <c r="O11" s="90">
        <f>SUM(O12:O14)</f>
        <v>101031</v>
      </c>
      <c r="P11" s="90">
        <f>SUM(P12:P14)</f>
        <v>101573</v>
      </c>
      <c r="Q11" s="90">
        <f>SUM(Q12:Q14)</f>
        <v>103604</v>
      </c>
      <c r="R11" s="90">
        <f>SUM(R12:R14)</f>
        <v>93775</v>
      </c>
      <c r="S11" s="90">
        <f>SUM(S12:S14)</f>
        <v>105387</v>
      </c>
      <c r="T11" s="90">
        <f>SUM(T12:T14)</f>
        <v>108486</v>
      </c>
      <c r="U11" s="90">
        <f>SUM(U12:U14)</f>
        <v>165739</v>
      </c>
      <c r="V11" s="90">
        <f>SUM(V12:V14)</f>
        <v>169947</v>
      </c>
      <c r="W11" s="90">
        <f>SUM(W12:W14)</f>
        <v>180092</v>
      </c>
      <c r="X11" s="90">
        <f>SUM(X12:X14)</f>
        <v>213359</v>
      </c>
      <c r="Y11" s="90">
        <f>SUM(Y12:Y14)</f>
        <v>282143</v>
      </c>
      <c r="Z11" s="90">
        <f>SUM(Z12:Z14)</f>
        <v>277229</v>
      </c>
      <c r="AA11" s="90">
        <f>SUM(AA12:AA14)</f>
        <v>232810</v>
      </c>
      <c r="AB11" s="90">
        <f>SUM(AB12:AB14)</f>
        <v>234716</v>
      </c>
      <c r="AC11" s="90">
        <f>SUM(AC12:AC14)</f>
        <v>277445</v>
      </c>
      <c r="AD11" s="90">
        <f>SUM(AD12:AD14)</f>
        <v>291683</v>
      </c>
      <c r="AE11" s="90">
        <f>SUM(AE12:AE14)</f>
        <v>363546</v>
      </c>
      <c r="AF11" s="90">
        <f>SUM(AF12:AF14)</f>
        <v>685448</v>
      </c>
      <c r="AG11" s="90">
        <f>SUM(AG12:AG14)</f>
        <v>923130</v>
      </c>
      <c r="AH11" s="90">
        <f>SUM(AH12:AH14)</f>
        <v>459062</v>
      </c>
      <c r="AI11" s="90">
        <f>SUM(AI12:AI14)</f>
        <v>405746</v>
      </c>
      <c r="AJ11" s="90">
        <f>SUM(AJ12:AJ14)</f>
        <v>557174</v>
      </c>
    </row>
    <row r="12" spans="1:36" ht="15" customHeight="1">
      <c r="A12" s="96" t="s">
        <v>116</v>
      </c>
      <c r="B12" s="90">
        <v>2077</v>
      </c>
      <c r="C12" s="90">
        <v>2473</v>
      </c>
      <c r="D12" s="90">
        <v>3276</v>
      </c>
      <c r="E12" s="90">
        <v>3723</v>
      </c>
      <c r="F12" s="90">
        <v>4686</v>
      </c>
      <c r="G12" s="90">
        <v>5413</v>
      </c>
      <c r="H12" s="90">
        <v>6006</v>
      </c>
      <c r="I12" s="90">
        <v>2899</v>
      </c>
      <c r="J12" s="90">
        <v>4726</v>
      </c>
      <c r="K12" s="90">
        <v>4892</v>
      </c>
      <c r="L12" s="90">
        <v>5526</v>
      </c>
      <c r="M12" s="90">
        <v>6008</v>
      </c>
      <c r="N12" s="90">
        <v>6702</v>
      </c>
      <c r="O12" s="90">
        <v>8642</v>
      </c>
      <c r="P12" s="90">
        <v>10643</v>
      </c>
      <c r="Q12" s="90">
        <v>12721</v>
      </c>
      <c r="R12" s="90">
        <v>13106</v>
      </c>
      <c r="S12" s="90">
        <v>13056</v>
      </c>
      <c r="T12" s="90">
        <v>12850</v>
      </c>
      <c r="U12" s="90">
        <v>13861</v>
      </c>
      <c r="V12" s="90">
        <v>17736</v>
      </c>
      <c r="W12" s="90">
        <v>18377</v>
      </c>
      <c r="X12" s="90">
        <v>21739</v>
      </c>
      <c r="Y12" s="90">
        <v>24197</v>
      </c>
      <c r="Z12" s="90">
        <v>21659</v>
      </c>
      <c r="AA12" s="90">
        <v>24563</v>
      </c>
      <c r="AB12" s="90">
        <v>23322</v>
      </c>
      <c r="AC12" s="90">
        <v>23680</v>
      </c>
      <c r="AD12" s="90">
        <v>25827</v>
      </c>
      <c r="AE12" s="90">
        <v>25840</v>
      </c>
      <c r="AF12" s="90">
        <v>24144</v>
      </c>
      <c r="AG12" s="90">
        <v>28736</v>
      </c>
      <c r="AH12" s="90">
        <v>29224</v>
      </c>
      <c r="AI12" s="90">
        <v>28863</v>
      </c>
      <c r="AJ12" s="90">
        <v>29275</v>
      </c>
    </row>
    <row r="13" spans="1:36" ht="15" customHeight="1">
      <c r="A13" s="96" t="s">
        <v>115</v>
      </c>
      <c r="B13" s="90">
        <v>2151</v>
      </c>
      <c r="C13" s="90">
        <v>3368</v>
      </c>
      <c r="D13" s="90">
        <v>6126</v>
      </c>
      <c r="E13" s="90">
        <v>9055</v>
      </c>
      <c r="F13" s="90">
        <v>8272</v>
      </c>
      <c r="G13" s="90">
        <v>10937</v>
      </c>
      <c r="H13" s="90">
        <v>18560</v>
      </c>
      <c r="I13" s="90">
        <v>18517</v>
      </c>
      <c r="J13" s="90">
        <v>22900</v>
      </c>
      <c r="K13" s="90">
        <v>25650</v>
      </c>
      <c r="L13" s="90">
        <v>28860</v>
      </c>
      <c r="M13" s="90">
        <v>27060</v>
      </c>
      <c r="N13" s="90">
        <v>18806</v>
      </c>
      <c r="O13" s="90">
        <v>25818</v>
      </c>
      <c r="P13" s="90">
        <v>25806</v>
      </c>
      <c r="Q13" s="90">
        <v>43173</v>
      </c>
      <c r="R13" s="90">
        <v>30298</v>
      </c>
      <c r="S13" s="90">
        <v>35932</v>
      </c>
      <c r="T13" s="90">
        <v>32509</v>
      </c>
      <c r="U13" s="90">
        <v>56689</v>
      </c>
      <c r="V13" s="90">
        <v>52356</v>
      </c>
      <c r="W13" s="90">
        <v>54092</v>
      </c>
      <c r="X13" s="90">
        <v>74899</v>
      </c>
      <c r="Y13" s="90">
        <v>112035</v>
      </c>
      <c r="Z13" s="90">
        <v>105649</v>
      </c>
      <c r="AA13" s="90">
        <v>76012</v>
      </c>
      <c r="AB13" s="90">
        <v>68835</v>
      </c>
      <c r="AC13" s="90">
        <v>95688</v>
      </c>
      <c r="AD13" s="90">
        <v>93017</v>
      </c>
      <c r="AE13" s="90">
        <v>120707</v>
      </c>
      <c r="AF13" s="90">
        <v>435305</v>
      </c>
      <c r="AG13" s="90">
        <v>640618</v>
      </c>
      <c r="AH13" s="90">
        <v>149198</v>
      </c>
      <c r="AI13" s="90">
        <v>70655</v>
      </c>
      <c r="AJ13" s="90">
        <v>222107</v>
      </c>
    </row>
    <row r="14" spans="1:36" ht="15" customHeight="1">
      <c r="A14" s="96" t="s">
        <v>114</v>
      </c>
      <c r="B14" s="90">
        <v>12154</v>
      </c>
      <c r="C14" s="90">
        <v>12695</v>
      </c>
      <c r="D14" s="90">
        <v>11285</v>
      </c>
      <c r="E14" s="90">
        <v>28153</v>
      </c>
      <c r="F14" s="90">
        <v>32188</v>
      </c>
      <c r="G14" s="90">
        <v>42235</v>
      </c>
      <c r="H14" s="90">
        <v>45777</v>
      </c>
      <c r="I14" s="90">
        <v>51910</v>
      </c>
      <c r="J14" s="90">
        <v>58845</v>
      </c>
      <c r="K14" s="90">
        <v>55278</v>
      </c>
      <c r="L14" s="90">
        <v>67936</v>
      </c>
      <c r="M14" s="90">
        <v>55606</v>
      </c>
      <c r="N14" s="90">
        <v>59251</v>
      </c>
      <c r="O14" s="90">
        <v>66571</v>
      </c>
      <c r="P14" s="90">
        <v>65124</v>
      </c>
      <c r="Q14" s="90">
        <v>47710</v>
      </c>
      <c r="R14" s="90">
        <v>50371</v>
      </c>
      <c r="S14" s="90">
        <v>56399</v>
      </c>
      <c r="T14" s="90">
        <v>63127</v>
      </c>
      <c r="U14" s="90">
        <v>95189</v>
      </c>
      <c r="V14" s="90">
        <v>99855</v>
      </c>
      <c r="W14" s="90">
        <v>107623</v>
      </c>
      <c r="X14" s="90">
        <v>116721</v>
      </c>
      <c r="Y14" s="90">
        <v>145911</v>
      </c>
      <c r="Z14" s="90">
        <v>149921</v>
      </c>
      <c r="AA14" s="90">
        <v>132235</v>
      </c>
      <c r="AB14" s="90">
        <v>142559</v>
      </c>
      <c r="AC14" s="90">
        <v>158077</v>
      </c>
      <c r="AD14" s="90">
        <v>172839</v>
      </c>
      <c r="AE14" s="90">
        <v>216999</v>
      </c>
      <c r="AF14" s="90">
        <v>225999</v>
      </c>
      <c r="AG14" s="90">
        <v>253776</v>
      </c>
      <c r="AH14" s="90">
        <v>280640</v>
      </c>
      <c r="AI14" s="90">
        <v>306228</v>
      </c>
      <c r="AJ14" s="90">
        <v>305792</v>
      </c>
    </row>
    <row r="15" spans="1:36" ht="15" customHeight="1">
      <c r="A15" s="49" t="s">
        <v>89</v>
      </c>
      <c r="B15" s="49">
        <f>+B5+B9</f>
        <v>1564011</v>
      </c>
      <c r="C15" s="49">
        <f>+C5+C9</f>
        <v>1768953</v>
      </c>
      <c r="D15" s="49">
        <f>+D5+D9</f>
        <v>1993720</v>
      </c>
      <c r="E15" s="49">
        <f>+E5+E9</f>
        <v>2194377</v>
      </c>
      <c r="F15" s="49">
        <f>+F5+F9</f>
        <v>2370903</v>
      </c>
      <c r="G15" s="49">
        <f>+G5+G9</f>
        <v>2722587</v>
      </c>
      <c r="H15" s="49">
        <f>+H5+H9</f>
        <v>2970991</v>
      </c>
      <c r="I15" s="49">
        <f>+I5+I9</f>
        <v>3031855</v>
      </c>
      <c r="J15" s="49">
        <f>+J5+J9</f>
        <v>3140207</v>
      </c>
      <c r="K15" s="49">
        <f>+K5+K9</f>
        <v>3273507</v>
      </c>
      <c r="L15" s="49">
        <f>+L5+L9</f>
        <v>3343474</v>
      </c>
      <c r="M15" s="49">
        <f>+M5+M9</f>
        <v>3451418</v>
      </c>
      <c r="N15" s="49">
        <f>+N5+N9</f>
        <v>3728615</v>
      </c>
      <c r="O15" s="49">
        <f>+O5+O9</f>
        <v>4135460</v>
      </c>
      <c r="P15" s="49">
        <f>+P5+P9</f>
        <v>4579647</v>
      </c>
      <c r="Q15" s="49">
        <f>+Q5+Q9</f>
        <v>4903320</v>
      </c>
      <c r="R15" s="49">
        <f>+R5+R9</f>
        <v>5361289</v>
      </c>
      <c r="S15" s="49">
        <f>+S5+S9</f>
        <v>5872324</v>
      </c>
      <c r="T15" s="49">
        <f>+T5+T9</f>
        <v>6456224</v>
      </c>
      <c r="U15" s="49">
        <f>+U5+U9</f>
        <v>6483339</v>
      </c>
      <c r="V15" s="49">
        <f>+V5+V9</f>
        <v>7087751</v>
      </c>
      <c r="W15" s="49">
        <f>+W5+W9</f>
        <v>7514859</v>
      </c>
      <c r="X15" s="49">
        <f>+X5+X9</f>
        <v>8167234</v>
      </c>
      <c r="Y15" s="49">
        <f>+Y5+Y9</f>
        <v>8435663</v>
      </c>
      <c r="Z15" s="49">
        <f>+Z5+Z9</f>
        <v>8734967</v>
      </c>
      <c r="AA15" s="49">
        <f>+AA5+AA9</f>
        <v>8928927</v>
      </c>
      <c r="AB15" s="49">
        <f>+AB5+AB9</f>
        <v>9351968</v>
      </c>
      <c r="AC15" s="49">
        <f>+AC5+AC9</f>
        <v>9804218</v>
      </c>
      <c r="AD15" s="49">
        <f>+AD5+AD9</f>
        <v>10311071</v>
      </c>
      <c r="AE15" s="49">
        <f>+AE5+AE9</f>
        <v>10922985</v>
      </c>
      <c r="AF15" s="49">
        <f>+AF5+AF9</f>
        <v>10782737</v>
      </c>
      <c r="AG15" s="49">
        <f>+AG5+AG9</f>
        <v>11020054</v>
      </c>
      <c r="AH15" s="49">
        <f>+AH5+AH9</f>
        <v>11379714</v>
      </c>
      <c r="AI15" s="49">
        <f>+AI5+AI9</f>
        <v>12281449</v>
      </c>
      <c r="AJ15" s="49">
        <f>+AJ5+AJ9</f>
        <v>12887653</v>
      </c>
    </row>
    <row r="16" spans="1:36" ht="15" customHeight="1">
      <c r="A16" s="102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</row>
    <row r="17" spans="1:36" ht="15" customHeight="1">
      <c r="A17" s="101" t="s">
        <v>88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</row>
    <row r="18" spans="1:36" s="98" customFormat="1" ht="15" customHeight="1">
      <c r="A18" s="99" t="s">
        <v>87</v>
      </c>
      <c r="B18" s="29">
        <f>+B19</f>
        <v>46074</v>
      </c>
      <c r="C18" s="29">
        <f>+C19</f>
        <v>52422</v>
      </c>
      <c r="D18" s="29">
        <f>+D19</f>
        <v>55463</v>
      </c>
      <c r="E18" s="29">
        <f>+E19</f>
        <v>56294</v>
      </c>
      <c r="F18" s="29">
        <f>+F19</f>
        <v>59714</v>
      </c>
      <c r="G18" s="29">
        <f>+G19</f>
        <v>70217</v>
      </c>
      <c r="H18" s="29">
        <f>+H19</f>
        <v>79303</v>
      </c>
      <c r="I18" s="29">
        <f>+I19</f>
        <v>79694</v>
      </c>
      <c r="J18" s="29">
        <f>+J19</f>
        <v>71674</v>
      </c>
      <c r="K18" s="29">
        <f>+K19</f>
        <v>65573</v>
      </c>
      <c r="L18" s="29">
        <f>+L19</f>
        <v>66175</v>
      </c>
      <c r="M18" s="29">
        <f>+M19</f>
        <v>62348</v>
      </c>
      <c r="N18" s="29">
        <f>+N19</f>
        <v>65083</v>
      </c>
      <c r="O18" s="29">
        <f>+O19</f>
        <v>71461</v>
      </c>
      <c r="P18" s="29">
        <f>+P19</f>
        <v>76919</v>
      </c>
      <c r="Q18" s="29">
        <f>+Q19</f>
        <v>85799</v>
      </c>
      <c r="R18" s="29">
        <f>+R19</f>
        <v>116595</v>
      </c>
      <c r="S18" s="29">
        <f>+S19</f>
        <v>136226</v>
      </c>
      <c r="T18" s="29">
        <f>+T19</f>
        <v>169698</v>
      </c>
      <c r="U18" s="29">
        <f>+U19</f>
        <v>171564</v>
      </c>
      <c r="V18" s="29">
        <f>+V19</f>
        <v>178794</v>
      </c>
      <c r="W18" s="29">
        <f>+W19</f>
        <v>218238</v>
      </c>
      <c r="X18" s="29">
        <f>+X19</f>
        <v>270376</v>
      </c>
      <c r="Y18" s="29">
        <f>+Y19</f>
        <v>309800</v>
      </c>
      <c r="Z18" s="29">
        <f>+Z19</f>
        <v>313785</v>
      </c>
      <c r="AA18" s="29">
        <f>+AA19</f>
        <v>322480</v>
      </c>
      <c r="AB18" s="29">
        <f>+AB19</f>
        <v>319842</v>
      </c>
      <c r="AC18" s="29">
        <f>+AC19</f>
        <v>329753</v>
      </c>
      <c r="AD18" s="29">
        <f>+AD19</f>
        <v>345612</v>
      </c>
      <c r="AE18" s="29">
        <f>+AE19</f>
        <v>364406</v>
      </c>
      <c r="AF18" s="29">
        <f>+AF19</f>
        <v>352852</v>
      </c>
      <c r="AG18" s="29">
        <f>+AG19</f>
        <v>352303</v>
      </c>
      <c r="AH18" s="29">
        <f>+AH19</f>
        <v>353876</v>
      </c>
      <c r="AI18" s="29">
        <f>+AI19</f>
        <v>383406</v>
      </c>
      <c r="AJ18" s="29">
        <f>+AJ19</f>
        <v>388788</v>
      </c>
    </row>
    <row r="19" spans="1:36" ht="15" customHeight="1">
      <c r="A19" s="97" t="s">
        <v>113</v>
      </c>
      <c r="B19" s="45">
        <v>46074</v>
      </c>
      <c r="C19" s="45">
        <v>52422</v>
      </c>
      <c r="D19" s="45">
        <v>55463</v>
      </c>
      <c r="E19" s="45">
        <v>56294</v>
      </c>
      <c r="F19" s="45">
        <v>59714</v>
      </c>
      <c r="G19" s="45">
        <v>70217</v>
      </c>
      <c r="H19" s="45">
        <v>79303</v>
      </c>
      <c r="I19" s="45">
        <v>79694</v>
      </c>
      <c r="J19" s="45">
        <v>71674</v>
      </c>
      <c r="K19" s="45">
        <v>65573</v>
      </c>
      <c r="L19" s="45">
        <v>66175</v>
      </c>
      <c r="M19" s="45">
        <v>62348</v>
      </c>
      <c r="N19" s="45">
        <v>65083</v>
      </c>
      <c r="O19" s="45">
        <v>71461</v>
      </c>
      <c r="P19" s="45">
        <v>76919</v>
      </c>
      <c r="Q19" s="45">
        <v>85799</v>
      </c>
      <c r="R19" s="45">
        <v>116595</v>
      </c>
      <c r="S19" s="45">
        <v>136226</v>
      </c>
      <c r="T19" s="45">
        <v>169698</v>
      </c>
      <c r="U19" s="45">
        <v>171564</v>
      </c>
      <c r="V19" s="45">
        <v>178794</v>
      </c>
      <c r="W19" s="45">
        <v>218238</v>
      </c>
      <c r="X19" s="45">
        <v>270376</v>
      </c>
      <c r="Y19" s="45">
        <v>309800</v>
      </c>
      <c r="Z19" s="45">
        <v>313785</v>
      </c>
      <c r="AA19" s="45">
        <v>322480</v>
      </c>
      <c r="AB19" s="45">
        <v>319842</v>
      </c>
      <c r="AC19" s="45">
        <v>329753</v>
      </c>
      <c r="AD19" s="45">
        <v>345612</v>
      </c>
      <c r="AE19" s="45">
        <v>364406</v>
      </c>
      <c r="AF19" s="45">
        <v>352852</v>
      </c>
      <c r="AG19" s="45">
        <v>352303</v>
      </c>
      <c r="AH19" s="45">
        <v>353876</v>
      </c>
      <c r="AI19" s="45">
        <v>383406</v>
      </c>
      <c r="AJ19" s="45">
        <v>388788</v>
      </c>
    </row>
    <row r="20" spans="1:36" s="98" customFormat="1" ht="15" customHeight="1">
      <c r="A20" s="99" t="s">
        <v>83</v>
      </c>
      <c r="B20" s="29">
        <f>SUM(B21:B23)</f>
        <v>68695</v>
      </c>
      <c r="C20" s="29">
        <f>SUM(C21:C23)</f>
        <v>82711</v>
      </c>
      <c r="D20" s="29">
        <f>SUM(D21:D23)</f>
        <v>89992</v>
      </c>
      <c r="E20" s="29">
        <f>SUM(E21:E23)</f>
        <v>103087</v>
      </c>
      <c r="F20" s="29">
        <f>SUM(F21:F23)</f>
        <v>120263</v>
      </c>
      <c r="G20" s="29">
        <f>SUM(G21:G23)</f>
        <v>154601</v>
      </c>
      <c r="H20" s="29">
        <f>SUM(H21:H23)</f>
        <v>183207</v>
      </c>
      <c r="I20" s="29">
        <f>SUM(I21:I23)</f>
        <v>195100</v>
      </c>
      <c r="J20" s="29">
        <f>SUM(J21:J23)</f>
        <v>220399</v>
      </c>
      <c r="K20" s="29">
        <f>SUM(K21:K23)</f>
        <v>185562</v>
      </c>
      <c r="L20" s="29">
        <f>SUM(L21:L23)</f>
        <v>208121</v>
      </c>
      <c r="M20" s="29">
        <f>SUM(M21:M23)</f>
        <v>225895</v>
      </c>
      <c r="N20" s="29">
        <f>SUM(N21:N23)</f>
        <v>248861</v>
      </c>
      <c r="O20" s="29">
        <f>SUM(O21:O23)</f>
        <v>282412</v>
      </c>
      <c r="P20" s="29">
        <f>SUM(P21:P23)</f>
        <v>316859</v>
      </c>
      <c r="Q20" s="29">
        <f>SUM(Q21:Q23)</f>
        <v>374932</v>
      </c>
      <c r="R20" s="29">
        <f>SUM(R21:R23)</f>
        <v>422979</v>
      </c>
      <c r="S20" s="29">
        <f>SUM(S21:S23)</f>
        <v>475924</v>
      </c>
      <c r="T20" s="29">
        <f>SUM(T21:T23)</f>
        <v>516931</v>
      </c>
      <c r="U20" s="29">
        <f>SUM(U21:U23)</f>
        <v>553034</v>
      </c>
      <c r="V20" s="29">
        <f>SUM(V21:V23)</f>
        <v>633890</v>
      </c>
      <c r="W20" s="29">
        <f>SUM(W21:W23)</f>
        <v>636464</v>
      </c>
      <c r="X20" s="29">
        <f>SUM(X21:X23)</f>
        <v>690386</v>
      </c>
      <c r="Y20" s="29">
        <f>SUM(Y21:Y23)</f>
        <v>741668</v>
      </c>
      <c r="Z20" s="29">
        <f>SUM(Z21:Z23)</f>
        <v>769559</v>
      </c>
      <c r="AA20" s="29">
        <f>SUM(AA21:AA23)</f>
        <v>858733</v>
      </c>
      <c r="AB20" s="29">
        <f>SUM(AB21:AB23)</f>
        <v>916253</v>
      </c>
      <c r="AC20" s="29">
        <f>SUM(AC21:AC23)</f>
        <v>936792</v>
      </c>
      <c r="AD20" s="29">
        <f>SUM(AD21:AD23)</f>
        <v>990788</v>
      </c>
      <c r="AE20" s="29">
        <f>SUM(AE21:AE23)</f>
        <v>1160963</v>
      </c>
      <c r="AF20" s="29">
        <f>SUM(AF21:AF23)</f>
        <v>1077189</v>
      </c>
      <c r="AG20" s="29">
        <f>SUM(AG21:AG23)</f>
        <v>1072157</v>
      </c>
      <c r="AH20" s="29">
        <f>SUM(AH21:AH23)</f>
        <v>1191445</v>
      </c>
      <c r="AI20" s="29">
        <f>SUM(AI21:AI23)</f>
        <v>1321553</v>
      </c>
      <c r="AJ20" s="29">
        <f>SUM(AJ21:AJ23)</f>
        <v>1402188</v>
      </c>
    </row>
    <row r="21" spans="1:36" ht="15" customHeight="1">
      <c r="A21" s="97" t="s">
        <v>94</v>
      </c>
      <c r="B21" s="45">
        <v>46514</v>
      </c>
      <c r="C21" s="45">
        <v>54298</v>
      </c>
      <c r="D21" s="45">
        <v>55013</v>
      </c>
      <c r="E21" s="45">
        <v>62130</v>
      </c>
      <c r="F21" s="45">
        <v>73316</v>
      </c>
      <c r="G21" s="45">
        <v>92248</v>
      </c>
      <c r="H21" s="45">
        <v>112952</v>
      </c>
      <c r="I21" s="45">
        <v>117483</v>
      </c>
      <c r="J21" s="45">
        <v>129453</v>
      </c>
      <c r="K21" s="45">
        <v>98314</v>
      </c>
      <c r="L21" s="45">
        <v>97590</v>
      </c>
      <c r="M21" s="45">
        <v>103016</v>
      </c>
      <c r="N21" s="45">
        <v>110635</v>
      </c>
      <c r="O21" s="45">
        <v>123291</v>
      </c>
      <c r="P21" s="45">
        <v>136107</v>
      </c>
      <c r="Q21" s="45">
        <v>149107</v>
      </c>
      <c r="R21" s="45">
        <v>169377</v>
      </c>
      <c r="S21" s="45">
        <v>190974</v>
      </c>
      <c r="T21" s="45">
        <v>196320</v>
      </c>
      <c r="U21" s="45">
        <v>189519</v>
      </c>
      <c r="V21" s="45">
        <v>202452</v>
      </c>
      <c r="W21" s="45">
        <v>233314</v>
      </c>
      <c r="X21" s="45">
        <v>264682</v>
      </c>
      <c r="Y21" s="45">
        <v>284803</v>
      </c>
      <c r="Z21" s="45">
        <v>253501</v>
      </c>
      <c r="AA21" s="45">
        <v>290173</v>
      </c>
      <c r="AB21" s="45">
        <v>300736</v>
      </c>
      <c r="AC21" s="45">
        <v>291672</v>
      </c>
      <c r="AD21" s="45">
        <v>304362</v>
      </c>
      <c r="AE21" s="45">
        <v>332126</v>
      </c>
      <c r="AF21" s="45">
        <v>313101</v>
      </c>
      <c r="AG21" s="45">
        <v>304042</v>
      </c>
      <c r="AH21" s="45">
        <v>360025</v>
      </c>
      <c r="AI21" s="45">
        <v>383115</v>
      </c>
      <c r="AJ21" s="45">
        <v>396340</v>
      </c>
    </row>
    <row r="22" spans="1:36" ht="15" customHeight="1">
      <c r="A22" s="97" t="s">
        <v>112</v>
      </c>
      <c r="B22" s="45">
        <v>18493</v>
      </c>
      <c r="C22" s="45">
        <v>23764</v>
      </c>
      <c r="D22" s="45">
        <v>30166</v>
      </c>
      <c r="E22" s="45">
        <v>35201</v>
      </c>
      <c r="F22" s="45">
        <v>40025</v>
      </c>
      <c r="G22" s="45">
        <v>53407</v>
      </c>
      <c r="H22" s="45">
        <v>60809</v>
      </c>
      <c r="I22" s="45">
        <v>66950</v>
      </c>
      <c r="J22" s="45">
        <v>81721</v>
      </c>
      <c r="K22" s="45">
        <v>79081</v>
      </c>
      <c r="L22" s="45">
        <v>98676</v>
      </c>
      <c r="M22" s="45">
        <v>110304</v>
      </c>
      <c r="N22" s="45">
        <v>122097</v>
      </c>
      <c r="O22" s="45">
        <v>140224</v>
      </c>
      <c r="P22" s="45">
        <v>158077</v>
      </c>
      <c r="Q22" s="45">
        <v>197205</v>
      </c>
      <c r="R22" s="45">
        <v>221804</v>
      </c>
      <c r="S22" s="45">
        <v>248257</v>
      </c>
      <c r="T22" s="45">
        <v>275843</v>
      </c>
      <c r="U22" s="45">
        <v>286292</v>
      </c>
      <c r="V22" s="45">
        <v>317727</v>
      </c>
      <c r="W22" s="45">
        <v>340494</v>
      </c>
      <c r="X22" s="45">
        <v>356245</v>
      </c>
      <c r="Y22" s="45">
        <v>378522</v>
      </c>
      <c r="Z22" s="45">
        <v>427890</v>
      </c>
      <c r="AA22" s="45">
        <v>460843</v>
      </c>
      <c r="AB22" s="45">
        <v>510514</v>
      </c>
      <c r="AC22" s="45">
        <v>542202</v>
      </c>
      <c r="AD22" s="45">
        <v>573014</v>
      </c>
      <c r="AE22" s="45">
        <v>615765</v>
      </c>
      <c r="AF22" s="45">
        <v>590017</v>
      </c>
      <c r="AG22" s="45">
        <v>599282</v>
      </c>
      <c r="AH22" s="45">
        <v>649954</v>
      </c>
      <c r="AI22" s="45">
        <v>739812</v>
      </c>
      <c r="AJ22" s="45">
        <v>779295</v>
      </c>
    </row>
    <row r="23" spans="1:36" ht="15" customHeight="1">
      <c r="A23" s="97" t="s">
        <v>78</v>
      </c>
      <c r="B23" s="45">
        <f>SUM(B24:B25)</f>
        <v>3688</v>
      </c>
      <c r="C23" s="45">
        <f>SUM(C24:C25)</f>
        <v>4649</v>
      </c>
      <c r="D23" s="45">
        <f>SUM(D24:D25)</f>
        <v>4813</v>
      </c>
      <c r="E23" s="45">
        <f>SUM(E24:E25)</f>
        <v>5756</v>
      </c>
      <c r="F23" s="45">
        <f>SUM(F24:F25)</f>
        <v>6922</v>
      </c>
      <c r="G23" s="45">
        <f>SUM(G24:G25)</f>
        <v>8946</v>
      </c>
      <c r="H23" s="45">
        <f>SUM(H24:H25)</f>
        <v>9446</v>
      </c>
      <c r="I23" s="45">
        <f>SUM(I24:I25)</f>
        <v>10667</v>
      </c>
      <c r="J23" s="45">
        <f>SUM(J24:J25)</f>
        <v>9225</v>
      </c>
      <c r="K23" s="45">
        <f>SUM(K24:K25)</f>
        <v>8167</v>
      </c>
      <c r="L23" s="45">
        <f>SUM(L24:L25)</f>
        <v>11855</v>
      </c>
      <c r="M23" s="45">
        <f>SUM(M24:M25)</f>
        <v>12575</v>
      </c>
      <c r="N23" s="45">
        <f>SUM(N24:N25)</f>
        <v>16129</v>
      </c>
      <c r="O23" s="45">
        <f>SUM(O24:O25)</f>
        <v>18897</v>
      </c>
      <c r="P23" s="45">
        <f>SUM(P24:P25)</f>
        <v>22675</v>
      </c>
      <c r="Q23" s="45">
        <f>SUM(Q24:Q25)</f>
        <v>28620</v>
      </c>
      <c r="R23" s="45">
        <f>SUM(R24:R25)</f>
        <v>31798</v>
      </c>
      <c r="S23" s="45">
        <f>SUM(S24:S25)</f>
        <v>36693</v>
      </c>
      <c r="T23" s="45">
        <f>SUM(T24:T25)</f>
        <v>44768</v>
      </c>
      <c r="U23" s="45">
        <f>SUM(U24:U25)</f>
        <v>77223</v>
      </c>
      <c r="V23" s="45">
        <f>SUM(V24:V25)</f>
        <v>113711</v>
      </c>
      <c r="W23" s="45">
        <f>SUM(W24:W25)</f>
        <v>62656</v>
      </c>
      <c r="X23" s="45">
        <f>SUM(X24:X25)</f>
        <v>69459</v>
      </c>
      <c r="Y23" s="45">
        <f>SUM(Y24:Y25)</f>
        <v>78343</v>
      </c>
      <c r="Z23" s="45">
        <f>SUM(Z24:Z25)</f>
        <v>88168</v>
      </c>
      <c r="AA23" s="45">
        <f>SUM(AA24:AA25)</f>
        <v>107717</v>
      </c>
      <c r="AB23" s="45">
        <f>SUM(AB24:AB25)</f>
        <v>105003</v>
      </c>
      <c r="AC23" s="45">
        <f>SUM(AC24:AC25)</f>
        <v>102918</v>
      </c>
      <c r="AD23" s="45">
        <f>SUM(AD24:AD25)</f>
        <v>113412</v>
      </c>
      <c r="AE23" s="45">
        <f>SUM(AE24:AE25)</f>
        <v>213072</v>
      </c>
      <c r="AF23" s="45">
        <f>SUM(AF24:AF25)</f>
        <v>174071</v>
      </c>
      <c r="AG23" s="45">
        <f>SUM(AG24:AG25)</f>
        <v>168833</v>
      </c>
      <c r="AH23" s="45">
        <f>SUM(AH24:AH25)</f>
        <v>181466</v>
      </c>
      <c r="AI23" s="45">
        <f>SUM(AI24:AI25)</f>
        <v>198626</v>
      </c>
      <c r="AJ23" s="45">
        <f>SUM(AJ24:AJ25)</f>
        <v>226553</v>
      </c>
    </row>
    <row r="24" spans="1:36" ht="15" customHeight="1">
      <c r="A24" s="96" t="s">
        <v>111</v>
      </c>
      <c r="B24" s="45">
        <v>898</v>
      </c>
      <c r="C24" s="45">
        <v>837</v>
      </c>
      <c r="D24" s="45">
        <v>750</v>
      </c>
      <c r="E24" s="45">
        <v>932</v>
      </c>
      <c r="F24" s="45">
        <v>1195</v>
      </c>
      <c r="G24" s="45">
        <v>1664</v>
      </c>
      <c r="H24" s="45">
        <v>1842</v>
      </c>
      <c r="I24" s="45">
        <v>2317</v>
      </c>
      <c r="J24" s="45">
        <v>2943</v>
      </c>
      <c r="K24" s="45">
        <v>1610</v>
      </c>
      <c r="L24" s="45">
        <v>1795</v>
      </c>
      <c r="M24" s="45">
        <v>1380</v>
      </c>
      <c r="N24" s="45">
        <v>1612</v>
      </c>
      <c r="O24" s="45">
        <v>1683</v>
      </c>
      <c r="P24" s="45">
        <v>2013</v>
      </c>
      <c r="Q24" s="45">
        <v>2841</v>
      </c>
      <c r="R24" s="45">
        <v>2703</v>
      </c>
      <c r="S24" s="45">
        <v>3477</v>
      </c>
      <c r="T24" s="45">
        <v>3508</v>
      </c>
      <c r="U24" s="45">
        <v>4596</v>
      </c>
      <c r="V24" s="45">
        <v>54205</v>
      </c>
      <c r="W24" s="45">
        <v>6662</v>
      </c>
      <c r="X24" s="45">
        <v>9840</v>
      </c>
      <c r="Y24" s="45">
        <v>8084</v>
      </c>
      <c r="Z24" s="45">
        <v>9971</v>
      </c>
      <c r="AA24" s="45">
        <v>20108</v>
      </c>
      <c r="AB24" s="45">
        <v>15048</v>
      </c>
      <c r="AC24" s="45">
        <v>14436</v>
      </c>
      <c r="AD24" s="45">
        <v>19322</v>
      </c>
      <c r="AE24" s="45">
        <v>16757</v>
      </c>
      <c r="AF24" s="45">
        <v>13403</v>
      </c>
      <c r="AG24" s="45">
        <v>12792</v>
      </c>
      <c r="AH24" s="45">
        <v>10065</v>
      </c>
      <c r="AI24" s="45">
        <v>11111</v>
      </c>
      <c r="AJ24" s="45">
        <v>10819</v>
      </c>
    </row>
    <row r="25" spans="1:36" ht="15" customHeight="1">
      <c r="A25" s="96" t="s">
        <v>110</v>
      </c>
      <c r="B25" s="45">
        <v>2790</v>
      </c>
      <c r="C25" s="45">
        <v>3812</v>
      </c>
      <c r="D25" s="45">
        <v>4063</v>
      </c>
      <c r="E25" s="45">
        <v>4824</v>
      </c>
      <c r="F25" s="45">
        <v>5727</v>
      </c>
      <c r="G25" s="45">
        <v>7282</v>
      </c>
      <c r="H25" s="45">
        <v>7604</v>
      </c>
      <c r="I25" s="45">
        <v>8350</v>
      </c>
      <c r="J25" s="45">
        <v>6282</v>
      </c>
      <c r="K25" s="45">
        <v>6557</v>
      </c>
      <c r="L25" s="45">
        <v>10060</v>
      </c>
      <c r="M25" s="45">
        <v>11195</v>
      </c>
      <c r="N25" s="45">
        <v>14517</v>
      </c>
      <c r="O25" s="45">
        <v>17214</v>
      </c>
      <c r="P25" s="45">
        <v>20662</v>
      </c>
      <c r="Q25" s="45">
        <v>25779</v>
      </c>
      <c r="R25" s="45">
        <v>29095</v>
      </c>
      <c r="S25" s="45">
        <v>33216</v>
      </c>
      <c r="T25" s="45">
        <v>41260</v>
      </c>
      <c r="U25" s="45">
        <v>72627</v>
      </c>
      <c r="V25" s="45">
        <v>59506</v>
      </c>
      <c r="W25" s="45">
        <v>55994</v>
      </c>
      <c r="X25" s="45">
        <v>59619</v>
      </c>
      <c r="Y25" s="45">
        <v>70259</v>
      </c>
      <c r="Z25" s="45">
        <v>78197</v>
      </c>
      <c r="AA25" s="45">
        <v>87609</v>
      </c>
      <c r="AB25" s="45">
        <v>89955</v>
      </c>
      <c r="AC25" s="45">
        <v>88482</v>
      </c>
      <c r="AD25" s="45">
        <v>94090</v>
      </c>
      <c r="AE25" s="45">
        <v>196315</v>
      </c>
      <c r="AF25" s="45">
        <v>160668</v>
      </c>
      <c r="AG25" s="45">
        <v>156041</v>
      </c>
      <c r="AH25" s="45">
        <v>171401</v>
      </c>
      <c r="AI25" s="45">
        <v>187515</v>
      </c>
      <c r="AJ25" s="45">
        <v>215734</v>
      </c>
    </row>
    <row r="26" spans="1:36" ht="15" customHeight="1">
      <c r="A26" s="92" t="s">
        <v>72</v>
      </c>
      <c r="B26" s="92">
        <f>+B18+B20</f>
        <v>114769</v>
      </c>
      <c r="C26" s="92">
        <f>+C18+C20</f>
        <v>135133</v>
      </c>
      <c r="D26" s="92">
        <f>+D18+D20</f>
        <v>145455</v>
      </c>
      <c r="E26" s="92">
        <f>+E18+E20</f>
        <v>159381</v>
      </c>
      <c r="F26" s="92">
        <f>+F18+F20</f>
        <v>179977</v>
      </c>
      <c r="G26" s="92">
        <f>+G18+G20</f>
        <v>224818</v>
      </c>
      <c r="H26" s="92">
        <f>+H18+H20</f>
        <v>262510</v>
      </c>
      <c r="I26" s="92">
        <f>+I18+I20</f>
        <v>274794</v>
      </c>
      <c r="J26" s="92">
        <f>+J18+J20</f>
        <v>292073</v>
      </c>
      <c r="K26" s="92">
        <f>+K18+K20</f>
        <v>251135</v>
      </c>
      <c r="L26" s="92">
        <f>+L18+L20</f>
        <v>274296</v>
      </c>
      <c r="M26" s="92">
        <f>+M18+M20</f>
        <v>288243</v>
      </c>
      <c r="N26" s="92">
        <f>+N18+N20</f>
        <v>313944</v>
      </c>
      <c r="O26" s="92">
        <f>+O18+O20</f>
        <v>353873</v>
      </c>
      <c r="P26" s="92">
        <f>+P18+P20</f>
        <v>393778</v>
      </c>
      <c r="Q26" s="92">
        <f>+Q18+Q20</f>
        <v>460731</v>
      </c>
      <c r="R26" s="92">
        <f>+R18+R20</f>
        <v>539574</v>
      </c>
      <c r="S26" s="92">
        <f>+S18+S20</f>
        <v>612150</v>
      </c>
      <c r="T26" s="92">
        <f>+T18+T20</f>
        <v>686629</v>
      </c>
      <c r="U26" s="92">
        <f>+U18+U20</f>
        <v>724598</v>
      </c>
      <c r="V26" s="92">
        <f>+V18+V20</f>
        <v>812684</v>
      </c>
      <c r="W26" s="92">
        <f>+W18+W20</f>
        <v>854702</v>
      </c>
      <c r="X26" s="92">
        <f>+X18+X20</f>
        <v>960762</v>
      </c>
      <c r="Y26" s="92">
        <f>+Y18+Y20</f>
        <v>1051468</v>
      </c>
      <c r="Z26" s="92">
        <f>+Z18+Z20</f>
        <v>1083344</v>
      </c>
      <c r="AA26" s="92">
        <f>+AA18+AA20</f>
        <v>1181213</v>
      </c>
      <c r="AB26" s="92">
        <f>+AB18+AB20</f>
        <v>1236095</v>
      </c>
      <c r="AC26" s="92">
        <f>+AC18+AC20</f>
        <v>1266545</v>
      </c>
      <c r="AD26" s="92">
        <f>+AD18+AD20</f>
        <v>1336400</v>
      </c>
      <c r="AE26" s="92">
        <f>+AE18+AE20</f>
        <v>1525369</v>
      </c>
      <c r="AF26" s="92">
        <f>+AF18+AF20</f>
        <v>1430041</v>
      </c>
      <c r="AG26" s="92">
        <f>+AG18+AG20</f>
        <v>1424460</v>
      </c>
      <c r="AH26" s="92">
        <f>+AH18+AH20</f>
        <v>1545321</v>
      </c>
      <c r="AI26" s="92">
        <f>+AI18+AI20</f>
        <v>1704959</v>
      </c>
      <c r="AJ26" s="92">
        <f>+AJ18+AJ20</f>
        <v>1790976</v>
      </c>
    </row>
    <row r="27" spans="1:36" ht="15" customHeight="1">
      <c r="A27" s="91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</row>
    <row r="28" spans="1:36" ht="15" customHeight="1">
      <c r="A28" s="92" t="s">
        <v>109</v>
      </c>
      <c r="B28" s="92">
        <v>1449242</v>
      </c>
      <c r="C28" s="92">
        <v>1633820</v>
      </c>
      <c r="D28" s="92">
        <v>1848265</v>
      </c>
      <c r="E28" s="92">
        <v>2034996</v>
      </c>
      <c r="F28" s="92">
        <v>2190926</v>
      </c>
      <c r="G28" s="92">
        <v>2497769</v>
      </c>
      <c r="H28" s="92">
        <v>2708481</v>
      </c>
      <c r="I28" s="92">
        <v>2757061</v>
      </c>
      <c r="J28" s="92">
        <v>2848134</v>
      </c>
      <c r="K28" s="92">
        <v>3022372</v>
      </c>
      <c r="L28" s="92">
        <v>3069178</v>
      </c>
      <c r="M28" s="92">
        <v>3163175</v>
      </c>
      <c r="N28" s="92">
        <v>3414671</v>
      </c>
      <c r="O28" s="92">
        <v>3781587</v>
      </c>
      <c r="P28" s="92">
        <v>4185869</v>
      </c>
      <c r="Q28" s="92">
        <v>4442589</v>
      </c>
      <c r="R28" s="92">
        <v>4821715</v>
      </c>
      <c r="S28" s="92">
        <v>5260174</v>
      </c>
      <c r="T28" s="92">
        <v>5769595</v>
      </c>
      <c r="U28" s="92">
        <v>5758741</v>
      </c>
      <c r="V28" s="92">
        <v>6275067</v>
      </c>
      <c r="W28" s="92">
        <v>6660157</v>
      </c>
      <c r="X28" s="92">
        <v>7206472</v>
      </c>
      <c r="Y28" s="92">
        <v>7384195</v>
      </c>
      <c r="Z28" s="92">
        <v>7651623</v>
      </c>
      <c r="AA28" s="92">
        <v>7747714</v>
      </c>
      <c r="AB28" s="92">
        <v>8115873</v>
      </c>
      <c r="AC28" s="92">
        <v>8537673</v>
      </c>
      <c r="AD28" s="92">
        <v>8974671</v>
      </c>
      <c r="AE28" s="92">
        <v>9397616</v>
      </c>
      <c r="AF28" s="92">
        <v>9352696</v>
      </c>
      <c r="AG28" s="92">
        <v>9595594</v>
      </c>
      <c r="AH28" s="92">
        <v>9834393</v>
      </c>
      <c r="AI28" s="92">
        <v>10576490</v>
      </c>
      <c r="AJ28" s="92">
        <v>11096677</v>
      </c>
    </row>
    <row r="29" spans="1:36" ht="15" customHeight="1">
      <c r="A29" s="95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</row>
    <row r="30" spans="1:36" ht="15" customHeight="1">
      <c r="A30" s="93" t="s">
        <v>70</v>
      </c>
      <c r="B30" s="90">
        <v>1208164</v>
      </c>
      <c r="C30" s="90">
        <v>1345575</v>
      </c>
      <c r="D30" s="90">
        <v>1515289</v>
      </c>
      <c r="E30" s="90">
        <v>1695651</v>
      </c>
      <c r="F30" s="90">
        <v>1923154</v>
      </c>
      <c r="G30" s="90">
        <v>2163676</v>
      </c>
      <c r="H30" s="90">
        <v>2398569</v>
      </c>
      <c r="I30" s="90">
        <v>2496492</v>
      </c>
      <c r="J30" s="90">
        <v>2429536</v>
      </c>
      <c r="K30" s="90">
        <v>2547645</v>
      </c>
      <c r="L30" s="90">
        <v>2744483</v>
      </c>
      <c r="M30" s="90">
        <v>2993351</v>
      </c>
      <c r="N30" s="90">
        <v>3211200</v>
      </c>
      <c r="O30" s="90">
        <v>3514398</v>
      </c>
      <c r="P30" s="90">
        <v>3885698</v>
      </c>
      <c r="Q30" s="90">
        <v>4251882</v>
      </c>
      <c r="R30" s="90">
        <v>4574250</v>
      </c>
      <c r="S30" s="90">
        <v>4769449</v>
      </c>
      <c r="T30" s="90">
        <v>5206743</v>
      </c>
      <c r="U30" s="90">
        <v>5125442</v>
      </c>
      <c r="V30" s="90">
        <v>5639212</v>
      </c>
      <c r="W30" s="90">
        <v>5988243</v>
      </c>
      <c r="X30" s="90">
        <v>6582560</v>
      </c>
      <c r="Y30" s="90">
        <v>6787203</v>
      </c>
      <c r="Z30" s="90">
        <v>6958639</v>
      </c>
      <c r="AA30" s="90">
        <v>7056549</v>
      </c>
      <c r="AB30" s="90">
        <v>7296553</v>
      </c>
      <c r="AC30" s="90">
        <v>7578734</v>
      </c>
      <c r="AD30" s="90">
        <v>8004685</v>
      </c>
      <c r="AE30" s="90">
        <v>8406384</v>
      </c>
      <c r="AF30" s="90">
        <v>8307941</v>
      </c>
      <c r="AG30" s="90">
        <v>8455842</v>
      </c>
      <c r="AH30" s="90">
        <v>9486629</v>
      </c>
      <c r="AI30" s="90">
        <v>10300438</v>
      </c>
      <c r="AJ30" s="90">
        <v>10805681</v>
      </c>
    </row>
    <row r="31" spans="1:36" ht="15" customHeight="1">
      <c r="A31" s="93" t="s">
        <v>108</v>
      </c>
      <c r="B31" s="90">
        <v>0</v>
      </c>
      <c r="C31" s="90">
        <v>0</v>
      </c>
      <c r="D31" s="90">
        <v>0</v>
      </c>
      <c r="E31" s="90">
        <v>0</v>
      </c>
      <c r="F31" s="90">
        <v>0</v>
      </c>
      <c r="G31" s="90">
        <v>105</v>
      </c>
      <c r="H31" s="90">
        <v>77</v>
      </c>
      <c r="I31" s="90">
        <v>45</v>
      </c>
      <c r="J31" s="90">
        <v>-33</v>
      </c>
      <c r="K31" s="90">
        <v>11719</v>
      </c>
      <c r="L31" s="90">
        <v>21398</v>
      </c>
      <c r="M31" s="90">
        <v>24130</v>
      </c>
      <c r="N31" s="90">
        <v>28949</v>
      </c>
      <c r="O31" s="90">
        <v>43821</v>
      </c>
      <c r="P31" s="90">
        <v>48044</v>
      </c>
      <c r="Q31" s="90">
        <v>55630</v>
      </c>
      <c r="R31" s="90">
        <v>64557</v>
      </c>
      <c r="S31" s="90">
        <v>70462</v>
      </c>
      <c r="T31" s="90">
        <v>76882</v>
      </c>
      <c r="U31" s="90">
        <v>75480</v>
      </c>
      <c r="V31" s="90">
        <v>85883</v>
      </c>
      <c r="W31" s="90">
        <v>94873</v>
      </c>
      <c r="X31" s="90">
        <v>107370</v>
      </c>
      <c r="Y31" s="90">
        <v>129060</v>
      </c>
      <c r="Z31" s="90">
        <v>131124</v>
      </c>
      <c r="AA31" s="90">
        <v>134843</v>
      </c>
      <c r="AB31" s="90">
        <v>135130</v>
      </c>
      <c r="AC31" s="90">
        <v>144459</v>
      </c>
      <c r="AD31" s="90">
        <v>149191</v>
      </c>
      <c r="AE31" s="90">
        <v>153770</v>
      </c>
      <c r="AF31" s="90">
        <v>117207</v>
      </c>
      <c r="AG31" s="90">
        <v>103552</v>
      </c>
      <c r="AH31" s="90">
        <v>100718</v>
      </c>
      <c r="AI31" s="90">
        <v>142800</v>
      </c>
      <c r="AJ31" s="90">
        <v>142364</v>
      </c>
    </row>
    <row r="32" spans="1:36" ht="15" customHeight="1">
      <c r="A32" s="93" t="s">
        <v>68</v>
      </c>
      <c r="B32" s="90">
        <v>0</v>
      </c>
      <c r="C32" s="90">
        <v>0</v>
      </c>
      <c r="D32" s="90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0">
        <v>0</v>
      </c>
      <c r="S32" s="90">
        <v>0</v>
      </c>
      <c r="T32" s="90">
        <v>139144</v>
      </c>
      <c r="U32" s="90">
        <v>129703</v>
      </c>
      <c r="V32" s="90">
        <v>133373</v>
      </c>
      <c r="W32" s="90">
        <v>144260</v>
      </c>
      <c r="X32" s="90">
        <v>148116</v>
      </c>
      <c r="Y32" s="90">
        <v>165508</v>
      </c>
      <c r="Z32" s="90">
        <v>174300</v>
      </c>
      <c r="AA32" s="90">
        <v>188530</v>
      </c>
      <c r="AB32" s="90">
        <v>194184</v>
      </c>
      <c r="AC32" s="90">
        <v>205365</v>
      </c>
      <c r="AD32" s="90">
        <v>208647</v>
      </c>
      <c r="AE32" s="90">
        <v>209703</v>
      </c>
      <c r="AF32" s="90">
        <v>211164</v>
      </c>
      <c r="AG32" s="90">
        <v>225004</v>
      </c>
      <c r="AH32" s="90">
        <v>231602</v>
      </c>
      <c r="AI32" s="90">
        <v>234496</v>
      </c>
      <c r="AJ32" s="90">
        <v>236953</v>
      </c>
    </row>
    <row r="33" spans="1:36" ht="15" customHeight="1">
      <c r="A33" s="93" t="s">
        <v>67</v>
      </c>
      <c r="B33" s="90">
        <v>241078</v>
      </c>
      <c r="C33" s="90">
        <v>288245</v>
      </c>
      <c r="D33" s="90">
        <v>332976</v>
      </c>
      <c r="E33" s="90">
        <v>339345</v>
      </c>
      <c r="F33" s="90">
        <v>267772</v>
      </c>
      <c r="G33" s="90">
        <v>334198</v>
      </c>
      <c r="H33" s="90">
        <v>309989</v>
      </c>
      <c r="I33" s="90">
        <v>260614</v>
      </c>
      <c r="J33" s="90">
        <v>418565</v>
      </c>
      <c r="K33" s="90">
        <v>486446</v>
      </c>
      <c r="L33" s="90">
        <v>346093</v>
      </c>
      <c r="M33" s="90">
        <v>193954</v>
      </c>
      <c r="N33" s="90">
        <v>232420</v>
      </c>
      <c r="O33" s="90">
        <v>311010</v>
      </c>
      <c r="P33" s="90">
        <v>348215</v>
      </c>
      <c r="Q33" s="90">
        <v>246337</v>
      </c>
      <c r="R33" s="90">
        <v>312022</v>
      </c>
      <c r="S33" s="90">
        <v>561187</v>
      </c>
      <c r="T33" s="90">
        <v>500590</v>
      </c>
      <c r="U33" s="90">
        <v>579076</v>
      </c>
      <c r="V33" s="90">
        <v>588365</v>
      </c>
      <c r="W33" s="90">
        <v>622527</v>
      </c>
      <c r="X33" s="90">
        <v>583166</v>
      </c>
      <c r="Y33" s="90">
        <v>560544</v>
      </c>
      <c r="Z33" s="90">
        <v>649808</v>
      </c>
      <c r="AA33" s="90">
        <v>637478</v>
      </c>
      <c r="AB33" s="90">
        <v>760266</v>
      </c>
      <c r="AC33" s="90">
        <v>898033</v>
      </c>
      <c r="AD33" s="90">
        <v>910530</v>
      </c>
      <c r="AE33" s="90">
        <v>935299</v>
      </c>
      <c r="AF33" s="90">
        <v>950798</v>
      </c>
      <c r="AG33" s="90">
        <v>1018300</v>
      </c>
      <c r="AH33" s="90">
        <v>216880</v>
      </c>
      <c r="AI33" s="90">
        <v>184356</v>
      </c>
      <c r="AJ33" s="90">
        <v>196407</v>
      </c>
    </row>
    <row r="34" spans="1:36" ht="15" customHeight="1">
      <c r="A34" s="92" t="s">
        <v>66</v>
      </c>
      <c r="B34" s="92">
        <v>1449242</v>
      </c>
      <c r="C34" s="92">
        <v>1633820</v>
      </c>
      <c r="D34" s="92">
        <v>1848265</v>
      </c>
      <c r="E34" s="92">
        <v>2034996</v>
      </c>
      <c r="F34" s="92">
        <v>2190926</v>
      </c>
      <c r="G34" s="92">
        <v>2497769</v>
      </c>
      <c r="H34" s="92">
        <v>2708481</v>
      </c>
      <c r="I34" s="92">
        <v>2757061</v>
      </c>
      <c r="J34" s="92">
        <v>2848134</v>
      </c>
      <c r="K34" s="92">
        <v>3022372</v>
      </c>
      <c r="L34" s="92">
        <v>3069178</v>
      </c>
      <c r="M34" s="92">
        <v>3163175</v>
      </c>
      <c r="N34" s="92">
        <v>3414671</v>
      </c>
      <c r="O34" s="92">
        <v>3781587</v>
      </c>
      <c r="P34" s="92">
        <v>4185869</v>
      </c>
      <c r="Q34" s="92">
        <v>4442589</v>
      </c>
      <c r="R34" s="92">
        <v>4821715</v>
      </c>
      <c r="S34" s="92">
        <v>5260174</v>
      </c>
      <c r="T34" s="92">
        <v>5769595</v>
      </c>
      <c r="U34" s="92">
        <v>5758741</v>
      </c>
      <c r="V34" s="92">
        <v>6275067</v>
      </c>
      <c r="W34" s="92">
        <v>6660157</v>
      </c>
      <c r="X34" s="92">
        <v>7206472</v>
      </c>
      <c r="Y34" s="92">
        <v>7384195</v>
      </c>
      <c r="Z34" s="92">
        <v>7651623</v>
      </c>
      <c r="AA34" s="92">
        <v>7747714</v>
      </c>
      <c r="AB34" s="92">
        <v>8115873</v>
      </c>
      <c r="AC34" s="92">
        <v>8537673</v>
      </c>
      <c r="AD34" s="92">
        <v>8974671</v>
      </c>
      <c r="AE34" s="92">
        <v>9397616</v>
      </c>
      <c r="AF34" s="92">
        <v>9352696</v>
      </c>
      <c r="AG34" s="92">
        <v>9595594</v>
      </c>
      <c r="AH34" s="92">
        <v>9834393</v>
      </c>
      <c r="AI34" s="92">
        <v>10576490</v>
      </c>
      <c r="AJ34" s="92">
        <v>11096677</v>
      </c>
    </row>
    <row r="35" spans="1:36" ht="15" customHeight="1">
      <c r="A35" s="91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</row>
    <row r="36" spans="1:36" ht="15" customHeight="1">
      <c r="A36" s="89" t="s">
        <v>107</v>
      </c>
      <c r="B36" s="45">
        <v>25954.114698604131</v>
      </c>
      <c r="C36" s="45">
        <v>28943.904672167431</v>
      </c>
      <c r="D36" s="45">
        <v>32389.53780591227</v>
      </c>
      <c r="E36" s="45">
        <v>35277.00188080519</v>
      </c>
      <c r="F36" s="45">
        <v>37570.19205464259</v>
      </c>
      <c r="G36" s="45">
        <v>42369.717133357852</v>
      </c>
      <c r="H36" s="45">
        <v>45448.198661268325</v>
      </c>
      <c r="I36" s="45">
        <v>45764.09106804437</v>
      </c>
      <c r="J36" s="45">
        <v>46765.595219735318</v>
      </c>
      <c r="K36" s="45">
        <v>49090.962143317287</v>
      </c>
      <c r="L36" s="45">
        <v>49313.214525392177</v>
      </c>
      <c r="M36" s="45">
        <v>50532.164134629711</v>
      </c>
      <c r="N36" s="45">
        <v>54237.165216047564</v>
      </c>
      <c r="O36" s="45">
        <v>59720.804013588066</v>
      </c>
      <c r="P36" s="45">
        <v>65726.51588675016</v>
      </c>
      <c r="Q36" s="45">
        <v>69357.677184202301</v>
      </c>
      <c r="R36" s="45">
        <v>74844.620709994866</v>
      </c>
      <c r="S36" s="45">
        <v>81183.041639657982</v>
      </c>
      <c r="T36" s="45">
        <v>86399.014853916029</v>
      </c>
      <c r="U36" s="45">
        <v>85883.130158827029</v>
      </c>
      <c r="V36" s="45">
        <v>93167.488357276132</v>
      </c>
      <c r="W36" s="45">
        <v>98236.020443546571</v>
      </c>
      <c r="X36" s="45">
        <v>105760.58976011028</v>
      </c>
      <c r="Y36" s="45">
        <v>107497.72158684775</v>
      </c>
      <c r="Z36" s="45">
        <v>110663.67215249823</v>
      </c>
      <c r="AA36" s="45">
        <v>111187.36210396259</v>
      </c>
      <c r="AB36" s="45">
        <v>115946.3862299113</v>
      </c>
      <c r="AC36" s="45">
        <v>121109.12790697673</v>
      </c>
      <c r="AD36" s="45">
        <v>126847.12113099976</v>
      </c>
      <c r="AE36" s="45">
        <v>132553.02604053958</v>
      </c>
      <c r="AF36" s="45">
        <v>131515.80370887223</v>
      </c>
      <c r="AG36" s="45">
        <v>134464.90070026403</v>
      </c>
      <c r="AH36" s="45">
        <v>137475.35468354067</v>
      </c>
      <c r="AI36" s="45">
        <v>147656.28703188134</v>
      </c>
      <c r="AJ36" s="45">
        <v>154668.28080270038</v>
      </c>
    </row>
    <row r="37" spans="1:36" ht="15" customHeight="1">
      <c r="A37" s="89" t="s">
        <v>106</v>
      </c>
      <c r="B37" s="45">
        <v>21636.708728234735</v>
      </c>
      <c r="C37" s="45">
        <v>23837.506291544778</v>
      </c>
      <c r="D37" s="45">
        <v>26554.368747113102</v>
      </c>
      <c r="E37" s="45">
        <v>29394.398571883772</v>
      </c>
      <c r="F37" s="45">
        <v>32978.414209632872</v>
      </c>
      <c r="G37" s="45">
        <v>36702.489336778213</v>
      </c>
      <c r="H37" s="45">
        <v>40247.888175977496</v>
      </c>
      <c r="I37" s="45">
        <v>41438.940683083994</v>
      </c>
      <c r="J37" s="45">
        <v>39892.32850272314</v>
      </c>
      <c r="K37" s="45">
        <v>41380.195505255993</v>
      </c>
      <c r="L37" s="45">
        <v>44096.262562905082</v>
      </c>
      <c r="M37" s="45">
        <v>47819.201923560344</v>
      </c>
      <c r="N37" s="45">
        <v>51005.319382679016</v>
      </c>
      <c r="O37" s="45">
        <v>55501.215279126423</v>
      </c>
      <c r="P37" s="45">
        <v>61013.230783885818</v>
      </c>
      <c r="Q37" s="45">
        <v>66380.360456778799</v>
      </c>
      <c r="R37" s="45">
        <v>71003.368362230889</v>
      </c>
      <c r="S37" s="45">
        <v>73609.423712072094</v>
      </c>
      <c r="T37" s="45">
        <v>79897.234839184879</v>
      </c>
      <c r="U37" s="45">
        <v>78199.685702515912</v>
      </c>
      <c r="V37" s="45">
        <v>85545.000834332008</v>
      </c>
      <c r="W37" s="45">
        <v>90280.917848904704</v>
      </c>
      <c r="X37" s="45">
        <v>98631.384947332146</v>
      </c>
      <c r="Y37" s="45">
        <v>101072.23909935668</v>
      </c>
      <c r="Z37" s="45">
        <v>102987.19808193228</v>
      </c>
      <c r="AA37" s="45">
        <v>103794.14879534022</v>
      </c>
      <c r="AB37" s="45">
        <v>106796.53698662217</v>
      </c>
      <c r="AC37" s="45">
        <v>110156.01744186047</v>
      </c>
      <c r="AD37" s="45">
        <v>115830.30662595684</v>
      </c>
      <c r="AE37" s="45">
        <v>121277.99177667171</v>
      </c>
      <c r="AF37" s="45">
        <v>119523.24159461365</v>
      </c>
      <c r="AG37" s="45">
        <v>121338.56618069108</v>
      </c>
      <c r="AH37" s="45">
        <v>135812.35773288857</v>
      </c>
      <c r="AI37" s="45">
        <v>147062.97739895203</v>
      </c>
      <c r="AJ37" s="45">
        <v>153898.58003503626</v>
      </c>
    </row>
    <row r="38" spans="1:36" ht="15" customHeight="1">
      <c r="A38" s="89" t="s">
        <v>105</v>
      </c>
      <c r="B38" s="45">
        <v>4317.4059703693974</v>
      </c>
      <c r="C38" s="45">
        <v>5106.3983806226524</v>
      </c>
      <c r="D38" s="45">
        <v>5835.1690587991679</v>
      </c>
      <c r="E38" s="45">
        <v>5882.6033089214106</v>
      </c>
      <c r="F38" s="45">
        <v>4591.7778450097148</v>
      </c>
      <c r="G38" s="45">
        <v>5669.0089141685758</v>
      </c>
      <c r="H38" s="45">
        <v>5201.6025420920087</v>
      </c>
      <c r="I38" s="45">
        <v>4325.8973340115863</v>
      </c>
      <c r="J38" s="45">
        <v>6872.7248658765748</v>
      </c>
      <c r="K38" s="45">
        <v>7901.1128248832774</v>
      </c>
      <c r="L38" s="45">
        <v>5560.7587291243954</v>
      </c>
      <c r="M38" s="45">
        <v>3098.4423443432534</v>
      </c>
      <c r="N38" s="45">
        <v>3691.6592958776341</v>
      </c>
      <c r="O38" s="45">
        <v>4911.6329351317381</v>
      </c>
      <c r="P38" s="45">
        <v>5467.6720006060168</v>
      </c>
      <c r="Q38" s="45">
        <v>3845.8120083862909</v>
      </c>
      <c r="R38" s="45">
        <v>4843.3323502475823</v>
      </c>
      <c r="S38" s="45">
        <v>8661.0951631323896</v>
      </c>
      <c r="T38" s="45">
        <v>7681.5308126687951</v>
      </c>
      <c r="U38" s="45">
        <v>8835.0548494881223</v>
      </c>
      <c r="V38" s="45">
        <v>8925.3045311812639</v>
      </c>
      <c r="W38" s="45">
        <v>9385.4422650725919</v>
      </c>
      <c r="X38" s="45">
        <v>8738.0092599529507</v>
      </c>
      <c r="Y38" s="45">
        <v>8347.3909935668325</v>
      </c>
      <c r="Z38" s="45">
        <v>9617.0968505801557</v>
      </c>
      <c r="AA38" s="45">
        <v>9376.6069484893942</v>
      </c>
      <c r="AB38" s="45">
        <v>11127.689470448757</v>
      </c>
      <c r="AC38" s="45">
        <v>13052.805232558139</v>
      </c>
      <c r="AD38" s="45">
        <v>13175.655143473165</v>
      </c>
      <c r="AE38" s="45">
        <v>13493.457404602179</v>
      </c>
      <c r="AF38" s="45">
        <v>13678.775410378512</v>
      </c>
      <c r="AG38" s="45">
        <v>14612.271840202044</v>
      </c>
      <c r="AH38" s="45">
        <v>3104.8947044423126</v>
      </c>
      <c r="AI38" s="45">
        <v>2632.1154752216562</v>
      </c>
      <c r="AJ38" s="45">
        <v>2797.3024938401722</v>
      </c>
    </row>
    <row r="39" spans="1:36" ht="15" customHeight="1">
      <c r="A39" s="88" t="s">
        <v>104</v>
      </c>
      <c r="B39" s="87">
        <v>55838.622000000003</v>
      </c>
      <c r="C39" s="87">
        <v>56447.808908487998</v>
      </c>
      <c r="D39" s="87">
        <v>57063.642311766002</v>
      </c>
      <c r="E39" s="87">
        <v>57686.194730376897</v>
      </c>
      <c r="F39" s="87">
        <v>58315.538999999997</v>
      </c>
      <c r="G39" s="87">
        <v>58951.750660461599</v>
      </c>
      <c r="H39" s="87">
        <v>59594.903203682101</v>
      </c>
      <c r="I39" s="87">
        <v>60245.072843261798</v>
      </c>
      <c r="J39" s="87">
        <v>60902.336143004402</v>
      </c>
      <c r="K39" s="87">
        <v>61566.770502000298</v>
      </c>
      <c r="L39" s="87">
        <v>62238.449258253699</v>
      </c>
      <c r="M39" s="87">
        <v>62597.259669555198</v>
      </c>
      <c r="N39" s="87">
        <v>62958.139246364502</v>
      </c>
      <c r="O39" s="87">
        <v>63321.099949350799</v>
      </c>
      <c r="P39" s="87">
        <v>63686.153807581199</v>
      </c>
      <c r="Q39" s="87">
        <v>64053.312918788099</v>
      </c>
      <c r="R39" s="87">
        <v>64423</v>
      </c>
      <c r="S39" s="87">
        <v>64794</v>
      </c>
      <c r="T39" s="87">
        <v>65168</v>
      </c>
      <c r="U39" s="87">
        <v>65543</v>
      </c>
      <c r="V39" s="87">
        <v>65921</v>
      </c>
      <c r="W39" s="87">
        <v>66329</v>
      </c>
      <c r="X39" s="87">
        <v>66739</v>
      </c>
      <c r="Y39" s="87">
        <v>67152</v>
      </c>
      <c r="Z39" s="87">
        <v>67568</v>
      </c>
      <c r="AA39" s="87">
        <v>67986</v>
      </c>
      <c r="AB39" s="87">
        <v>68322</v>
      </c>
      <c r="AC39" s="87">
        <v>68800</v>
      </c>
      <c r="AD39" s="87">
        <v>69107</v>
      </c>
      <c r="AE39" s="87">
        <v>69315</v>
      </c>
      <c r="AF39" s="87">
        <v>69509</v>
      </c>
      <c r="AG39" s="87">
        <v>69688</v>
      </c>
      <c r="AH39" s="87">
        <v>69851</v>
      </c>
      <c r="AI39" s="87">
        <v>70041</v>
      </c>
      <c r="AJ39" s="87">
        <v>70213</v>
      </c>
    </row>
    <row r="40" spans="1:36" ht="13.5" customHeight="1">
      <c r="A40" s="86" t="s">
        <v>103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5"/>
      <c r="AG40" s="85"/>
      <c r="AH40" s="85"/>
      <c r="AI40" s="85"/>
      <c r="AJ40" s="85"/>
    </row>
    <row r="41" spans="1:36" ht="15" customHeight="1">
      <c r="A41" s="84" t="s">
        <v>102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5"/>
      <c r="Z41" s="5"/>
      <c r="AA41" s="7"/>
      <c r="AB41" s="7"/>
      <c r="AC41" s="7"/>
      <c r="AD41" s="7"/>
      <c r="AE41" s="7"/>
      <c r="AF41" s="7"/>
      <c r="AG41" s="7"/>
      <c r="AH41" s="7"/>
      <c r="AI41" s="7"/>
      <c r="AJ41" s="7"/>
    </row>
  </sheetData>
  <mergeCells count="1">
    <mergeCell ref="A40:AE40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10C2-4B58-4EC4-A907-1DEF5160458F}">
  <dimension ref="A1:AK100"/>
  <sheetViews>
    <sheetView zoomScaleNormal="100" zoomScaleSheetLayoutView="70" workbookViewId="0">
      <pane xSplit="1" ySplit="3" topLeftCell="L4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7.625" style="5" customWidth="1"/>
    <col min="2" max="9" width="6.75" style="5" customWidth="1"/>
    <col min="10" max="22" width="7.125" style="5" customWidth="1"/>
    <col min="23" max="37" width="7.875" style="5" customWidth="1"/>
    <col min="38" max="16384" width="9.125" style="5"/>
  </cols>
  <sheetData>
    <row r="1" spans="1:37" ht="15" customHeight="1">
      <c r="A1" s="52" t="s">
        <v>151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ht="15" customHeight="1">
      <c r="A2" s="30" t="s">
        <v>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6"/>
      <c r="P2" s="36"/>
      <c r="Q2" s="30"/>
      <c r="R2" s="30"/>
      <c r="S2" s="30"/>
      <c r="T2" s="30"/>
      <c r="U2" s="30"/>
      <c r="V2" s="35"/>
      <c r="W2" s="6"/>
      <c r="X2" s="81"/>
      <c r="Y2" s="81"/>
      <c r="Z2" s="81"/>
      <c r="AB2" s="81"/>
      <c r="AC2" s="81"/>
      <c r="AD2" s="81"/>
      <c r="AE2" s="81"/>
      <c r="AF2" s="81"/>
      <c r="AG2" s="81"/>
      <c r="AH2" s="81"/>
      <c r="AI2" s="81"/>
      <c r="AJ2" s="81" t="s">
        <v>41</v>
      </c>
      <c r="AK2" s="81"/>
    </row>
    <row r="3" spans="1:37" ht="15" customHeight="1">
      <c r="A3" s="33"/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 t="s">
        <v>40</v>
      </c>
      <c r="R3" s="32" t="s">
        <v>39</v>
      </c>
      <c r="S3" s="32" t="s">
        <v>38</v>
      </c>
      <c r="T3" s="32" t="s">
        <v>37</v>
      </c>
      <c r="U3" s="32">
        <v>2009</v>
      </c>
      <c r="V3" s="31" t="s">
        <v>36</v>
      </c>
      <c r="W3" s="31" t="s">
        <v>35</v>
      </c>
      <c r="X3" s="31">
        <v>2012</v>
      </c>
      <c r="Y3" s="31">
        <v>2013</v>
      </c>
      <c r="Z3" s="31">
        <v>2014</v>
      </c>
      <c r="AA3" s="31">
        <v>2015</v>
      </c>
      <c r="AB3" s="31">
        <v>2016</v>
      </c>
      <c r="AC3" s="31">
        <v>2017</v>
      </c>
      <c r="AD3" s="31">
        <v>2018</v>
      </c>
      <c r="AE3" s="31" t="s">
        <v>34</v>
      </c>
      <c r="AF3" s="31" t="s">
        <v>33</v>
      </c>
      <c r="AG3" s="31" t="s">
        <v>32</v>
      </c>
      <c r="AH3" s="31" t="s">
        <v>31</v>
      </c>
      <c r="AI3" s="31" t="s">
        <v>30</v>
      </c>
      <c r="AJ3" s="31" t="s">
        <v>29</v>
      </c>
      <c r="AK3" s="114"/>
    </row>
    <row r="4" spans="1:37" s="16" customFormat="1" ht="15" customHeight="1">
      <c r="A4" s="101" t="s">
        <v>150</v>
      </c>
      <c r="B4" s="29">
        <v>588944</v>
      </c>
      <c r="C4" s="29">
        <v>682249</v>
      </c>
      <c r="D4" s="29">
        <v>803508</v>
      </c>
      <c r="E4" s="29">
        <v>928263</v>
      </c>
      <c r="F4" s="29">
        <v>1041546</v>
      </c>
      <c r="G4" s="29">
        <v>1250467</v>
      </c>
      <c r="H4" s="29">
        <v>1354457</v>
      </c>
      <c r="I4" s="29">
        <v>1404254</v>
      </c>
      <c r="J4" s="29">
        <v>1410318</v>
      </c>
      <c r="K4" s="29">
        <v>1464553</v>
      </c>
      <c r="L4" s="29">
        <v>1553327</v>
      </c>
      <c r="M4" s="29">
        <v>1665628</v>
      </c>
      <c r="N4" s="29">
        <v>1768803</v>
      </c>
      <c r="O4" s="29">
        <v>1920266</v>
      </c>
      <c r="P4" s="29">
        <v>2126802</v>
      </c>
      <c r="Q4" s="29">
        <v>2333036</v>
      </c>
      <c r="R4" s="29">
        <v>2514867</v>
      </c>
      <c r="S4" s="29">
        <v>2732888</v>
      </c>
      <c r="T4" s="29">
        <v>2930695</v>
      </c>
      <c r="U4" s="29">
        <v>3030554</v>
      </c>
      <c r="V4" s="29">
        <v>3227942</v>
      </c>
      <c r="W4" s="29">
        <v>3411393</v>
      </c>
      <c r="X4" s="29">
        <v>3783696</v>
      </c>
      <c r="Y4" s="29">
        <v>4016251</v>
      </c>
      <c r="Z4" s="29">
        <v>4300943</v>
      </c>
      <c r="AA4" s="29">
        <v>4533734</v>
      </c>
      <c r="AB4" s="29">
        <v>4689364</v>
      </c>
      <c r="AC4" s="29">
        <v>4845989</v>
      </c>
      <c r="AD4" s="29">
        <v>5040726</v>
      </c>
      <c r="AE4" s="29">
        <v>5245584</v>
      </c>
      <c r="AF4" s="29">
        <v>5076931</v>
      </c>
      <c r="AG4" s="29">
        <v>5124967</v>
      </c>
      <c r="AH4" s="29">
        <v>5439192</v>
      </c>
      <c r="AI4" s="29">
        <v>5650486</v>
      </c>
      <c r="AJ4" s="29">
        <v>5896948</v>
      </c>
      <c r="AK4" s="107"/>
    </row>
    <row r="5" spans="1:37" s="16" customFormat="1" ht="15" customHeight="1">
      <c r="A5" s="99" t="s">
        <v>149</v>
      </c>
      <c r="B5" s="29">
        <v>19962</v>
      </c>
      <c r="C5" s="29">
        <v>22609</v>
      </c>
      <c r="D5" s="29">
        <v>26378</v>
      </c>
      <c r="E5" s="29">
        <v>30025</v>
      </c>
      <c r="F5" s="29">
        <v>33511</v>
      </c>
      <c r="G5" s="29">
        <v>39965</v>
      </c>
      <c r="H5" s="29">
        <v>45503</v>
      </c>
      <c r="I5" s="29">
        <v>52035</v>
      </c>
      <c r="J5" s="29">
        <v>60284</v>
      </c>
      <c r="K5" s="29">
        <v>71371</v>
      </c>
      <c r="L5" s="29">
        <v>71401</v>
      </c>
      <c r="M5" s="29">
        <v>69964</v>
      </c>
      <c r="N5" s="29">
        <v>71425</v>
      </c>
      <c r="O5" s="29">
        <v>75149</v>
      </c>
      <c r="P5" s="29">
        <v>83148</v>
      </c>
      <c r="Q5" s="29">
        <v>94422</v>
      </c>
      <c r="R5" s="29">
        <v>107115</v>
      </c>
      <c r="S5" s="29">
        <v>120066</v>
      </c>
      <c r="T5" s="29">
        <v>132466</v>
      </c>
      <c r="U5" s="29">
        <v>148918</v>
      </c>
      <c r="V5" s="29">
        <v>146300</v>
      </c>
      <c r="W5" s="29">
        <v>186587</v>
      </c>
      <c r="X5" s="29">
        <v>212101</v>
      </c>
      <c r="Y5" s="29">
        <v>214783</v>
      </c>
      <c r="Z5" s="29">
        <v>203083</v>
      </c>
      <c r="AA5" s="29">
        <v>187482</v>
      </c>
      <c r="AB5" s="29">
        <v>189600</v>
      </c>
      <c r="AC5" s="29">
        <v>196631</v>
      </c>
      <c r="AD5" s="29">
        <v>202856</v>
      </c>
      <c r="AE5" s="29">
        <v>208436</v>
      </c>
      <c r="AF5" s="29">
        <v>208107</v>
      </c>
      <c r="AG5" s="29">
        <v>217191</v>
      </c>
      <c r="AH5" s="29">
        <v>232072</v>
      </c>
      <c r="AI5" s="29">
        <v>238210</v>
      </c>
      <c r="AJ5" s="29">
        <v>247131</v>
      </c>
      <c r="AK5" s="107"/>
    </row>
    <row r="6" spans="1:37" ht="15" customHeight="1">
      <c r="A6" s="97" t="s">
        <v>148</v>
      </c>
      <c r="B6" s="45">
        <v>19962</v>
      </c>
      <c r="C6" s="45">
        <v>22609</v>
      </c>
      <c r="D6" s="45">
        <v>26378</v>
      </c>
      <c r="E6" s="45">
        <v>30025</v>
      </c>
      <c r="F6" s="45">
        <v>33511</v>
      </c>
      <c r="G6" s="45">
        <v>39965</v>
      </c>
      <c r="H6" s="45">
        <v>45503</v>
      </c>
      <c r="I6" s="45">
        <v>52035</v>
      </c>
      <c r="J6" s="45">
        <v>60284</v>
      </c>
      <c r="K6" s="45">
        <v>71371</v>
      </c>
      <c r="L6" s="45">
        <v>71401</v>
      </c>
      <c r="M6" s="45">
        <v>69964</v>
      </c>
      <c r="N6" s="45">
        <v>71425</v>
      </c>
      <c r="O6" s="45">
        <v>75149</v>
      </c>
      <c r="P6" s="45">
        <v>83148</v>
      </c>
      <c r="Q6" s="45">
        <v>94422</v>
      </c>
      <c r="R6" s="45">
        <v>107115</v>
      </c>
      <c r="S6" s="45">
        <v>120066</v>
      </c>
      <c r="T6" s="45">
        <v>132466</v>
      </c>
      <c r="U6" s="45">
        <v>148918</v>
      </c>
      <c r="V6" s="45">
        <v>146300</v>
      </c>
      <c r="W6" s="45">
        <v>186587</v>
      </c>
      <c r="X6" s="45">
        <v>212101</v>
      </c>
      <c r="Y6" s="45">
        <v>214783</v>
      </c>
      <c r="Z6" s="45">
        <v>203083</v>
      </c>
      <c r="AA6" s="45">
        <v>187482</v>
      </c>
      <c r="AB6" s="45">
        <v>189600</v>
      </c>
      <c r="AC6" s="45">
        <v>196631</v>
      </c>
      <c r="AD6" s="45">
        <v>202856</v>
      </c>
      <c r="AE6" s="45">
        <v>208436</v>
      </c>
      <c r="AF6" s="45">
        <v>208107</v>
      </c>
      <c r="AG6" s="45">
        <v>217191</v>
      </c>
      <c r="AH6" s="45">
        <v>232072</v>
      </c>
      <c r="AI6" s="45">
        <v>238210</v>
      </c>
      <c r="AJ6" s="45">
        <v>247131</v>
      </c>
      <c r="AK6" s="30"/>
    </row>
    <row r="7" spans="1:37" s="16" customFormat="1" ht="15" customHeight="1">
      <c r="A7" s="99" t="s">
        <v>147</v>
      </c>
      <c r="B7" s="29">
        <v>568982</v>
      </c>
      <c r="C7" s="29">
        <v>659640</v>
      </c>
      <c r="D7" s="29">
        <v>777130</v>
      </c>
      <c r="E7" s="29">
        <v>898238</v>
      </c>
      <c r="F7" s="29">
        <v>1008035</v>
      </c>
      <c r="G7" s="29">
        <v>1210502</v>
      </c>
      <c r="H7" s="29">
        <v>1308954</v>
      </c>
      <c r="I7" s="29">
        <v>1352219</v>
      </c>
      <c r="J7" s="29">
        <v>1350034</v>
      </c>
      <c r="K7" s="29">
        <v>1393182</v>
      </c>
      <c r="L7" s="29">
        <v>1481926</v>
      </c>
      <c r="M7" s="29">
        <v>1595664</v>
      </c>
      <c r="N7" s="29">
        <v>1697378</v>
      </c>
      <c r="O7" s="29">
        <v>1845117</v>
      </c>
      <c r="P7" s="29">
        <v>2043654</v>
      </c>
      <c r="Q7" s="29">
        <v>2238614</v>
      </c>
      <c r="R7" s="29">
        <v>2407752</v>
      </c>
      <c r="S7" s="29">
        <v>2612822</v>
      </c>
      <c r="T7" s="29">
        <v>2798229</v>
      </c>
      <c r="U7" s="29">
        <v>2881636</v>
      </c>
      <c r="V7" s="29">
        <v>3081642</v>
      </c>
      <c r="W7" s="29">
        <v>3224806</v>
      </c>
      <c r="X7" s="29">
        <v>3571595</v>
      </c>
      <c r="Y7" s="29">
        <v>3801468</v>
      </c>
      <c r="Z7" s="29">
        <v>4097860</v>
      </c>
      <c r="AA7" s="29">
        <v>4346252</v>
      </c>
      <c r="AB7" s="29">
        <v>4499764</v>
      </c>
      <c r="AC7" s="29">
        <v>4649358</v>
      </c>
      <c r="AD7" s="29">
        <v>4837870</v>
      </c>
      <c r="AE7" s="29">
        <v>5037148</v>
      </c>
      <c r="AF7" s="29">
        <v>4868824</v>
      </c>
      <c r="AG7" s="29">
        <v>4907776</v>
      </c>
      <c r="AH7" s="29">
        <v>5207120</v>
      </c>
      <c r="AI7" s="29">
        <v>5412276</v>
      </c>
      <c r="AJ7" s="29">
        <v>5649817</v>
      </c>
      <c r="AK7" s="107"/>
    </row>
    <row r="8" spans="1:37" s="16" customFormat="1" ht="15" customHeight="1">
      <c r="A8" s="113" t="s">
        <v>146</v>
      </c>
      <c r="B8" s="110">
        <v>211645</v>
      </c>
      <c r="C8" s="110">
        <v>248620</v>
      </c>
      <c r="D8" s="110">
        <v>288670</v>
      </c>
      <c r="E8" s="110">
        <v>336540</v>
      </c>
      <c r="F8" s="110">
        <v>386287</v>
      </c>
      <c r="G8" s="110">
        <v>465650</v>
      </c>
      <c r="H8" s="110">
        <v>493149</v>
      </c>
      <c r="I8" s="110">
        <v>516828</v>
      </c>
      <c r="J8" s="110">
        <v>518856</v>
      </c>
      <c r="K8" s="110">
        <v>541195</v>
      </c>
      <c r="L8" s="110">
        <v>583214</v>
      </c>
      <c r="M8" s="110">
        <v>611470</v>
      </c>
      <c r="N8" s="110">
        <v>644622</v>
      </c>
      <c r="O8" s="110">
        <v>702788</v>
      </c>
      <c r="P8" s="110">
        <v>756154</v>
      </c>
      <c r="Q8" s="110">
        <v>827743</v>
      </c>
      <c r="R8" s="110">
        <v>884282</v>
      </c>
      <c r="S8" s="110">
        <v>937624</v>
      </c>
      <c r="T8" s="110">
        <v>970261</v>
      </c>
      <c r="U8" s="110">
        <v>948806</v>
      </c>
      <c r="V8" s="110">
        <v>993452</v>
      </c>
      <c r="W8" s="110">
        <v>986815</v>
      </c>
      <c r="X8" s="110">
        <v>1100513</v>
      </c>
      <c r="Y8" s="110">
        <v>1162734</v>
      </c>
      <c r="Z8" s="110">
        <v>1273831</v>
      </c>
      <c r="AA8" s="110">
        <v>1358017</v>
      </c>
      <c r="AB8" s="110">
        <v>1387537</v>
      </c>
      <c r="AC8" s="110">
        <v>1413015</v>
      </c>
      <c r="AD8" s="110">
        <v>1468439</v>
      </c>
      <c r="AE8" s="110">
        <v>1497751</v>
      </c>
      <c r="AF8" s="110">
        <v>1418138</v>
      </c>
      <c r="AG8" s="110">
        <v>1433734</v>
      </c>
      <c r="AH8" s="110">
        <v>1563194</v>
      </c>
      <c r="AI8" s="110">
        <v>1566848</v>
      </c>
      <c r="AJ8" s="110">
        <v>1601074</v>
      </c>
      <c r="AK8" s="109"/>
    </row>
    <row r="9" spans="1:37" ht="15" customHeight="1">
      <c r="A9" s="97" t="s">
        <v>145</v>
      </c>
      <c r="B9" s="45">
        <v>3978</v>
      </c>
      <c r="C9" s="45">
        <v>4316</v>
      </c>
      <c r="D9" s="45">
        <v>4396</v>
      </c>
      <c r="E9" s="45">
        <v>4513</v>
      </c>
      <c r="F9" s="45">
        <v>4746</v>
      </c>
      <c r="G9" s="45">
        <v>6634</v>
      </c>
      <c r="H9" s="45">
        <v>7751</v>
      </c>
      <c r="I9" s="45">
        <v>9131</v>
      </c>
      <c r="J9" s="45">
        <v>9364</v>
      </c>
      <c r="K9" s="45">
        <v>9297</v>
      </c>
      <c r="L9" s="45">
        <v>10601</v>
      </c>
      <c r="M9" s="45">
        <v>11721</v>
      </c>
      <c r="N9" s="45">
        <v>11660</v>
      </c>
      <c r="O9" s="45">
        <v>10435</v>
      </c>
      <c r="P9" s="45">
        <v>11250</v>
      </c>
      <c r="Q9" s="45">
        <v>12927</v>
      </c>
      <c r="R9" s="45">
        <v>15008</v>
      </c>
      <c r="S9" s="45">
        <v>16267</v>
      </c>
      <c r="T9" s="45">
        <v>18585</v>
      </c>
      <c r="U9" s="45">
        <v>18953</v>
      </c>
      <c r="V9" s="45">
        <v>19293</v>
      </c>
      <c r="W9" s="45">
        <v>21053</v>
      </c>
      <c r="X9" s="45">
        <v>25513</v>
      </c>
      <c r="Y9" s="45">
        <v>30216</v>
      </c>
      <c r="Z9" s="45">
        <v>31201</v>
      </c>
      <c r="AA9" s="45">
        <v>29613</v>
      </c>
      <c r="AB9" s="45">
        <v>28541</v>
      </c>
      <c r="AC9" s="45">
        <v>29309</v>
      </c>
      <c r="AD9" s="45">
        <v>31087</v>
      </c>
      <c r="AE9" s="45">
        <v>31042</v>
      </c>
      <c r="AF9" s="45">
        <v>27611</v>
      </c>
      <c r="AG9" s="45">
        <v>31541</v>
      </c>
      <c r="AH9" s="45">
        <v>34153</v>
      </c>
      <c r="AI9" s="45">
        <v>33683</v>
      </c>
      <c r="AJ9" s="45">
        <v>36272</v>
      </c>
      <c r="AK9" s="30"/>
    </row>
    <row r="10" spans="1:37" ht="15" customHeight="1">
      <c r="A10" s="97" t="s">
        <v>144</v>
      </c>
      <c r="B10" s="45">
        <v>195536</v>
      </c>
      <c r="C10" s="45">
        <v>230770</v>
      </c>
      <c r="D10" s="45">
        <v>267831</v>
      </c>
      <c r="E10" s="45">
        <v>313601</v>
      </c>
      <c r="F10" s="45">
        <v>360946</v>
      </c>
      <c r="G10" s="45">
        <v>434165</v>
      </c>
      <c r="H10" s="45">
        <v>457008</v>
      </c>
      <c r="I10" s="45">
        <v>475941</v>
      </c>
      <c r="J10" s="45">
        <v>477627</v>
      </c>
      <c r="K10" s="45">
        <v>499577</v>
      </c>
      <c r="L10" s="45">
        <v>535867</v>
      </c>
      <c r="M10" s="45">
        <v>562087</v>
      </c>
      <c r="N10" s="45">
        <v>592811</v>
      </c>
      <c r="O10" s="45">
        <v>648055</v>
      </c>
      <c r="P10" s="45">
        <v>693338</v>
      </c>
      <c r="Q10" s="45">
        <v>755301</v>
      </c>
      <c r="R10" s="45">
        <v>801443</v>
      </c>
      <c r="S10" s="45">
        <v>849966</v>
      </c>
      <c r="T10" s="45">
        <v>867274</v>
      </c>
      <c r="U10" s="45">
        <v>847857</v>
      </c>
      <c r="V10" s="45">
        <v>887526</v>
      </c>
      <c r="W10" s="45">
        <v>878969</v>
      </c>
      <c r="X10" s="45">
        <v>985451</v>
      </c>
      <c r="Y10" s="45">
        <v>1039349</v>
      </c>
      <c r="Z10" s="45">
        <v>1148327</v>
      </c>
      <c r="AA10" s="45">
        <v>1221541</v>
      </c>
      <c r="AB10" s="45">
        <v>1250049</v>
      </c>
      <c r="AC10" s="45">
        <v>1267083</v>
      </c>
      <c r="AD10" s="45">
        <v>1312854</v>
      </c>
      <c r="AE10" s="45">
        <v>1332154</v>
      </c>
      <c r="AF10" s="45">
        <v>1270925</v>
      </c>
      <c r="AG10" s="45">
        <v>1284728</v>
      </c>
      <c r="AH10" s="45">
        <v>1400687</v>
      </c>
      <c r="AI10" s="45">
        <v>1398546</v>
      </c>
      <c r="AJ10" s="45">
        <v>1429657</v>
      </c>
      <c r="AK10" s="30"/>
    </row>
    <row r="11" spans="1:37" ht="15" customHeight="1">
      <c r="A11" s="97" t="s">
        <v>143</v>
      </c>
      <c r="B11" s="45">
        <v>10131</v>
      </c>
      <c r="C11" s="45">
        <v>11277</v>
      </c>
      <c r="D11" s="45">
        <v>13749</v>
      </c>
      <c r="E11" s="45">
        <v>15281</v>
      </c>
      <c r="F11" s="45">
        <v>17330</v>
      </c>
      <c r="G11" s="45">
        <v>20928</v>
      </c>
      <c r="H11" s="45">
        <v>24269</v>
      </c>
      <c r="I11" s="45">
        <v>27439</v>
      </c>
      <c r="J11" s="45">
        <v>27341</v>
      </c>
      <c r="K11" s="45">
        <v>27827</v>
      </c>
      <c r="L11" s="45">
        <v>31782</v>
      </c>
      <c r="M11" s="45">
        <v>32871</v>
      </c>
      <c r="N11" s="45">
        <v>35229</v>
      </c>
      <c r="O11" s="45">
        <v>38971</v>
      </c>
      <c r="P11" s="45">
        <v>45959</v>
      </c>
      <c r="Q11" s="45">
        <v>53416</v>
      </c>
      <c r="R11" s="45">
        <v>61221</v>
      </c>
      <c r="S11" s="45">
        <v>64770</v>
      </c>
      <c r="T11" s="45">
        <v>77561</v>
      </c>
      <c r="U11" s="45">
        <v>75086</v>
      </c>
      <c r="V11" s="45">
        <v>79181</v>
      </c>
      <c r="W11" s="45">
        <v>79293</v>
      </c>
      <c r="X11" s="45">
        <v>81010</v>
      </c>
      <c r="Y11" s="45">
        <v>83838</v>
      </c>
      <c r="Z11" s="45">
        <v>84461</v>
      </c>
      <c r="AA11" s="45">
        <v>96199</v>
      </c>
      <c r="AB11" s="45">
        <v>98177</v>
      </c>
      <c r="AC11" s="45">
        <v>104875</v>
      </c>
      <c r="AD11" s="45">
        <v>112452</v>
      </c>
      <c r="AE11" s="45">
        <v>120745</v>
      </c>
      <c r="AF11" s="45">
        <v>106433</v>
      </c>
      <c r="AG11" s="45">
        <v>103698</v>
      </c>
      <c r="AH11" s="45">
        <v>113775</v>
      </c>
      <c r="AI11" s="45">
        <v>118539</v>
      </c>
      <c r="AJ11" s="45">
        <v>117911</v>
      </c>
      <c r="AK11" s="30"/>
    </row>
    <row r="12" spans="1:37" ht="27">
      <c r="A12" s="112" t="s">
        <v>142</v>
      </c>
      <c r="B12" s="45">
        <v>2000</v>
      </c>
      <c r="C12" s="45">
        <v>2257</v>
      </c>
      <c r="D12" s="45">
        <v>2694</v>
      </c>
      <c r="E12" s="45">
        <v>3145</v>
      </c>
      <c r="F12" s="45">
        <v>3265</v>
      </c>
      <c r="G12" s="45">
        <v>3923</v>
      </c>
      <c r="H12" s="45">
        <v>4121</v>
      </c>
      <c r="I12" s="45">
        <v>4317</v>
      </c>
      <c r="J12" s="45">
        <v>4524</v>
      </c>
      <c r="K12" s="45">
        <v>4494</v>
      </c>
      <c r="L12" s="45">
        <v>4964</v>
      </c>
      <c r="M12" s="45">
        <v>4791</v>
      </c>
      <c r="N12" s="45">
        <v>4922</v>
      </c>
      <c r="O12" s="45">
        <v>5327</v>
      </c>
      <c r="P12" s="45">
        <v>5607</v>
      </c>
      <c r="Q12" s="45">
        <v>6099</v>
      </c>
      <c r="R12" s="45">
        <v>6610</v>
      </c>
      <c r="S12" s="45">
        <v>6621</v>
      </c>
      <c r="T12" s="45">
        <v>6841</v>
      </c>
      <c r="U12" s="45">
        <v>6910</v>
      </c>
      <c r="V12" s="45">
        <v>7452</v>
      </c>
      <c r="W12" s="45">
        <v>7500</v>
      </c>
      <c r="X12" s="45">
        <v>8539</v>
      </c>
      <c r="Y12" s="45">
        <v>9331</v>
      </c>
      <c r="Z12" s="45">
        <v>9842</v>
      </c>
      <c r="AA12" s="45">
        <v>10664</v>
      </c>
      <c r="AB12" s="45">
        <v>10770</v>
      </c>
      <c r="AC12" s="45">
        <v>11748</v>
      </c>
      <c r="AD12" s="45">
        <v>12046</v>
      </c>
      <c r="AE12" s="45">
        <v>13810</v>
      </c>
      <c r="AF12" s="45">
        <v>13169</v>
      </c>
      <c r="AG12" s="45">
        <v>13767</v>
      </c>
      <c r="AH12" s="45">
        <v>14579</v>
      </c>
      <c r="AI12" s="45">
        <v>16080</v>
      </c>
      <c r="AJ12" s="45">
        <v>17234</v>
      </c>
      <c r="AK12" s="30"/>
    </row>
    <row r="13" spans="1:37" ht="15" customHeight="1">
      <c r="A13" s="113" t="s">
        <v>141</v>
      </c>
      <c r="B13" s="110">
        <v>357337</v>
      </c>
      <c r="C13" s="110">
        <v>411020</v>
      </c>
      <c r="D13" s="110">
        <v>488460</v>
      </c>
      <c r="E13" s="110">
        <v>561698</v>
      </c>
      <c r="F13" s="110">
        <v>621748</v>
      </c>
      <c r="G13" s="110">
        <v>744852</v>
      </c>
      <c r="H13" s="110">
        <v>815805</v>
      </c>
      <c r="I13" s="110">
        <v>835391</v>
      </c>
      <c r="J13" s="110">
        <v>831178</v>
      </c>
      <c r="K13" s="110">
        <v>851987</v>
      </c>
      <c r="L13" s="110">
        <v>898712</v>
      </c>
      <c r="M13" s="110">
        <v>984194</v>
      </c>
      <c r="N13" s="110">
        <v>1052756</v>
      </c>
      <c r="O13" s="110">
        <v>1142329</v>
      </c>
      <c r="P13" s="110">
        <v>1287500</v>
      </c>
      <c r="Q13" s="110">
        <v>1410871</v>
      </c>
      <c r="R13" s="110">
        <v>1523470</v>
      </c>
      <c r="S13" s="110">
        <v>1675198</v>
      </c>
      <c r="T13" s="110">
        <v>1827968</v>
      </c>
      <c r="U13" s="110">
        <v>1932830</v>
      </c>
      <c r="V13" s="110">
        <v>2088190</v>
      </c>
      <c r="W13" s="110">
        <v>2237991</v>
      </c>
      <c r="X13" s="110">
        <v>2471082</v>
      </c>
      <c r="Y13" s="110">
        <v>2638734</v>
      </c>
      <c r="Z13" s="110">
        <v>2824029</v>
      </c>
      <c r="AA13" s="110">
        <v>2988235</v>
      </c>
      <c r="AB13" s="110">
        <v>3112227</v>
      </c>
      <c r="AC13" s="110">
        <v>3236343</v>
      </c>
      <c r="AD13" s="110">
        <v>3369431</v>
      </c>
      <c r="AE13" s="110">
        <v>3539397</v>
      </c>
      <c r="AF13" s="110">
        <v>3450686</v>
      </c>
      <c r="AG13" s="110">
        <v>3474042</v>
      </c>
      <c r="AH13" s="110">
        <v>3643926</v>
      </c>
      <c r="AI13" s="110">
        <v>3845428</v>
      </c>
      <c r="AJ13" s="110">
        <v>4048743</v>
      </c>
      <c r="AK13" s="109"/>
    </row>
    <row r="14" spans="1:37" ht="15" customHeight="1">
      <c r="A14" s="97" t="s">
        <v>140</v>
      </c>
      <c r="B14" s="45">
        <v>71305</v>
      </c>
      <c r="C14" s="45">
        <v>84204</v>
      </c>
      <c r="D14" s="45">
        <v>99897</v>
      </c>
      <c r="E14" s="45">
        <v>114774</v>
      </c>
      <c r="F14" s="45">
        <v>131456</v>
      </c>
      <c r="G14" s="45">
        <v>151958</v>
      </c>
      <c r="H14" s="45">
        <v>168888</v>
      </c>
      <c r="I14" s="45">
        <v>146765</v>
      </c>
      <c r="J14" s="45">
        <v>97425</v>
      </c>
      <c r="K14" s="45">
        <v>83714</v>
      </c>
      <c r="L14" s="45">
        <v>84089</v>
      </c>
      <c r="M14" s="45">
        <v>94611</v>
      </c>
      <c r="N14" s="45">
        <v>101011</v>
      </c>
      <c r="O14" s="45">
        <v>107914</v>
      </c>
      <c r="P14" s="45">
        <v>118619</v>
      </c>
      <c r="Q14" s="45">
        <v>126449</v>
      </c>
      <c r="R14" s="45">
        <v>130512</v>
      </c>
      <c r="S14" s="45">
        <v>137196</v>
      </c>
      <c r="T14" s="45">
        <v>147087</v>
      </c>
      <c r="U14" s="45">
        <v>154687</v>
      </c>
      <c r="V14" s="45">
        <v>174245</v>
      </c>
      <c r="W14" s="45">
        <v>169237</v>
      </c>
      <c r="X14" s="45">
        <v>185182</v>
      </c>
      <c r="Y14" s="45">
        <v>195416</v>
      </c>
      <c r="Z14" s="45">
        <v>192060</v>
      </c>
      <c r="AA14" s="45">
        <v>197968</v>
      </c>
      <c r="AB14" s="45">
        <v>204327</v>
      </c>
      <c r="AC14" s="45">
        <v>200897</v>
      </c>
      <c r="AD14" s="45">
        <v>202241</v>
      </c>
      <c r="AE14" s="45">
        <v>205893</v>
      </c>
      <c r="AF14" s="45">
        <v>207623</v>
      </c>
      <c r="AG14" s="45">
        <v>208277</v>
      </c>
      <c r="AH14" s="45">
        <v>214525</v>
      </c>
      <c r="AI14" s="45">
        <v>226841</v>
      </c>
      <c r="AJ14" s="45">
        <v>237565</v>
      </c>
      <c r="AK14" s="30"/>
    </row>
    <row r="15" spans="1:37" ht="27">
      <c r="A15" s="112" t="s">
        <v>139</v>
      </c>
      <c r="B15" s="45">
        <v>23360</v>
      </c>
      <c r="C15" s="45">
        <v>29487</v>
      </c>
      <c r="D15" s="45">
        <v>32611</v>
      </c>
      <c r="E15" s="45">
        <v>38007</v>
      </c>
      <c r="F15" s="45">
        <v>40041</v>
      </c>
      <c r="G15" s="45">
        <v>48585</v>
      </c>
      <c r="H15" s="45">
        <v>56090</v>
      </c>
      <c r="I15" s="45">
        <v>61639</v>
      </c>
      <c r="J15" s="45">
        <v>67026</v>
      </c>
      <c r="K15" s="45">
        <v>72826</v>
      </c>
      <c r="L15" s="45">
        <v>84248</v>
      </c>
      <c r="M15" s="45">
        <v>109772</v>
      </c>
      <c r="N15" s="45">
        <v>131110</v>
      </c>
      <c r="O15" s="45">
        <v>160453</v>
      </c>
      <c r="P15" s="45">
        <v>192506</v>
      </c>
      <c r="Q15" s="45">
        <v>210157</v>
      </c>
      <c r="R15" s="45">
        <v>210042</v>
      </c>
      <c r="S15" s="45">
        <v>224192</v>
      </c>
      <c r="T15" s="45">
        <v>242409</v>
      </c>
      <c r="U15" s="45">
        <v>264576</v>
      </c>
      <c r="V15" s="45">
        <v>282739</v>
      </c>
      <c r="W15" s="45">
        <v>299435</v>
      </c>
      <c r="X15" s="45">
        <v>335914</v>
      </c>
      <c r="Y15" s="45">
        <v>367277</v>
      </c>
      <c r="Z15" s="45">
        <v>407810</v>
      </c>
      <c r="AA15" s="45">
        <v>426209</v>
      </c>
      <c r="AB15" s="45">
        <v>449858</v>
      </c>
      <c r="AC15" s="45">
        <v>474971</v>
      </c>
      <c r="AD15" s="45">
        <v>489851</v>
      </c>
      <c r="AE15" s="45">
        <v>522165</v>
      </c>
      <c r="AF15" s="45">
        <v>510338</v>
      </c>
      <c r="AG15" s="45">
        <v>507652</v>
      </c>
      <c r="AH15" s="45">
        <v>549464</v>
      </c>
      <c r="AI15" s="45">
        <v>585162</v>
      </c>
      <c r="AJ15" s="45">
        <v>609997</v>
      </c>
      <c r="AK15" s="30"/>
    </row>
    <row r="16" spans="1:37" ht="15" customHeight="1">
      <c r="A16" s="97" t="s">
        <v>138</v>
      </c>
      <c r="B16" s="45">
        <v>25144</v>
      </c>
      <c r="C16" s="45">
        <v>29764</v>
      </c>
      <c r="D16" s="45">
        <v>33767</v>
      </c>
      <c r="E16" s="45">
        <v>37529</v>
      </c>
      <c r="F16" s="45">
        <v>40490</v>
      </c>
      <c r="G16" s="45">
        <v>45069</v>
      </c>
      <c r="H16" s="45">
        <v>50801</v>
      </c>
      <c r="I16" s="45">
        <v>55454</v>
      </c>
      <c r="J16" s="45">
        <v>57322</v>
      </c>
      <c r="K16" s="45">
        <v>59081</v>
      </c>
      <c r="L16" s="45">
        <v>64230</v>
      </c>
      <c r="M16" s="45">
        <v>69865</v>
      </c>
      <c r="N16" s="45">
        <v>70342</v>
      </c>
      <c r="O16" s="45">
        <v>76682</v>
      </c>
      <c r="P16" s="45">
        <v>89610</v>
      </c>
      <c r="Q16" s="45">
        <v>103620</v>
      </c>
      <c r="R16" s="45">
        <v>110300</v>
      </c>
      <c r="S16" s="45">
        <v>113019</v>
      </c>
      <c r="T16" s="45">
        <v>115825</v>
      </c>
      <c r="U16" s="45">
        <v>108558</v>
      </c>
      <c r="V16" s="45">
        <v>124141</v>
      </c>
      <c r="W16" s="45">
        <v>127156</v>
      </c>
      <c r="X16" s="45">
        <v>137314</v>
      </c>
      <c r="Y16" s="45">
        <v>145957</v>
      </c>
      <c r="Z16" s="45">
        <v>151707</v>
      </c>
      <c r="AA16" s="45">
        <v>164155</v>
      </c>
      <c r="AB16" s="45">
        <v>171335</v>
      </c>
      <c r="AC16" s="45">
        <v>182890</v>
      </c>
      <c r="AD16" s="45">
        <v>191887</v>
      </c>
      <c r="AE16" s="45">
        <v>203935</v>
      </c>
      <c r="AF16" s="45">
        <v>167867</v>
      </c>
      <c r="AG16" s="45">
        <v>159309</v>
      </c>
      <c r="AH16" s="45">
        <v>170646</v>
      </c>
      <c r="AI16" s="45">
        <v>182190</v>
      </c>
      <c r="AJ16" s="45">
        <v>198546</v>
      </c>
      <c r="AK16" s="30"/>
    </row>
    <row r="17" spans="1:37" ht="15" customHeight="1">
      <c r="A17" s="97" t="s">
        <v>137</v>
      </c>
      <c r="B17" s="45">
        <v>8431</v>
      </c>
      <c r="C17" s="45">
        <v>9319</v>
      </c>
      <c r="D17" s="45">
        <v>10371</v>
      </c>
      <c r="E17" s="45">
        <v>11465</v>
      </c>
      <c r="F17" s="45">
        <v>12610</v>
      </c>
      <c r="G17" s="45">
        <v>14394</v>
      </c>
      <c r="H17" s="45">
        <v>15732</v>
      </c>
      <c r="I17" s="45">
        <v>16667</v>
      </c>
      <c r="J17" s="45">
        <v>20939</v>
      </c>
      <c r="K17" s="45">
        <v>22323</v>
      </c>
      <c r="L17" s="45">
        <v>23952</v>
      </c>
      <c r="M17" s="45">
        <v>27133</v>
      </c>
      <c r="N17" s="45">
        <v>28719</v>
      </c>
      <c r="O17" s="45">
        <v>31611</v>
      </c>
      <c r="P17" s="45">
        <v>34059</v>
      </c>
      <c r="Q17" s="45">
        <v>37484</v>
      </c>
      <c r="R17" s="45">
        <v>43390</v>
      </c>
      <c r="S17" s="45">
        <v>49727</v>
      </c>
      <c r="T17" s="45">
        <v>56211</v>
      </c>
      <c r="U17" s="45">
        <v>63624</v>
      </c>
      <c r="V17" s="45">
        <v>70874</v>
      </c>
      <c r="W17" s="45">
        <v>81333</v>
      </c>
      <c r="X17" s="45">
        <v>90105</v>
      </c>
      <c r="Y17" s="45">
        <v>103605</v>
      </c>
      <c r="Z17" s="45">
        <v>117385</v>
      </c>
      <c r="AA17" s="45">
        <v>133351</v>
      </c>
      <c r="AB17" s="45">
        <v>146888</v>
      </c>
      <c r="AC17" s="45">
        <v>166060</v>
      </c>
      <c r="AD17" s="45">
        <v>182710</v>
      </c>
      <c r="AE17" s="45">
        <v>199646</v>
      </c>
      <c r="AF17" s="45">
        <v>132167</v>
      </c>
      <c r="AG17" s="45">
        <v>110828</v>
      </c>
      <c r="AH17" s="45">
        <v>148454</v>
      </c>
      <c r="AI17" s="45">
        <v>191334</v>
      </c>
      <c r="AJ17" s="45">
        <v>240628</v>
      </c>
      <c r="AK17" s="30"/>
    </row>
    <row r="18" spans="1:37" ht="15" customHeight="1">
      <c r="A18" s="97" t="s">
        <v>136</v>
      </c>
      <c r="B18" s="45">
        <v>8699</v>
      </c>
      <c r="C18" s="45">
        <v>10080</v>
      </c>
      <c r="D18" s="45">
        <v>12529</v>
      </c>
      <c r="E18" s="45">
        <v>14052</v>
      </c>
      <c r="F18" s="45">
        <v>15655</v>
      </c>
      <c r="G18" s="45">
        <v>19368</v>
      </c>
      <c r="H18" s="45">
        <v>21392</v>
      </c>
      <c r="I18" s="45">
        <v>23683</v>
      </c>
      <c r="J18" s="45">
        <v>22939</v>
      </c>
      <c r="K18" s="45">
        <v>25933</v>
      </c>
      <c r="L18" s="45">
        <v>26706</v>
      </c>
      <c r="M18" s="45">
        <v>29861</v>
      </c>
      <c r="N18" s="45">
        <v>30045</v>
      </c>
      <c r="O18" s="45">
        <v>31005</v>
      </c>
      <c r="P18" s="45">
        <v>29662</v>
      </c>
      <c r="Q18" s="45">
        <v>35511</v>
      </c>
      <c r="R18" s="45">
        <v>44405</v>
      </c>
      <c r="S18" s="45">
        <v>44062</v>
      </c>
      <c r="T18" s="45">
        <v>50453</v>
      </c>
      <c r="U18" s="45">
        <v>51596</v>
      </c>
      <c r="V18" s="45">
        <v>50989</v>
      </c>
      <c r="W18" s="45">
        <v>59040</v>
      </c>
      <c r="X18" s="45">
        <v>64430</v>
      </c>
      <c r="Y18" s="45">
        <v>69178</v>
      </c>
      <c r="Z18" s="45">
        <v>67332</v>
      </c>
      <c r="AA18" s="45">
        <v>72531</v>
      </c>
      <c r="AB18" s="45">
        <v>73325</v>
      </c>
      <c r="AC18" s="45">
        <v>74004</v>
      </c>
      <c r="AD18" s="45">
        <v>75570</v>
      </c>
      <c r="AE18" s="45">
        <v>83282</v>
      </c>
      <c r="AF18" s="45">
        <v>76925</v>
      </c>
      <c r="AG18" s="45">
        <v>77800</v>
      </c>
      <c r="AH18" s="45">
        <v>77430</v>
      </c>
      <c r="AI18" s="45">
        <v>77410</v>
      </c>
      <c r="AJ18" s="45">
        <v>81381</v>
      </c>
      <c r="AK18" s="30"/>
    </row>
    <row r="19" spans="1:37" ht="15" customHeight="1">
      <c r="A19" s="97" t="s">
        <v>135</v>
      </c>
      <c r="B19" s="45">
        <v>32636</v>
      </c>
      <c r="C19" s="45">
        <v>38694</v>
      </c>
      <c r="D19" s="45">
        <v>48049</v>
      </c>
      <c r="E19" s="45">
        <v>59360</v>
      </c>
      <c r="F19" s="45">
        <v>72087</v>
      </c>
      <c r="G19" s="45">
        <v>86924</v>
      </c>
      <c r="H19" s="45">
        <v>97014</v>
      </c>
      <c r="I19" s="45">
        <v>95474</v>
      </c>
      <c r="J19" s="45">
        <v>88971</v>
      </c>
      <c r="K19" s="45">
        <v>88466</v>
      </c>
      <c r="L19" s="45">
        <v>94660</v>
      </c>
      <c r="M19" s="45">
        <v>105525</v>
      </c>
      <c r="N19" s="45">
        <v>109023</v>
      </c>
      <c r="O19" s="45">
        <v>120776</v>
      </c>
      <c r="P19" s="45">
        <v>126669</v>
      </c>
      <c r="Q19" s="45">
        <v>115156</v>
      </c>
      <c r="R19" s="45">
        <v>119872</v>
      </c>
      <c r="S19" s="45">
        <v>146996</v>
      </c>
      <c r="T19" s="45">
        <v>174512</v>
      </c>
      <c r="U19" s="45">
        <v>185012</v>
      </c>
      <c r="V19" s="45">
        <v>201590</v>
      </c>
      <c r="W19" s="45">
        <v>225224</v>
      </c>
      <c r="X19" s="45">
        <v>249767</v>
      </c>
      <c r="Y19" s="45">
        <v>270241</v>
      </c>
      <c r="Z19" s="45">
        <v>290552</v>
      </c>
      <c r="AA19" s="45">
        <v>308564</v>
      </c>
      <c r="AB19" s="45">
        <v>319428</v>
      </c>
      <c r="AC19" s="45">
        <v>326894</v>
      </c>
      <c r="AD19" s="45">
        <v>341666</v>
      </c>
      <c r="AE19" s="45">
        <v>365190</v>
      </c>
      <c r="AF19" s="45">
        <v>359201</v>
      </c>
      <c r="AG19" s="45">
        <v>366363</v>
      </c>
      <c r="AH19" s="45">
        <v>362260</v>
      </c>
      <c r="AI19" s="45">
        <v>377344</v>
      </c>
      <c r="AJ19" s="45">
        <v>388094</v>
      </c>
      <c r="AK19" s="30"/>
    </row>
    <row r="20" spans="1:37" ht="15" customHeight="1">
      <c r="A20" s="97" t="s">
        <v>134</v>
      </c>
      <c r="B20" s="45">
        <v>4249</v>
      </c>
      <c r="C20" s="45">
        <v>4814</v>
      </c>
      <c r="D20" s="45">
        <v>5552</v>
      </c>
      <c r="E20" s="45">
        <v>6333</v>
      </c>
      <c r="F20" s="45">
        <v>7086</v>
      </c>
      <c r="G20" s="45">
        <v>8287</v>
      </c>
      <c r="H20" s="45">
        <v>8628</v>
      </c>
      <c r="I20" s="45">
        <v>9330</v>
      </c>
      <c r="J20" s="45">
        <v>10190</v>
      </c>
      <c r="K20" s="45">
        <v>10856</v>
      </c>
      <c r="L20" s="45">
        <v>11540</v>
      </c>
      <c r="M20" s="45">
        <v>11891</v>
      </c>
      <c r="N20" s="45">
        <v>14556</v>
      </c>
      <c r="O20" s="45">
        <v>14334</v>
      </c>
      <c r="P20" s="45">
        <v>17195</v>
      </c>
      <c r="Q20" s="45">
        <v>20401</v>
      </c>
      <c r="R20" s="45">
        <v>24900</v>
      </c>
      <c r="S20" s="45">
        <v>29593</v>
      </c>
      <c r="T20" s="45">
        <v>34727</v>
      </c>
      <c r="U20" s="45">
        <v>35377</v>
      </c>
      <c r="V20" s="45">
        <v>38533</v>
      </c>
      <c r="W20" s="45">
        <v>40476</v>
      </c>
      <c r="X20" s="45">
        <v>43785</v>
      </c>
      <c r="Y20" s="45">
        <v>46365</v>
      </c>
      <c r="Z20" s="45">
        <v>47849</v>
      </c>
      <c r="AA20" s="45">
        <v>50086</v>
      </c>
      <c r="AB20" s="45">
        <v>50840</v>
      </c>
      <c r="AC20" s="45">
        <v>53029</v>
      </c>
      <c r="AD20" s="45">
        <v>54713</v>
      </c>
      <c r="AE20" s="45">
        <v>57435</v>
      </c>
      <c r="AF20" s="45">
        <v>58616</v>
      </c>
      <c r="AG20" s="45">
        <v>57265</v>
      </c>
      <c r="AH20" s="45">
        <v>59212</v>
      </c>
      <c r="AI20" s="45">
        <v>61922</v>
      </c>
      <c r="AJ20" s="45">
        <v>63281</v>
      </c>
      <c r="AK20" s="30"/>
    </row>
    <row r="21" spans="1:37" ht="15" customHeight="1">
      <c r="A21" s="97" t="s">
        <v>133</v>
      </c>
      <c r="B21" s="45">
        <v>3353</v>
      </c>
      <c r="C21" s="45">
        <v>3897</v>
      </c>
      <c r="D21" s="45">
        <v>4554</v>
      </c>
      <c r="E21" s="45">
        <v>5293</v>
      </c>
      <c r="F21" s="45">
        <v>6083</v>
      </c>
      <c r="G21" s="45">
        <v>7737</v>
      </c>
      <c r="H21" s="45">
        <v>8865</v>
      </c>
      <c r="I21" s="45">
        <v>9584</v>
      </c>
      <c r="J21" s="45">
        <v>11446</v>
      </c>
      <c r="K21" s="45">
        <v>12419</v>
      </c>
      <c r="L21" s="45">
        <v>13356</v>
      </c>
      <c r="M21" s="45">
        <v>13991</v>
      </c>
      <c r="N21" s="45">
        <v>14288</v>
      </c>
      <c r="O21" s="45">
        <v>15764</v>
      </c>
      <c r="P21" s="45">
        <v>19990</v>
      </c>
      <c r="Q21" s="45">
        <v>23347</v>
      </c>
      <c r="R21" s="45">
        <v>29642</v>
      </c>
      <c r="S21" s="45">
        <v>36653</v>
      </c>
      <c r="T21" s="45">
        <v>48290</v>
      </c>
      <c r="U21" s="45">
        <v>49075</v>
      </c>
      <c r="V21" s="45">
        <v>54845</v>
      </c>
      <c r="W21" s="45">
        <v>59057</v>
      </c>
      <c r="X21" s="45">
        <v>67219</v>
      </c>
      <c r="Y21" s="45">
        <v>69195</v>
      </c>
      <c r="Z21" s="45">
        <v>71510</v>
      </c>
      <c r="AA21" s="45">
        <v>74324</v>
      </c>
      <c r="AB21" s="45">
        <v>74718</v>
      </c>
      <c r="AC21" s="45">
        <v>76717</v>
      </c>
      <c r="AD21" s="45">
        <v>79715</v>
      </c>
      <c r="AE21" s="45">
        <v>80045</v>
      </c>
      <c r="AF21" s="45">
        <v>78202</v>
      </c>
      <c r="AG21" s="45">
        <v>76364</v>
      </c>
      <c r="AH21" s="45">
        <v>78345</v>
      </c>
      <c r="AI21" s="45">
        <v>81893</v>
      </c>
      <c r="AJ21" s="45">
        <v>85590</v>
      </c>
      <c r="AK21" s="30"/>
    </row>
    <row r="22" spans="1:37" ht="15" customHeight="1">
      <c r="A22" s="97" t="s">
        <v>132</v>
      </c>
      <c r="B22" s="45">
        <v>8612</v>
      </c>
      <c r="C22" s="45">
        <v>9193</v>
      </c>
      <c r="D22" s="45">
        <v>10230</v>
      </c>
      <c r="E22" s="45">
        <v>11484</v>
      </c>
      <c r="F22" s="45">
        <v>12475</v>
      </c>
      <c r="G22" s="45">
        <v>14244</v>
      </c>
      <c r="H22" s="45">
        <v>15284</v>
      </c>
      <c r="I22" s="45">
        <v>16492</v>
      </c>
      <c r="J22" s="45">
        <v>18212</v>
      </c>
      <c r="K22" s="45">
        <v>19533</v>
      </c>
      <c r="L22" s="45">
        <v>20303</v>
      </c>
      <c r="M22" s="45">
        <v>21100</v>
      </c>
      <c r="N22" s="45">
        <v>22434</v>
      </c>
      <c r="O22" s="45">
        <v>21936</v>
      </c>
      <c r="P22" s="45">
        <v>29639</v>
      </c>
      <c r="Q22" s="45">
        <v>36988</v>
      </c>
      <c r="R22" s="45">
        <v>39998</v>
      </c>
      <c r="S22" s="45">
        <v>42291</v>
      </c>
      <c r="T22" s="45">
        <v>47315</v>
      </c>
      <c r="U22" s="45">
        <v>46025</v>
      </c>
      <c r="V22" s="45">
        <v>47804</v>
      </c>
      <c r="W22" s="45">
        <v>53429</v>
      </c>
      <c r="X22" s="45">
        <v>56409</v>
      </c>
      <c r="Y22" s="45">
        <v>54548</v>
      </c>
      <c r="Z22" s="45">
        <v>56288</v>
      </c>
      <c r="AA22" s="45">
        <v>58244</v>
      </c>
      <c r="AB22" s="45">
        <v>59561</v>
      </c>
      <c r="AC22" s="45">
        <v>61426</v>
      </c>
      <c r="AD22" s="45">
        <v>64130</v>
      </c>
      <c r="AE22" s="45">
        <v>66575</v>
      </c>
      <c r="AF22" s="45">
        <v>54663</v>
      </c>
      <c r="AG22" s="45">
        <v>52021</v>
      </c>
      <c r="AH22" s="45">
        <v>55720</v>
      </c>
      <c r="AI22" s="45">
        <v>60494</v>
      </c>
      <c r="AJ22" s="45">
        <v>64770</v>
      </c>
      <c r="AK22" s="30"/>
    </row>
    <row r="23" spans="1:37" ht="15" customHeight="1">
      <c r="A23" s="97" t="s">
        <v>131</v>
      </c>
      <c r="B23" s="45">
        <v>65202</v>
      </c>
      <c r="C23" s="45">
        <v>73412</v>
      </c>
      <c r="D23" s="45">
        <v>90397</v>
      </c>
      <c r="E23" s="45">
        <v>103740</v>
      </c>
      <c r="F23" s="45">
        <v>111655</v>
      </c>
      <c r="G23" s="45">
        <v>149497</v>
      </c>
      <c r="H23" s="45">
        <v>160989</v>
      </c>
      <c r="I23" s="45">
        <v>173021</v>
      </c>
      <c r="J23" s="45">
        <v>187555</v>
      </c>
      <c r="K23" s="45">
        <v>202086</v>
      </c>
      <c r="L23" s="45">
        <v>211767</v>
      </c>
      <c r="M23" s="45">
        <v>223745</v>
      </c>
      <c r="N23" s="45">
        <v>244474</v>
      </c>
      <c r="O23" s="45">
        <v>258596</v>
      </c>
      <c r="P23" s="45">
        <v>285601</v>
      </c>
      <c r="Q23" s="45">
        <v>321025</v>
      </c>
      <c r="R23" s="45">
        <v>356471</v>
      </c>
      <c r="S23" s="45">
        <v>396365</v>
      </c>
      <c r="T23" s="45">
        <v>426250</v>
      </c>
      <c r="U23" s="45">
        <v>450426</v>
      </c>
      <c r="V23" s="45">
        <v>476507</v>
      </c>
      <c r="W23" s="45">
        <v>502811</v>
      </c>
      <c r="X23" s="45">
        <v>534908</v>
      </c>
      <c r="Y23" s="45">
        <v>557649</v>
      </c>
      <c r="Z23" s="45">
        <v>596040</v>
      </c>
      <c r="AA23" s="45">
        <v>626484</v>
      </c>
      <c r="AB23" s="45">
        <v>653625</v>
      </c>
      <c r="AC23" s="45">
        <v>678517</v>
      </c>
      <c r="AD23" s="45">
        <v>705506</v>
      </c>
      <c r="AE23" s="45">
        <v>732278</v>
      </c>
      <c r="AF23" s="45">
        <v>760539</v>
      </c>
      <c r="AG23" s="45">
        <v>782100</v>
      </c>
      <c r="AH23" s="45">
        <v>796883</v>
      </c>
      <c r="AI23" s="45">
        <v>823312</v>
      </c>
      <c r="AJ23" s="45">
        <v>852622</v>
      </c>
      <c r="AK23" s="30"/>
    </row>
    <row r="24" spans="1:37" ht="15" customHeight="1">
      <c r="A24" s="97" t="s">
        <v>130</v>
      </c>
      <c r="B24" s="45">
        <v>64161</v>
      </c>
      <c r="C24" s="45">
        <v>72404</v>
      </c>
      <c r="D24" s="45">
        <v>89001</v>
      </c>
      <c r="E24" s="45">
        <v>102528</v>
      </c>
      <c r="F24" s="45">
        <v>110738</v>
      </c>
      <c r="G24" s="45">
        <v>129829</v>
      </c>
      <c r="H24" s="45">
        <v>137946</v>
      </c>
      <c r="I24" s="45">
        <v>147476</v>
      </c>
      <c r="J24" s="45">
        <v>162213</v>
      </c>
      <c r="K24" s="45">
        <v>164441</v>
      </c>
      <c r="L24" s="45">
        <v>170506</v>
      </c>
      <c r="M24" s="45">
        <v>175533</v>
      </c>
      <c r="N24" s="45">
        <v>181079</v>
      </c>
      <c r="O24" s="45">
        <v>193461</v>
      </c>
      <c r="P24" s="45">
        <v>223964</v>
      </c>
      <c r="Q24" s="45">
        <v>253628</v>
      </c>
      <c r="R24" s="45">
        <v>281299</v>
      </c>
      <c r="S24" s="45">
        <v>310690</v>
      </c>
      <c r="T24" s="45">
        <v>329894</v>
      </c>
      <c r="U24" s="45">
        <v>347339</v>
      </c>
      <c r="V24" s="45">
        <v>374581</v>
      </c>
      <c r="W24" s="45">
        <v>414416</v>
      </c>
      <c r="X24" s="45">
        <v>470517</v>
      </c>
      <c r="Y24" s="45">
        <v>496414</v>
      </c>
      <c r="Z24" s="45">
        <v>533896</v>
      </c>
      <c r="AA24" s="45">
        <v>561078</v>
      </c>
      <c r="AB24" s="45">
        <v>572680</v>
      </c>
      <c r="AC24" s="45">
        <v>586792</v>
      </c>
      <c r="AD24" s="45">
        <v>613999</v>
      </c>
      <c r="AE24" s="45">
        <v>638580</v>
      </c>
      <c r="AF24" s="45">
        <v>650184</v>
      </c>
      <c r="AG24" s="45">
        <v>665026</v>
      </c>
      <c r="AH24" s="45">
        <v>689032</v>
      </c>
      <c r="AI24" s="45">
        <v>709917</v>
      </c>
      <c r="AJ24" s="45">
        <v>733546</v>
      </c>
      <c r="AK24" s="30"/>
    </row>
    <row r="25" spans="1:37" ht="15" customHeight="1">
      <c r="A25" s="97" t="s">
        <v>129</v>
      </c>
      <c r="B25" s="45">
        <v>28420</v>
      </c>
      <c r="C25" s="45">
        <v>30512</v>
      </c>
      <c r="D25" s="45">
        <v>34860</v>
      </c>
      <c r="E25" s="45">
        <v>38602</v>
      </c>
      <c r="F25" s="45">
        <v>41277</v>
      </c>
      <c r="G25" s="45">
        <v>46658</v>
      </c>
      <c r="H25" s="45">
        <v>50264</v>
      </c>
      <c r="I25" s="45">
        <v>53768</v>
      </c>
      <c r="J25" s="45">
        <v>59570</v>
      </c>
      <c r="K25" s="45">
        <v>61548</v>
      </c>
      <c r="L25" s="45">
        <v>62875</v>
      </c>
      <c r="M25" s="45">
        <v>67882</v>
      </c>
      <c r="N25" s="45">
        <v>71610</v>
      </c>
      <c r="O25" s="45">
        <v>71697</v>
      </c>
      <c r="P25" s="45">
        <v>80863</v>
      </c>
      <c r="Q25" s="45">
        <v>86225</v>
      </c>
      <c r="R25" s="45">
        <v>90637</v>
      </c>
      <c r="S25" s="45">
        <v>98462</v>
      </c>
      <c r="T25" s="45">
        <v>107785</v>
      </c>
      <c r="U25" s="45">
        <v>128812</v>
      </c>
      <c r="V25" s="45">
        <v>141129</v>
      </c>
      <c r="W25" s="45">
        <v>152339</v>
      </c>
      <c r="X25" s="45">
        <v>175645</v>
      </c>
      <c r="Y25" s="45">
        <v>198722</v>
      </c>
      <c r="Z25" s="45">
        <v>223961</v>
      </c>
      <c r="AA25" s="45">
        <v>242562</v>
      </c>
      <c r="AB25" s="45">
        <v>259597</v>
      </c>
      <c r="AC25" s="45">
        <v>275474</v>
      </c>
      <c r="AD25" s="45">
        <v>286333</v>
      </c>
      <c r="AE25" s="45">
        <v>300487</v>
      </c>
      <c r="AF25" s="45">
        <v>312297</v>
      </c>
      <c r="AG25" s="45">
        <v>330737</v>
      </c>
      <c r="AH25" s="45">
        <v>357567</v>
      </c>
      <c r="AI25" s="45">
        <v>379229</v>
      </c>
      <c r="AJ25" s="45">
        <v>399649</v>
      </c>
      <c r="AK25" s="30"/>
    </row>
    <row r="26" spans="1:37" ht="15" customHeight="1">
      <c r="A26" s="97" t="s">
        <v>128</v>
      </c>
      <c r="B26" s="45">
        <v>1055</v>
      </c>
      <c r="C26" s="45">
        <v>1262</v>
      </c>
      <c r="D26" s="45">
        <v>1519</v>
      </c>
      <c r="E26" s="45">
        <v>1722</v>
      </c>
      <c r="F26" s="45">
        <v>1941</v>
      </c>
      <c r="G26" s="45">
        <v>2283</v>
      </c>
      <c r="H26" s="45">
        <v>2531</v>
      </c>
      <c r="I26" s="45">
        <v>2787</v>
      </c>
      <c r="J26" s="45">
        <v>2938</v>
      </c>
      <c r="K26" s="45">
        <v>3143</v>
      </c>
      <c r="L26" s="45">
        <v>3168</v>
      </c>
      <c r="M26" s="45">
        <v>3360</v>
      </c>
      <c r="N26" s="45">
        <v>3329</v>
      </c>
      <c r="O26" s="45">
        <v>3558</v>
      </c>
      <c r="P26" s="45">
        <v>3759</v>
      </c>
      <c r="Q26" s="45">
        <v>4204</v>
      </c>
      <c r="R26" s="45">
        <v>4636</v>
      </c>
      <c r="S26" s="45">
        <v>4860</v>
      </c>
      <c r="T26" s="45">
        <v>5402</v>
      </c>
      <c r="U26" s="45">
        <v>5599</v>
      </c>
      <c r="V26" s="45">
        <v>6272</v>
      </c>
      <c r="W26" s="45">
        <v>6874</v>
      </c>
      <c r="X26" s="45">
        <v>8511</v>
      </c>
      <c r="Y26" s="45">
        <v>9832</v>
      </c>
      <c r="Z26" s="45">
        <v>10290</v>
      </c>
      <c r="AA26" s="45">
        <v>11224</v>
      </c>
      <c r="AB26" s="45">
        <v>11764</v>
      </c>
      <c r="AC26" s="45">
        <v>12494</v>
      </c>
      <c r="AD26" s="45">
        <v>13155</v>
      </c>
      <c r="AE26" s="45">
        <v>13273</v>
      </c>
      <c r="AF26" s="45">
        <v>12336</v>
      </c>
      <c r="AG26" s="45">
        <v>11638</v>
      </c>
      <c r="AH26" s="45">
        <v>12247</v>
      </c>
      <c r="AI26" s="45">
        <v>12314</v>
      </c>
      <c r="AJ26" s="45">
        <v>13002</v>
      </c>
      <c r="AK26" s="30"/>
    </row>
    <row r="27" spans="1:37" ht="15" customHeight="1">
      <c r="A27" s="97" t="s">
        <v>127</v>
      </c>
      <c r="B27" s="45">
        <v>4290</v>
      </c>
      <c r="C27" s="45">
        <v>4908</v>
      </c>
      <c r="D27" s="45">
        <v>5142</v>
      </c>
      <c r="E27" s="45">
        <v>5795</v>
      </c>
      <c r="F27" s="45">
        <v>6282</v>
      </c>
      <c r="G27" s="45">
        <v>7218</v>
      </c>
      <c r="H27" s="45">
        <v>7690</v>
      </c>
      <c r="I27" s="45">
        <v>8413</v>
      </c>
      <c r="J27" s="45">
        <v>9070</v>
      </c>
      <c r="K27" s="45">
        <v>10349</v>
      </c>
      <c r="L27" s="45">
        <v>10479</v>
      </c>
      <c r="M27" s="45">
        <v>11749</v>
      </c>
      <c r="N27" s="45">
        <v>13129</v>
      </c>
      <c r="O27" s="45">
        <v>14989</v>
      </c>
      <c r="P27" s="45">
        <v>16764</v>
      </c>
      <c r="Q27" s="45">
        <v>19009</v>
      </c>
      <c r="R27" s="45">
        <v>20693</v>
      </c>
      <c r="S27" s="45">
        <v>23088</v>
      </c>
      <c r="T27" s="45">
        <v>25134</v>
      </c>
      <c r="U27" s="45">
        <v>24754</v>
      </c>
      <c r="V27" s="45">
        <v>26035</v>
      </c>
      <c r="W27" s="45">
        <v>26661</v>
      </c>
      <c r="X27" s="45">
        <v>28753</v>
      </c>
      <c r="Y27" s="45">
        <v>31038</v>
      </c>
      <c r="Z27" s="45">
        <v>32575</v>
      </c>
      <c r="AA27" s="45">
        <v>33646</v>
      </c>
      <c r="AB27" s="45">
        <v>36178</v>
      </c>
      <c r="AC27" s="45">
        <v>38755</v>
      </c>
      <c r="AD27" s="45">
        <v>40585</v>
      </c>
      <c r="AE27" s="45">
        <v>42547</v>
      </c>
      <c r="AF27" s="45">
        <v>40873</v>
      </c>
      <c r="AG27" s="45">
        <v>40098</v>
      </c>
      <c r="AH27" s="45">
        <v>41844</v>
      </c>
      <c r="AI27" s="45">
        <v>43871</v>
      </c>
      <c r="AJ27" s="45">
        <v>44240</v>
      </c>
      <c r="AK27" s="30"/>
    </row>
    <row r="28" spans="1:37" ht="15" customHeight="1">
      <c r="A28" s="97" t="s">
        <v>126</v>
      </c>
      <c r="B28" s="45">
        <v>8420</v>
      </c>
      <c r="C28" s="45">
        <v>9070</v>
      </c>
      <c r="D28" s="45">
        <v>9981</v>
      </c>
      <c r="E28" s="45">
        <v>11014</v>
      </c>
      <c r="F28" s="45">
        <v>11872</v>
      </c>
      <c r="G28" s="45">
        <v>12801</v>
      </c>
      <c r="H28" s="45">
        <v>13691</v>
      </c>
      <c r="I28" s="45">
        <v>14838</v>
      </c>
      <c r="J28" s="45">
        <v>15362</v>
      </c>
      <c r="K28" s="45">
        <v>15269</v>
      </c>
      <c r="L28" s="45">
        <v>16833</v>
      </c>
      <c r="M28" s="45">
        <v>18176</v>
      </c>
      <c r="N28" s="45">
        <v>17607</v>
      </c>
      <c r="O28" s="45">
        <v>19553</v>
      </c>
      <c r="P28" s="45">
        <v>18600</v>
      </c>
      <c r="Q28" s="45">
        <v>17667</v>
      </c>
      <c r="R28" s="45">
        <v>16673</v>
      </c>
      <c r="S28" s="45">
        <v>18004</v>
      </c>
      <c r="T28" s="45">
        <v>16674</v>
      </c>
      <c r="U28" s="45">
        <v>17370</v>
      </c>
      <c r="V28" s="45">
        <v>17906</v>
      </c>
      <c r="W28" s="45">
        <v>20503</v>
      </c>
      <c r="X28" s="45">
        <v>22623</v>
      </c>
      <c r="Y28" s="45">
        <v>23297</v>
      </c>
      <c r="Z28" s="45">
        <v>24774</v>
      </c>
      <c r="AA28" s="45">
        <v>27809</v>
      </c>
      <c r="AB28" s="45">
        <v>28103</v>
      </c>
      <c r="AC28" s="45">
        <v>27423</v>
      </c>
      <c r="AD28" s="45">
        <v>27370</v>
      </c>
      <c r="AE28" s="45">
        <v>28066</v>
      </c>
      <c r="AF28" s="45">
        <v>28855</v>
      </c>
      <c r="AG28" s="45">
        <v>28564</v>
      </c>
      <c r="AH28" s="45">
        <v>30297</v>
      </c>
      <c r="AI28" s="45">
        <v>32195</v>
      </c>
      <c r="AJ28" s="45">
        <v>35832</v>
      </c>
      <c r="AK28" s="30"/>
    </row>
    <row r="29" spans="1:37" ht="15" customHeight="1">
      <c r="A29" s="111" t="s">
        <v>125</v>
      </c>
      <c r="B29" s="110">
        <v>9554</v>
      </c>
      <c r="C29" s="110">
        <v>8950</v>
      </c>
      <c r="D29" s="110">
        <v>1118</v>
      </c>
      <c r="E29" s="110">
        <v>8883</v>
      </c>
      <c r="F29" s="110">
        <v>9913</v>
      </c>
      <c r="G29" s="110">
        <v>13275</v>
      </c>
      <c r="H29" s="110">
        <v>14719</v>
      </c>
      <c r="I29" s="110">
        <v>17003</v>
      </c>
      <c r="J29" s="110">
        <v>22926</v>
      </c>
      <c r="K29" s="110">
        <v>20784</v>
      </c>
      <c r="L29" s="110">
        <v>23248</v>
      </c>
      <c r="M29" s="110">
        <v>15633</v>
      </c>
      <c r="N29" s="110">
        <v>13689</v>
      </c>
      <c r="O29" s="110">
        <v>14344</v>
      </c>
      <c r="P29" s="110">
        <v>9648</v>
      </c>
      <c r="Q29" s="110">
        <v>-5138</v>
      </c>
      <c r="R29" s="110">
        <v>-7578</v>
      </c>
      <c r="S29" s="110">
        <v>-9217</v>
      </c>
      <c r="T29" s="110">
        <v>-14999</v>
      </c>
      <c r="U29" s="110">
        <v>-4122</v>
      </c>
      <c r="V29" s="110">
        <v>3809</v>
      </c>
      <c r="W29" s="110">
        <v>19551</v>
      </c>
      <c r="X29" s="110">
        <v>28803</v>
      </c>
      <c r="Y29" s="110">
        <v>25656</v>
      </c>
      <c r="Z29" s="110">
        <v>22597</v>
      </c>
      <c r="AA29" s="110">
        <v>20435</v>
      </c>
      <c r="AB29" s="110">
        <v>22027</v>
      </c>
      <c r="AC29" s="110">
        <v>9263</v>
      </c>
      <c r="AD29" s="110">
        <v>3423</v>
      </c>
      <c r="AE29" s="110">
        <v>-41357</v>
      </c>
      <c r="AF29" s="110">
        <v>-35652</v>
      </c>
      <c r="AG29" s="110">
        <v>-30231</v>
      </c>
      <c r="AH29" s="110">
        <v>-15456</v>
      </c>
      <c r="AI29" s="110">
        <v>-27461</v>
      </c>
      <c r="AJ29" s="110">
        <v>-39041</v>
      </c>
      <c r="AK29" s="109"/>
    </row>
    <row r="30" spans="1:37" ht="15" customHeight="1">
      <c r="A30" s="89" t="s">
        <v>124</v>
      </c>
      <c r="B30" s="45">
        <v>12754</v>
      </c>
      <c r="C30" s="45">
        <v>13322</v>
      </c>
      <c r="D30" s="45">
        <v>5778</v>
      </c>
      <c r="E30" s="45">
        <v>14416</v>
      </c>
      <c r="F30" s="45">
        <v>16482</v>
      </c>
      <c r="G30" s="45">
        <v>21626</v>
      </c>
      <c r="H30" s="45">
        <v>23440</v>
      </c>
      <c r="I30" s="45">
        <v>26580</v>
      </c>
      <c r="J30" s="45">
        <v>30131</v>
      </c>
      <c r="K30" s="45">
        <v>28305</v>
      </c>
      <c r="L30" s="45">
        <v>34786</v>
      </c>
      <c r="M30" s="45">
        <v>28473</v>
      </c>
      <c r="N30" s="45">
        <v>30339</v>
      </c>
      <c r="O30" s="45">
        <v>34087</v>
      </c>
      <c r="P30" s="45">
        <v>33346</v>
      </c>
      <c r="Q30" s="45">
        <v>24429</v>
      </c>
      <c r="R30" s="45">
        <v>25792</v>
      </c>
      <c r="S30" s="45">
        <v>28879</v>
      </c>
      <c r="T30" s="45">
        <v>32324</v>
      </c>
      <c r="U30" s="45">
        <v>35234</v>
      </c>
      <c r="V30" s="45">
        <v>40307</v>
      </c>
      <c r="W30" s="45">
        <v>52638</v>
      </c>
      <c r="X30" s="45">
        <v>59120</v>
      </c>
      <c r="Y30" s="45">
        <v>56491</v>
      </c>
      <c r="Z30" s="45">
        <v>61988</v>
      </c>
      <c r="AA30" s="45">
        <v>69638</v>
      </c>
      <c r="AB30" s="45">
        <v>78732</v>
      </c>
      <c r="AC30" s="45">
        <v>69943</v>
      </c>
      <c r="AD30" s="45">
        <v>68310</v>
      </c>
      <c r="AE30" s="45">
        <v>24712</v>
      </c>
      <c r="AF30" s="45">
        <v>20240</v>
      </c>
      <c r="AG30" s="45">
        <v>24045</v>
      </c>
      <c r="AH30" s="45">
        <v>33468</v>
      </c>
      <c r="AI30" s="45">
        <v>31261</v>
      </c>
      <c r="AJ30" s="45">
        <v>28267</v>
      </c>
      <c r="AK30" s="30"/>
    </row>
    <row r="31" spans="1:37" ht="15" customHeight="1">
      <c r="A31" s="89" t="s">
        <v>123</v>
      </c>
      <c r="B31" s="45">
        <v>3199</v>
      </c>
      <c r="C31" s="45">
        <v>4373</v>
      </c>
      <c r="D31" s="45">
        <v>4660</v>
      </c>
      <c r="E31" s="45">
        <v>5533</v>
      </c>
      <c r="F31" s="45">
        <v>6568</v>
      </c>
      <c r="G31" s="45">
        <v>8351</v>
      </c>
      <c r="H31" s="45">
        <v>8721</v>
      </c>
      <c r="I31" s="45">
        <v>9578</v>
      </c>
      <c r="J31" s="45">
        <v>7205</v>
      </c>
      <c r="K31" s="45">
        <v>7521</v>
      </c>
      <c r="L31" s="45">
        <v>11539</v>
      </c>
      <c r="M31" s="45">
        <v>12840</v>
      </c>
      <c r="N31" s="45">
        <v>16650</v>
      </c>
      <c r="O31" s="45">
        <v>19743</v>
      </c>
      <c r="P31" s="45">
        <v>23699</v>
      </c>
      <c r="Q31" s="45">
        <v>29567</v>
      </c>
      <c r="R31" s="45">
        <v>33370</v>
      </c>
      <c r="S31" s="45">
        <v>38096</v>
      </c>
      <c r="T31" s="45">
        <v>47323</v>
      </c>
      <c r="U31" s="45">
        <v>39356</v>
      </c>
      <c r="V31" s="45">
        <v>36498</v>
      </c>
      <c r="W31" s="45">
        <v>33087</v>
      </c>
      <c r="X31" s="45">
        <v>30317</v>
      </c>
      <c r="Y31" s="45">
        <v>30835</v>
      </c>
      <c r="Z31" s="45">
        <v>39391</v>
      </c>
      <c r="AA31" s="45">
        <v>49203</v>
      </c>
      <c r="AB31" s="45">
        <v>56705</v>
      </c>
      <c r="AC31" s="45">
        <v>60680</v>
      </c>
      <c r="AD31" s="45">
        <v>64887</v>
      </c>
      <c r="AE31" s="45">
        <v>66069</v>
      </c>
      <c r="AF31" s="45">
        <v>55892</v>
      </c>
      <c r="AG31" s="45">
        <v>54276</v>
      </c>
      <c r="AH31" s="45">
        <v>48924</v>
      </c>
      <c r="AI31" s="45">
        <v>58722</v>
      </c>
      <c r="AJ31" s="45">
        <v>67308</v>
      </c>
      <c r="AK31" s="30"/>
    </row>
    <row r="32" spans="1:37" ht="15" customHeight="1">
      <c r="A32" s="108" t="s">
        <v>122</v>
      </c>
      <c r="B32" s="44">
        <v>598498</v>
      </c>
      <c r="C32" s="44">
        <v>691199</v>
      </c>
      <c r="D32" s="44">
        <v>804626</v>
      </c>
      <c r="E32" s="44">
        <v>937146</v>
      </c>
      <c r="F32" s="44">
        <v>1051459</v>
      </c>
      <c r="G32" s="44">
        <v>1263742</v>
      </c>
      <c r="H32" s="44">
        <v>1369176</v>
      </c>
      <c r="I32" s="44">
        <v>1421257</v>
      </c>
      <c r="J32" s="44">
        <v>1433244</v>
      </c>
      <c r="K32" s="44">
        <v>1485337</v>
      </c>
      <c r="L32" s="44">
        <v>1576575</v>
      </c>
      <c r="M32" s="44">
        <v>1681261</v>
      </c>
      <c r="N32" s="44">
        <v>1782492</v>
      </c>
      <c r="O32" s="44">
        <v>1934610</v>
      </c>
      <c r="P32" s="44">
        <v>2136450</v>
      </c>
      <c r="Q32" s="44">
        <v>2327898</v>
      </c>
      <c r="R32" s="44">
        <v>2507289</v>
      </c>
      <c r="S32" s="44">
        <v>2723671</v>
      </c>
      <c r="T32" s="44">
        <v>2915696</v>
      </c>
      <c r="U32" s="44">
        <v>3026432</v>
      </c>
      <c r="V32" s="44">
        <v>3231751</v>
      </c>
      <c r="W32" s="44">
        <v>3430944</v>
      </c>
      <c r="X32" s="44">
        <v>3812499</v>
      </c>
      <c r="Y32" s="44">
        <v>4041907</v>
      </c>
      <c r="Z32" s="44">
        <v>4323540</v>
      </c>
      <c r="AA32" s="44">
        <v>4554169</v>
      </c>
      <c r="AB32" s="44">
        <v>4711391</v>
      </c>
      <c r="AC32" s="44">
        <v>4855252</v>
      </c>
      <c r="AD32" s="44">
        <v>5044149</v>
      </c>
      <c r="AE32" s="44">
        <v>5204227</v>
      </c>
      <c r="AF32" s="44">
        <v>5041279</v>
      </c>
      <c r="AG32" s="44">
        <v>5094736</v>
      </c>
      <c r="AH32" s="44">
        <v>5423736</v>
      </c>
      <c r="AI32" s="44">
        <v>5623025</v>
      </c>
      <c r="AJ32" s="44">
        <v>5857907</v>
      </c>
      <c r="AK32" s="107"/>
    </row>
    <row r="33" spans="2:37" ht="15" customHeight="1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</row>
    <row r="34" spans="2:37" ht="15" customHeight="1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</row>
    <row r="35" spans="2:37" ht="15" customHeight="1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</row>
    <row r="36" spans="2:37" ht="15" customHeight="1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</row>
    <row r="37" spans="2:37" ht="15" customHeight="1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</row>
    <row r="38" spans="2:37" ht="15" customHeight="1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</row>
    <row r="39" spans="2:37" ht="15" customHeight="1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</row>
    <row r="40" spans="2:37" ht="15" customHeight="1"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</row>
    <row r="41" spans="2:37" ht="15" customHeight="1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</row>
    <row r="42" spans="2:37" ht="15" customHeight="1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</row>
    <row r="43" spans="2:37" ht="15" customHeight="1"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</row>
    <row r="44" spans="2:37" ht="15" customHeight="1"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</row>
    <row r="45" spans="2:37" ht="15" customHeight="1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</row>
    <row r="46" spans="2:37" ht="15" customHeight="1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</row>
    <row r="47" spans="2:37" ht="15" customHeight="1"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</row>
    <row r="48" spans="2:37" ht="15" customHeight="1"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</row>
    <row r="49" spans="2:37" ht="15" customHeight="1"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</row>
    <row r="50" spans="2:37" ht="15" customHeight="1"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</row>
    <row r="51" spans="2:37" ht="15" customHeight="1"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</row>
    <row r="52" spans="2:37" ht="15" customHeight="1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</row>
    <row r="53" spans="2:37" ht="15" customHeight="1"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</row>
    <row r="54" spans="2:37" ht="15" customHeight="1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</row>
    <row r="55" spans="2:37" ht="15" customHeight="1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</row>
    <row r="56" spans="2:37" ht="15" customHeight="1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</row>
    <row r="57" spans="2:37" ht="15" customHeight="1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</row>
    <row r="58" spans="2:37" ht="15" customHeight="1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</row>
    <row r="59" spans="2:37" ht="15" customHeight="1"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</row>
    <row r="60" spans="2:37" ht="15" customHeight="1"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</row>
    <row r="61" spans="2:37" ht="15" customHeight="1"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</row>
    <row r="62" spans="2:37" ht="15" customHeight="1"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</row>
    <row r="63" spans="2:37" ht="15" customHeight="1"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</row>
    <row r="64" spans="2:37" ht="15" customHeight="1"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</row>
    <row r="65" spans="2:37" ht="15" customHeight="1"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</row>
    <row r="66" spans="2:37" ht="15" customHeight="1"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</row>
    <row r="67" spans="2:37" ht="15" customHeight="1"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</row>
    <row r="68" spans="2:37" ht="15" customHeight="1"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</row>
    <row r="69" spans="2:37" ht="15" customHeight="1"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</row>
    <row r="70" spans="2:37" ht="15" customHeight="1"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</row>
    <row r="71" spans="2:37" ht="15" customHeight="1"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</row>
    <row r="72" spans="2:37" ht="15" customHeight="1"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</row>
    <row r="73" spans="2:37" ht="15" customHeight="1"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</row>
    <row r="74" spans="2:37" ht="15" customHeight="1"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</row>
    <row r="75" spans="2:37" ht="15" customHeight="1"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</row>
    <row r="76" spans="2:37" ht="15" customHeight="1"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</row>
    <row r="77" spans="2:37" ht="15" customHeight="1"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</row>
    <row r="78" spans="2:37" ht="15" customHeight="1"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</row>
    <row r="79" spans="2:37" ht="15" customHeight="1"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</row>
    <row r="80" spans="2:37" ht="15" customHeight="1"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</row>
    <row r="81" spans="2:37" ht="15" customHeight="1"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</row>
    <row r="82" spans="2:37" ht="15" customHeight="1"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</row>
    <row r="83" spans="2:37" ht="15" customHeight="1"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</row>
    <row r="84" spans="2:37" ht="15" customHeight="1"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</row>
    <row r="85" spans="2:37" ht="15" customHeight="1"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</row>
    <row r="86" spans="2:37" ht="15" customHeight="1"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</row>
    <row r="87" spans="2:37" ht="15" customHeight="1"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</row>
    <row r="88" spans="2:37" ht="15" customHeight="1"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</row>
    <row r="89" spans="2:37" ht="15" customHeight="1"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</row>
    <row r="90" spans="2:37" ht="15" customHeight="1"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</row>
    <row r="91" spans="2:37" ht="15" customHeight="1"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</row>
    <row r="92" spans="2:37" ht="15" customHeight="1"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</row>
    <row r="93" spans="2:37" ht="15" customHeight="1"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</row>
    <row r="94" spans="2:37" ht="15" customHeight="1"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</row>
    <row r="95" spans="2:37" ht="15" customHeight="1"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</row>
    <row r="96" spans="2:37" ht="15" customHeight="1"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</row>
    <row r="97" spans="2:37" ht="15" customHeight="1"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</row>
    <row r="98" spans="2:37" ht="15" customHeight="1"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</row>
    <row r="99" spans="2:37" ht="15" customHeight="1"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</row>
    <row r="100" spans="2:37" ht="15" customHeight="1"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0F99B-8EE3-4B9F-9E71-2351353012CE}">
  <dimension ref="A1:BP256"/>
  <sheetViews>
    <sheetView zoomScale="110" zoomScaleNormal="110" zoomScaleSheetLayoutView="70" workbookViewId="0">
      <pane xSplit="1" topLeftCell="U1" activePane="topRight" state="frozen"/>
      <selection activeCell="T16" sqref="T16"/>
      <selection pane="topRight" activeCell="T16" sqref="T16"/>
    </sheetView>
  </sheetViews>
  <sheetFormatPr defaultColWidth="9.125" defaultRowHeight="15" customHeight="1"/>
  <cols>
    <col min="1" max="1" width="36.25" style="43" customWidth="1"/>
    <col min="2" max="19" width="7" style="43" customWidth="1"/>
    <col min="20" max="36" width="7.125" style="43" customWidth="1"/>
    <col min="37" max="16384" width="9.125" style="5"/>
  </cols>
  <sheetData>
    <row r="1" spans="1:36" ht="15.75" customHeight="1">
      <c r="A1" s="42" t="s">
        <v>178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6" ht="17.25" customHeight="1">
      <c r="A2" s="30" t="s">
        <v>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6"/>
      <c r="P2" s="36"/>
      <c r="Q2" s="30"/>
      <c r="R2" s="30"/>
      <c r="S2" s="30"/>
      <c r="T2" s="30"/>
      <c r="U2" s="30"/>
      <c r="V2" s="35"/>
      <c r="W2" s="6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 t="s">
        <v>41</v>
      </c>
    </row>
    <row r="3" spans="1:36" ht="15.75" customHeight="1">
      <c r="A3" s="33"/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 t="s">
        <v>40</v>
      </c>
      <c r="R3" s="32" t="s">
        <v>39</v>
      </c>
      <c r="S3" s="32" t="s">
        <v>38</v>
      </c>
      <c r="T3" s="32" t="s">
        <v>37</v>
      </c>
      <c r="U3" s="32">
        <v>2009</v>
      </c>
      <c r="V3" s="31" t="s">
        <v>36</v>
      </c>
      <c r="W3" s="31" t="s">
        <v>35</v>
      </c>
      <c r="X3" s="31">
        <v>2012</v>
      </c>
      <c r="Y3" s="31">
        <v>2013</v>
      </c>
      <c r="Z3" s="31">
        <v>2014</v>
      </c>
      <c r="AA3" s="31">
        <v>2015</v>
      </c>
      <c r="AB3" s="31">
        <v>2016</v>
      </c>
      <c r="AC3" s="31">
        <v>2017</v>
      </c>
      <c r="AD3" s="31">
        <v>2018</v>
      </c>
      <c r="AE3" s="31" t="s">
        <v>34</v>
      </c>
      <c r="AF3" s="31" t="s">
        <v>33</v>
      </c>
      <c r="AG3" s="31" t="s">
        <v>32</v>
      </c>
      <c r="AH3" s="31" t="s">
        <v>31</v>
      </c>
      <c r="AI3" s="31" t="s">
        <v>30</v>
      </c>
      <c r="AJ3" s="31" t="s">
        <v>29</v>
      </c>
    </row>
    <row r="4" spans="1:36" ht="15.75" customHeight="1">
      <c r="A4" s="127" t="s">
        <v>177</v>
      </c>
      <c r="B4" s="45">
        <v>124601</v>
      </c>
      <c r="C4" s="45">
        <v>171678</v>
      </c>
      <c r="D4" s="45">
        <v>221056</v>
      </c>
      <c r="E4" s="45">
        <v>187924</v>
      </c>
      <c r="F4" s="45">
        <v>230073</v>
      </c>
      <c r="G4" s="45">
        <v>275302</v>
      </c>
      <c r="H4" s="45">
        <v>300437</v>
      </c>
      <c r="I4" s="45">
        <v>303471</v>
      </c>
      <c r="J4" s="45">
        <v>339401</v>
      </c>
      <c r="K4" s="45">
        <v>296838</v>
      </c>
      <c r="L4" s="45">
        <v>298392</v>
      </c>
      <c r="M4" s="45">
        <v>323227</v>
      </c>
      <c r="N4" s="45">
        <v>355379</v>
      </c>
      <c r="O4" s="45">
        <v>413296</v>
      </c>
      <c r="P4" s="45">
        <v>439151</v>
      </c>
      <c r="Q4" s="45">
        <v>461508</v>
      </c>
      <c r="R4" s="45">
        <v>521431</v>
      </c>
      <c r="S4" s="45">
        <v>563298</v>
      </c>
      <c r="T4" s="45">
        <v>671806</v>
      </c>
      <c r="U4" s="45">
        <v>619192</v>
      </c>
      <c r="V4" s="45">
        <v>740760</v>
      </c>
      <c r="W4" s="45">
        <v>824338</v>
      </c>
      <c r="X4" s="45">
        <v>871557</v>
      </c>
      <c r="Y4" s="45">
        <v>893192</v>
      </c>
      <c r="Z4" s="45">
        <v>817123</v>
      </c>
      <c r="AA4" s="45">
        <v>738530</v>
      </c>
      <c r="AB4" s="45">
        <v>751775</v>
      </c>
      <c r="AC4" s="45">
        <v>782799</v>
      </c>
      <c r="AD4" s="45">
        <v>809540</v>
      </c>
      <c r="AE4" s="45">
        <v>824700</v>
      </c>
      <c r="AF4" s="45">
        <v>822063</v>
      </c>
      <c r="AG4" s="45">
        <v>847503</v>
      </c>
      <c r="AH4" s="45">
        <v>913060</v>
      </c>
      <c r="AI4" s="45">
        <v>931844</v>
      </c>
      <c r="AJ4" s="45">
        <v>1006023</v>
      </c>
    </row>
    <row r="5" spans="1:36" ht="15.75" customHeight="1">
      <c r="A5" s="127" t="s">
        <v>176</v>
      </c>
      <c r="B5" s="45">
        <v>613903</v>
      </c>
      <c r="C5" s="45">
        <v>612159</v>
      </c>
      <c r="D5" s="45">
        <v>652994</v>
      </c>
      <c r="E5" s="45">
        <v>699548</v>
      </c>
      <c r="F5" s="45">
        <v>684222</v>
      </c>
      <c r="G5" s="45">
        <v>640596</v>
      </c>
      <c r="H5" s="45">
        <v>660589</v>
      </c>
      <c r="I5" s="45">
        <v>627783</v>
      </c>
      <c r="J5" s="45">
        <v>667256</v>
      </c>
      <c r="K5" s="45">
        <v>1018300</v>
      </c>
      <c r="L5" s="45">
        <v>1014198</v>
      </c>
      <c r="M5" s="45">
        <v>1007255</v>
      </c>
      <c r="N5" s="45">
        <v>1146052</v>
      </c>
      <c r="O5" s="45">
        <v>1307893</v>
      </c>
      <c r="P5" s="45">
        <v>1533866</v>
      </c>
      <c r="Q5" s="45">
        <v>1505189</v>
      </c>
      <c r="R5" s="45">
        <v>1555537</v>
      </c>
      <c r="S5" s="45">
        <v>1740731</v>
      </c>
      <c r="T5" s="45">
        <v>1852024</v>
      </c>
      <c r="U5" s="45">
        <v>1697410</v>
      </c>
      <c r="V5" s="45">
        <v>1855185</v>
      </c>
      <c r="W5" s="45">
        <v>1959646</v>
      </c>
      <c r="X5" s="45">
        <v>1929629</v>
      </c>
      <c r="Y5" s="45">
        <v>1736210</v>
      </c>
      <c r="Z5" s="45">
        <v>1774510</v>
      </c>
      <c r="AA5" s="45">
        <v>1759035</v>
      </c>
      <c r="AB5" s="45">
        <v>1989832</v>
      </c>
      <c r="AC5" s="45">
        <v>2187360</v>
      </c>
      <c r="AD5" s="45">
        <v>2328028</v>
      </c>
      <c r="AE5" s="45">
        <v>2593471</v>
      </c>
      <c r="AF5" s="45">
        <v>2276842</v>
      </c>
      <c r="AG5" s="45">
        <v>2128928</v>
      </c>
      <c r="AH5" s="45">
        <v>2442327</v>
      </c>
      <c r="AI5" s="45">
        <v>3048376</v>
      </c>
      <c r="AJ5" s="45">
        <v>3077751</v>
      </c>
    </row>
    <row r="6" spans="1:36" ht="15.75" customHeight="1">
      <c r="A6" s="118" t="s">
        <v>122</v>
      </c>
      <c r="B6" s="118">
        <f>SUM(B4:B5)</f>
        <v>738504</v>
      </c>
      <c r="C6" s="118">
        <f>SUM(C4:C5)</f>
        <v>783837</v>
      </c>
      <c r="D6" s="118">
        <f>SUM(D4:D5)</f>
        <v>874050</v>
      </c>
      <c r="E6" s="118">
        <f>SUM(E4:E5)</f>
        <v>887472</v>
      </c>
      <c r="F6" s="118">
        <f>SUM(F4:F5)</f>
        <v>914295</v>
      </c>
      <c r="G6" s="118">
        <f>SUM(G4:G5)</f>
        <v>915898</v>
      </c>
      <c r="H6" s="118">
        <f>SUM(H4:H5)</f>
        <v>961026</v>
      </c>
      <c r="I6" s="118">
        <f>SUM(I4:I5)</f>
        <v>931254</v>
      </c>
      <c r="J6" s="118">
        <f>SUM(J4:J5)</f>
        <v>1006657</v>
      </c>
      <c r="K6" s="118">
        <f>SUM(K4:K5)</f>
        <v>1315138</v>
      </c>
      <c r="L6" s="118">
        <f>SUM(L4:L5)</f>
        <v>1312590</v>
      </c>
      <c r="M6" s="118">
        <f>SUM(M4:M5)</f>
        <v>1330482</v>
      </c>
      <c r="N6" s="118">
        <f>SUM(N4:N5)</f>
        <v>1501431</v>
      </c>
      <c r="O6" s="118">
        <f>SUM(O4:O5)</f>
        <v>1721189</v>
      </c>
      <c r="P6" s="118">
        <f>SUM(P4:P5)</f>
        <v>1973017</v>
      </c>
      <c r="Q6" s="118">
        <f>SUM(Q4:Q5)</f>
        <v>1966697</v>
      </c>
      <c r="R6" s="118">
        <f>SUM(R4:R5)</f>
        <v>2076968</v>
      </c>
      <c r="S6" s="118">
        <f>SUM(S4:S5)</f>
        <v>2304029</v>
      </c>
      <c r="T6" s="118">
        <f>SUM(T4:T5)</f>
        <v>2523830</v>
      </c>
      <c r="U6" s="118">
        <f>SUM(U4:U5)</f>
        <v>2316602</v>
      </c>
      <c r="V6" s="118">
        <f>SUM(V4:V5)</f>
        <v>2595945</v>
      </c>
      <c r="W6" s="118">
        <f>SUM(W4:W5)</f>
        <v>2783984</v>
      </c>
      <c r="X6" s="118">
        <f>SUM(X4:X5)</f>
        <v>2801186</v>
      </c>
      <c r="Y6" s="118">
        <f>SUM(Y4:Y5)</f>
        <v>2629402</v>
      </c>
      <c r="Z6" s="118">
        <f>SUM(Z4:Z5)</f>
        <v>2591633</v>
      </c>
      <c r="AA6" s="118">
        <f>SUM(AA4:AA5)</f>
        <v>2497565</v>
      </c>
      <c r="AB6" s="118">
        <f>SUM(AB4:AB5)</f>
        <v>2741607</v>
      </c>
      <c r="AC6" s="118">
        <f>SUM(AC4:AC5)</f>
        <v>2970159</v>
      </c>
      <c r="AD6" s="118">
        <f>SUM(AD4:AD5)</f>
        <v>3137568</v>
      </c>
      <c r="AE6" s="118">
        <f>SUM(AE4:AE5)</f>
        <v>3418171</v>
      </c>
      <c r="AF6" s="118">
        <f>SUM(AF4:AF5)</f>
        <v>3098905</v>
      </c>
      <c r="AG6" s="118">
        <f>SUM(AG4:AG5)</f>
        <v>2976431</v>
      </c>
      <c r="AH6" s="118">
        <f>SUM(AH4:AH5)</f>
        <v>3355387</v>
      </c>
      <c r="AI6" s="118">
        <f>SUM(AI4:AI5)</f>
        <v>3980220</v>
      </c>
      <c r="AJ6" s="118">
        <f>SUM(AJ4:AJ5)</f>
        <v>4083774</v>
      </c>
    </row>
    <row r="7" spans="1:36" ht="15.75" customHeight="1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</row>
    <row r="8" spans="1:36" ht="15.75" customHeight="1">
      <c r="A8" s="129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</row>
    <row r="9" spans="1:36" ht="15.75" customHeight="1">
      <c r="A9" s="42" t="s">
        <v>175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ht="15.75" customHeight="1">
      <c r="A10" s="30" t="s">
        <v>42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6"/>
      <c r="P10" s="36"/>
      <c r="Q10" s="30"/>
      <c r="R10" s="30"/>
      <c r="S10" s="30"/>
      <c r="T10" s="30"/>
      <c r="U10" s="30"/>
      <c r="V10" s="35"/>
      <c r="W10" s="6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 t="s">
        <v>41</v>
      </c>
    </row>
    <row r="11" spans="1:36" ht="15.75" customHeight="1">
      <c r="A11" s="33"/>
      <c r="B11" s="32">
        <v>1990</v>
      </c>
      <c r="C11" s="32">
        <v>1991</v>
      </c>
      <c r="D11" s="32">
        <v>1992</v>
      </c>
      <c r="E11" s="32">
        <v>1993</v>
      </c>
      <c r="F11" s="32">
        <v>1994</v>
      </c>
      <c r="G11" s="32">
        <v>1995</v>
      </c>
      <c r="H11" s="32">
        <v>1996</v>
      </c>
      <c r="I11" s="32">
        <v>1997</v>
      </c>
      <c r="J11" s="32">
        <v>1998</v>
      </c>
      <c r="K11" s="32">
        <v>1999</v>
      </c>
      <c r="L11" s="32">
        <v>2000</v>
      </c>
      <c r="M11" s="32">
        <v>2001</v>
      </c>
      <c r="N11" s="32">
        <v>2002</v>
      </c>
      <c r="O11" s="32">
        <v>2003</v>
      </c>
      <c r="P11" s="32">
        <v>2004</v>
      </c>
      <c r="Q11" s="32" t="s">
        <v>40</v>
      </c>
      <c r="R11" s="32" t="s">
        <v>39</v>
      </c>
      <c r="S11" s="32" t="s">
        <v>38</v>
      </c>
      <c r="T11" s="32" t="s">
        <v>37</v>
      </c>
      <c r="U11" s="32">
        <v>2009</v>
      </c>
      <c r="V11" s="31" t="s">
        <v>36</v>
      </c>
      <c r="W11" s="31" t="s">
        <v>35</v>
      </c>
      <c r="X11" s="31">
        <v>2012</v>
      </c>
      <c r="Y11" s="31">
        <v>2013</v>
      </c>
      <c r="Z11" s="31">
        <v>2014</v>
      </c>
      <c r="AA11" s="31">
        <v>2015</v>
      </c>
      <c r="AB11" s="31">
        <v>2016</v>
      </c>
      <c r="AC11" s="31">
        <v>2017</v>
      </c>
      <c r="AD11" s="31">
        <v>2018</v>
      </c>
      <c r="AE11" s="31" t="str">
        <f>'Table 54'!AE3</f>
        <v>2019r</v>
      </c>
      <c r="AF11" s="31" t="str">
        <f>'Table 54'!AF3</f>
        <v>2020r</v>
      </c>
      <c r="AG11" s="31" t="str">
        <f>'Table 54'!AG3</f>
        <v>2021r</v>
      </c>
      <c r="AH11" s="31" t="str">
        <f>AH3</f>
        <v>2022r</v>
      </c>
      <c r="AI11" s="31" t="str">
        <f>AI3</f>
        <v>2023r</v>
      </c>
      <c r="AJ11" s="31" t="str">
        <f>AJ3</f>
        <v>2024p</v>
      </c>
    </row>
    <row r="12" spans="1:36" ht="15.75" customHeight="1">
      <c r="A12" s="101" t="s">
        <v>8</v>
      </c>
      <c r="B12" s="29">
        <f>+B13+B14</f>
        <v>30126</v>
      </c>
      <c r="C12" s="29">
        <f>+C13+C14</f>
        <v>31254</v>
      </c>
      <c r="D12" s="29">
        <f>+D13+D14</f>
        <v>31905</v>
      </c>
      <c r="E12" s="29">
        <f>+E13+E14</f>
        <v>32474</v>
      </c>
      <c r="F12" s="29">
        <f>+F13+F14</f>
        <v>33591</v>
      </c>
      <c r="G12" s="29">
        <f>+G13+G14</f>
        <v>34708</v>
      </c>
      <c r="H12" s="29">
        <f>+H13+H14</f>
        <v>35594</v>
      </c>
      <c r="I12" s="29">
        <f>+I13+I14</f>
        <v>36479</v>
      </c>
      <c r="J12" s="29">
        <f>+J13+J14</f>
        <v>37341</v>
      </c>
      <c r="K12" s="29">
        <f>+K13+K14</f>
        <v>38190</v>
      </c>
      <c r="L12" s="29">
        <f>+L13+L14</f>
        <v>38619</v>
      </c>
      <c r="M12" s="29">
        <f>+M13+M14</f>
        <v>39009</v>
      </c>
      <c r="N12" s="29">
        <f>+N13+N14</f>
        <v>41306</v>
      </c>
      <c r="O12" s="29">
        <f>+O13+O14</f>
        <v>44230</v>
      </c>
      <c r="P12" s="29">
        <f>+P13+P14</f>
        <v>47120</v>
      </c>
      <c r="Q12" s="29">
        <f>+Q13+Q14</f>
        <v>50426</v>
      </c>
      <c r="R12" s="29">
        <f>+R13+R14</f>
        <v>54052</v>
      </c>
      <c r="S12" s="29">
        <f>+S13+S14</f>
        <v>58031</v>
      </c>
      <c r="T12" s="29">
        <f>+T13+T14</f>
        <v>64986</v>
      </c>
      <c r="U12" s="29">
        <f>+U13+U14</f>
        <v>67775</v>
      </c>
      <c r="V12" s="29">
        <f>+V13+V14</f>
        <v>71709</v>
      </c>
      <c r="W12" s="29">
        <f>+W13+W14</f>
        <v>73573</v>
      </c>
      <c r="X12" s="29">
        <f>+X13+X14</f>
        <v>81743</v>
      </c>
      <c r="Y12" s="29">
        <f>+Y13+Y14</f>
        <v>84969</v>
      </c>
      <c r="Z12" s="29">
        <f>+Z13+Z14</f>
        <v>83028</v>
      </c>
      <c r="AA12" s="29">
        <f>+AA13+AA14</f>
        <v>81050</v>
      </c>
      <c r="AB12" s="29">
        <f>+AB13+AB14</f>
        <v>81941</v>
      </c>
      <c r="AC12" s="29">
        <f>+AC13+AC14</f>
        <v>81975</v>
      </c>
      <c r="AD12" s="29">
        <f>+AD13+AD14</f>
        <v>84906</v>
      </c>
      <c r="AE12" s="29">
        <f>+AE13+AE14</f>
        <v>86531</v>
      </c>
      <c r="AF12" s="29">
        <f>+AF13+AF14</f>
        <v>88704</v>
      </c>
      <c r="AG12" s="29">
        <f>+AG13+AG14</f>
        <v>89767</v>
      </c>
      <c r="AH12" s="29">
        <f>+AH13+AH14</f>
        <v>92440</v>
      </c>
      <c r="AI12" s="29">
        <f>+AI13+AI14</f>
        <v>96684</v>
      </c>
      <c r="AJ12" s="29">
        <f>+AJ13+AJ14</f>
        <v>97551</v>
      </c>
    </row>
    <row r="13" spans="1:36" ht="15.75" customHeight="1">
      <c r="A13" s="127" t="s">
        <v>174</v>
      </c>
      <c r="B13" s="45">
        <v>3074</v>
      </c>
      <c r="C13" s="45">
        <v>3754</v>
      </c>
      <c r="D13" s="45">
        <v>3682</v>
      </c>
      <c r="E13" s="45">
        <v>3808</v>
      </c>
      <c r="F13" s="45">
        <v>3950</v>
      </c>
      <c r="G13" s="45">
        <v>4100</v>
      </c>
      <c r="H13" s="45">
        <v>4211</v>
      </c>
      <c r="I13" s="45">
        <v>4332</v>
      </c>
      <c r="J13" s="45">
        <v>4453</v>
      </c>
      <c r="K13" s="45">
        <v>4524</v>
      </c>
      <c r="L13" s="45">
        <v>4600</v>
      </c>
      <c r="M13" s="45">
        <v>4701</v>
      </c>
      <c r="N13" s="45">
        <v>5034</v>
      </c>
      <c r="O13" s="45">
        <v>6403</v>
      </c>
      <c r="P13" s="45">
        <v>7974</v>
      </c>
      <c r="Q13" s="45">
        <v>9754</v>
      </c>
      <c r="R13" s="45">
        <v>10406</v>
      </c>
      <c r="S13" s="45">
        <v>11161</v>
      </c>
      <c r="T13" s="45">
        <v>12301</v>
      </c>
      <c r="U13" s="45">
        <v>14359</v>
      </c>
      <c r="V13" s="45">
        <v>15193</v>
      </c>
      <c r="W13" s="45">
        <v>14834</v>
      </c>
      <c r="X13" s="45">
        <v>16312</v>
      </c>
      <c r="Y13" s="45">
        <v>16808</v>
      </c>
      <c r="Z13" s="45">
        <v>16271</v>
      </c>
      <c r="AA13" s="45">
        <v>15880</v>
      </c>
      <c r="AB13" s="45">
        <v>16051</v>
      </c>
      <c r="AC13" s="45">
        <v>16053</v>
      </c>
      <c r="AD13" s="45">
        <v>16626</v>
      </c>
      <c r="AE13" s="45">
        <v>16945</v>
      </c>
      <c r="AF13" s="45">
        <v>17253</v>
      </c>
      <c r="AG13" s="45">
        <v>17525</v>
      </c>
      <c r="AH13" s="45">
        <v>17746</v>
      </c>
      <c r="AI13" s="45">
        <v>18561</v>
      </c>
      <c r="AJ13" s="45">
        <v>18704</v>
      </c>
    </row>
    <row r="14" spans="1:36" ht="15.75" customHeight="1">
      <c r="A14" s="127" t="s">
        <v>173</v>
      </c>
      <c r="B14" s="45">
        <v>27052</v>
      </c>
      <c r="C14" s="45">
        <v>27500</v>
      </c>
      <c r="D14" s="45">
        <v>28223</v>
      </c>
      <c r="E14" s="45">
        <v>28666</v>
      </c>
      <c r="F14" s="45">
        <v>29641</v>
      </c>
      <c r="G14" s="45">
        <v>30608</v>
      </c>
      <c r="H14" s="45">
        <v>31383</v>
      </c>
      <c r="I14" s="45">
        <v>32147</v>
      </c>
      <c r="J14" s="45">
        <v>32888</v>
      </c>
      <c r="K14" s="45">
        <v>33666</v>
      </c>
      <c r="L14" s="45">
        <v>34019</v>
      </c>
      <c r="M14" s="45">
        <v>34308</v>
      </c>
      <c r="N14" s="45">
        <v>36272</v>
      </c>
      <c r="O14" s="45">
        <v>37827</v>
      </c>
      <c r="P14" s="45">
        <v>39146</v>
      </c>
      <c r="Q14" s="45">
        <v>40672</v>
      </c>
      <c r="R14" s="45">
        <v>43646</v>
      </c>
      <c r="S14" s="45">
        <v>46870</v>
      </c>
      <c r="T14" s="45">
        <v>52685</v>
      </c>
      <c r="U14" s="45">
        <v>53416</v>
      </c>
      <c r="V14" s="45">
        <v>56516</v>
      </c>
      <c r="W14" s="45">
        <v>58739</v>
      </c>
      <c r="X14" s="45">
        <v>65431</v>
      </c>
      <c r="Y14" s="45">
        <v>68161</v>
      </c>
      <c r="Z14" s="45">
        <v>66757</v>
      </c>
      <c r="AA14" s="45">
        <v>65170</v>
      </c>
      <c r="AB14" s="45">
        <v>65890</v>
      </c>
      <c r="AC14" s="45">
        <v>65922</v>
      </c>
      <c r="AD14" s="45">
        <v>68280</v>
      </c>
      <c r="AE14" s="45">
        <v>69586</v>
      </c>
      <c r="AF14" s="45">
        <v>71451</v>
      </c>
      <c r="AG14" s="45">
        <v>72242</v>
      </c>
      <c r="AH14" s="45">
        <v>74694</v>
      </c>
      <c r="AI14" s="45">
        <v>78123</v>
      </c>
      <c r="AJ14" s="45">
        <v>78847</v>
      </c>
    </row>
    <row r="15" spans="1:36" ht="15.75" customHeight="1">
      <c r="A15" s="120" t="s">
        <v>10</v>
      </c>
      <c r="B15" s="126">
        <f>SUM(B16:B19)</f>
        <v>147944</v>
      </c>
      <c r="C15" s="126">
        <f>SUM(C16:C19)</f>
        <v>206308</v>
      </c>
      <c r="D15" s="126">
        <f>SUM(D16:D19)</f>
        <v>209429</v>
      </c>
      <c r="E15" s="126">
        <f>SUM(E16:E19)</f>
        <v>229797</v>
      </c>
      <c r="F15" s="126">
        <f>SUM(F16:F19)</f>
        <v>244007</v>
      </c>
      <c r="G15" s="126">
        <f>SUM(G16:G19)</f>
        <v>352065</v>
      </c>
      <c r="H15" s="126">
        <f>SUM(H16:H19)</f>
        <v>428238</v>
      </c>
      <c r="I15" s="126">
        <f>SUM(I16:I19)</f>
        <v>458181</v>
      </c>
      <c r="J15" s="126">
        <f>SUM(J16:J19)</f>
        <v>449504</v>
      </c>
      <c r="K15" s="126">
        <f>SUM(K16:K19)</f>
        <v>224448</v>
      </c>
      <c r="L15" s="126">
        <f>SUM(L16:L19)</f>
        <v>164481</v>
      </c>
      <c r="M15" s="126">
        <f>SUM(M16:M19)</f>
        <v>150322</v>
      </c>
      <c r="N15" s="126">
        <f>SUM(N16:N19)</f>
        <v>141157</v>
      </c>
      <c r="O15" s="126">
        <f>SUM(O16:O19)</f>
        <v>135209</v>
      </c>
      <c r="P15" s="126">
        <f>SUM(P16:P19)</f>
        <v>118548</v>
      </c>
      <c r="Q15" s="126">
        <f>SUM(Q16:Q19)</f>
        <v>126465</v>
      </c>
      <c r="R15" s="126">
        <f>SUM(R16:R19)</f>
        <v>216625</v>
      </c>
      <c r="S15" s="126">
        <f>SUM(S16:S19)</f>
        <v>228407</v>
      </c>
      <c r="T15" s="126">
        <f>SUM(T16:T19)</f>
        <v>211941</v>
      </c>
      <c r="U15" s="126">
        <f>SUM(U16:U19)</f>
        <v>180396</v>
      </c>
      <c r="V15" s="126">
        <f>SUM(V16:V19)</f>
        <v>173690</v>
      </c>
      <c r="W15" s="126">
        <f>SUM(W16:W19)</f>
        <v>221526</v>
      </c>
      <c r="X15" s="126">
        <f>SUM(X16:X19)</f>
        <v>280638</v>
      </c>
      <c r="Y15" s="126">
        <f>SUM(Y16:Y19)</f>
        <v>305577</v>
      </c>
      <c r="Z15" s="126">
        <f>SUM(Z16:Z19)</f>
        <v>292019</v>
      </c>
      <c r="AA15" s="126">
        <f>SUM(AA16:AA19)</f>
        <v>272989</v>
      </c>
      <c r="AB15" s="126">
        <f>SUM(AB16:AB19)</f>
        <v>252739</v>
      </c>
      <c r="AC15" s="126">
        <f>SUM(AC16:AC19)</f>
        <v>236594</v>
      </c>
      <c r="AD15" s="126">
        <f>SUM(AD16:AD19)</f>
        <v>239911</v>
      </c>
      <c r="AE15" s="126">
        <f>SUM(AE16:AE19)</f>
        <v>256541</v>
      </c>
      <c r="AF15" s="126">
        <f>SUM(AF16:AF19)</f>
        <v>235613</v>
      </c>
      <c r="AG15" s="126">
        <f>SUM(AG16:AG19)</f>
        <v>209267</v>
      </c>
      <c r="AH15" s="126">
        <f>SUM(AH16:AH19)</f>
        <v>218836</v>
      </c>
      <c r="AI15" s="126">
        <f>SUM(AI16:AI19)</f>
        <v>280687</v>
      </c>
      <c r="AJ15" s="126">
        <f>SUM(AJ16:AJ19)</f>
        <v>326591</v>
      </c>
    </row>
    <row r="16" spans="1:36" ht="15.75" customHeight="1">
      <c r="A16" s="122" t="s">
        <v>172</v>
      </c>
      <c r="B16" s="125">
        <v>127445</v>
      </c>
      <c r="C16" s="125">
        <v>178216</v>
      </c>
      <c r="D16" s="125">
        <v>168723</v>
      </c>
      <c r="E16" s="125">
        <v>182142</v>
      </c>
      <c r="F16" s="125">
        <v>184398</v>
      </c>
      <c r="G16" s="125">
        <v>265703</v>
      </c>
      <c r="H16" s="125">
        <v>304681</v>
      </c>
      <c r="I16" s="125">
        <v>351696</v>
      </c>
      <c r="J16" s="125">
        <v>415952</v>
      </c>
      <c r="K16" s="125">
        <v>205561</v>
      </c>
      <c r="L16" s="125">
        <v>150876</v>
      </c>
      <c r="M16" s="125">
        <v>138058</v>
      </c>
      <c r="N16" s="125">
        <v>130686</v>
      </c>
      <c r="O16" s="125">
        <v>110814</v>
      </c>
      <c r="P16" s="125">
        <v>98292</v>
      </c>
      <c r="Q16" s="125">
        <v>97643</v>
      </c>
      <c r="R16" s="125">
        <v>185503</v>
      </c>
      <c r="S16" s="125">
        <v>192803</v>
      </c>
      <c r="T16" s="125">
        <v>176705</v>
      </c>
      <c r="U16" s="125">
        <v>143994</v>
      </c>
      <c r="V16" s="125">
        <v>137189</v>
      </c>
      <c r="W16" s="125">
        <v>184218</v>
      </c>
      <c r="X16" s="125">
        <v>235634</v>
      </c>
      <c r="Y16" s="125">
        <v>268785</v>
      </c>
      <c r="Z16" s="125">
        <v>257180</v>
      </c>
      <c r="AA16" s="125">
        <v>244766</v>
      </c>
      <c r="AB16" s="125">
        <v>220082</v>
      </c>
      <c r="AC16" s="125">
        <v>208606</v>
      </c>
      <c r="AD16" s="125">
        <v>208751</v>
      </c>
      <c r="AE16" s="125">
        <v>222234</v>
      </c>
      <c r="AF16" s="125">
        <v>203550</v>
      </c>
      <c r="AG16" s="125">
        <v>175653</v>
      </c>
      <c r="AH16" s="125">
        <v>181642</v>
      </c>
      <c r="AI16" s="125">
        <v>239135</v>
      </c>
      <c r="AJ16" s="125">
        <v>281102</v>
      </c>
    </row>
    <row r="17" spans="1:36" ht="15.75" customHeight="1">
      <c r="A17" s="122" t="s">
        <v>171</v>
      </c>
      <c r="B17" s="125">
        <v>1879</v>
      </c>
      <c r="C17" s="125">
        <v>1189</v>
      </c>
      <c r="D17" s="125">
        <v>796</v>
      </c>
      <c r="E17" s="125">
        <v>786</v>
      </c>
      <c r="F17" s="125">
        <v>436</v>
      </c>
      <c r="G17" s="125">
        <v>194</v>
      </c>
      <c r="H17" s="125">
        <v>68</v>
      </c>
      <c r="I17" s="125">
        <v>23</v>
      </c>
      <c r="J17" s="125">
        <v>11</v>
      </c>
      <c r="K17" s="125">
        <v>1372</v>
      </c>
      <c r="L17" s="125">
        <v>1817</v>
      </c>
      <c r="M17" s="125">
        <v>2871</v>
      </c>
      <c r="N17" s="125">
        <v>2763</v>
      </c>
      <c r="O17" s="125">
        <v>18763</v>
      </c>
      <c r="P17" s="125">
        <v>14980</v>
      </c>
      <c r="Q17" s="125">
        <v>21674</v>
      </c>
      <c r="R17" s="125">
        <v>23031</v>
      </c>
      <c r="S17" s="125">
        <v>29090</v>
      </c>
      <c r="T17" s="125">
        <v>28655</v>
      </c>
      <c r="U17" s="125">
        <v>31316</v>
      </c>
      <c r="V17" s="125">
        <v>31972</v>
      </c>
      <c r="W17" s="125">
        <v>30383</v>
      </c>
      <c r="X17" s="125">
        <v>27848</v>
      </c>
      <c r="Y17" s="125">
        <v>19023</v>
      </c>
      <c r="Z17" s="125">
        <v>18547</v>
      </c>
      <c r="AA17" s="125">
        <v>12592</v>
      </c>
      <c r="AB17" s="125">
        <v>13095</v>
      </c>
      <c r="AC17" s="125">
        <v>7456</v>
      </c>
      <c r="AD17" s="125">
        <v>9120</v>
      </c>
      <c r="AE17" s="125">
        <v>8149</v>
      </c>
      <c r="AF17" s="125">
        <v>8136</v>
      </c>
      <c r="AG17" s="125">
        <v>9686</v>
      </c>
      <c r="AH17" s="125">
        <v>11584</v>
      </c>
      <c r="AI17" s="125">
        <v>13970</v>
      </c>
      <c r="AJ17" s="125">
        <v>15405</v>
      </c>
    </row>
    <row r="18" spans="1:36" ht="15.75" customHeight="1">
      <c r="A18" s="122" t="s">
        <v>170</v>
      </c>
      <c r="B18" s="125">
        <v>0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117</v>
      </c>
      <c r="AA18" s="125">
        <v>306</v>
      </c>
      <c r="AB18" s="125">
        <v>591</v>
      </c>
      <c r="AC18" s="125">
        <v>959</v>
      </c>
      <c r="AD18" s="125">
        <v>1641</v>
      </c>
      <c r="AE18" s="125">
        <v>4113</v>
      </c>
      <c r="AF18" s="125">
        <v>2872</v>
      </c>
      <c r="AG18" s="125">
        <v>3373</v>
      </c>
      <c r="AH18" s="125">
        <v>3177</v>
      </c>
      <c r="AI18" s="125">
        <v>3166</v>
      </c>
      <c r="AJ18" s="125">
        <v>3183</v>
      </c>
    </row>
    <row r="19" spans="1:36" ht="15.75" customHeight="1">
      <c r="A19" s="122" t="s">
        <v>169</v>
      </c>
      <c r="B19" s="125">
        <v>18620</v>
      </c>
      <c r="C19" s="125">
        <v>26903</v>
      </c>
      <c r="D19" s="125">
        <v>39910</v>
      </c>
      <c r="E19" s="125">
        <v>46869</v>
      </c>
      <c r="F19" s="125">
        <v>59173</v>
      </c>
      <c r="G19" s="125">
        <v>86168</v>
      </c>
      <c r="H19" s="125">
        <v>123489</v>
      </c>
      <c r="I19" s="125">
        <v>106462</v>
      </c>
      <c r="J19" s="125">
        <v>33541</v>
      </c>
      <c r="K19" s="125">
        <v>17515</v>
      </c>
      <c r="L19" s="125">
        <v>11788</v>
      </c>
      <c r="M19" s="125">
        <v>9393</v>
      </c>
      <c r="N19" s="125">
        <v>7708</v>
      </c>
      <c r="O19" s="125">
        <v>5632</v>
      </c>
      <c r="P19" s="125">
        <v>5276</v>
      </c>
      <c r="Q19" s="125">
        <v>7148</v>
      </c>
      <c r="R19" s="125">
        <v>8091</v>
      </c>
      <c r="S19" s="125">
        <v>6514</v>
      </c>
      <c r="T19" s="125">
        <v>6581</v>
      </c>
      <c r="U19" s="125">
        <v>5086</v>
      </c>
      <c r="V19" s="125">
        <v>4529</v>
      </c>
      <c r="W19" s="125">
        <v>6925</v>
      </c>
      <c r="X19" s="125">
        <v>17156</v>
      </c>
      <c r="Y19" s="125">
        <v>17769</v>
      </c>
      <c r="Z19" s="125">
        <v>16175</v>
      </c>
      <c r="AA19" s="125">
        <v>15325</v>
      </c>
      <c r="AB19" s="125">
        <v>18971</v>
      </c>
      <c r="AC19" s="125">
        <v>19573</v>
      </c>
      <c r="AD19" s="125">
        <v>20399</v>
      </c>
      <c r="AE19" s="125">
        <v>22045</v>
      </c>
      <c r="AF19" s="125">
        <v>21055</v>
      </c>
      <c r="AG19" s="125">
        <v>20555</v>
      </c>
      <c r="AH19" s="125">
        <v>22433</v>
      </c>
      <c r="AI19" s="125">
        <v>24416</v>
      </c>
      <c r="AJ19" s="125">
        <v>26901</v>
      </c>
    </row>
    <row r="20" spans="1:36" ht="15.75" customHeight="1">
      <c r="A20" s="120" t="s">
        <v>20</v>
      </c>
      <c r="B20" s="126">
        <f>SUM(B21:B23)</f>
        <v>14292</v>
      </c>
      <c r="C20" s="126">
        <f>SUM(C21:C23)</f>
        <v>17199</v>
      </c>
      <c r="D20" s="126">
        <f>SUM(D21:D23)</f>
        <v>23162</v>
      </c>
      <c r="E20" s="126">
        <f>SUM(E21:E23)</f>
        <v>30836</v>
      </c>
      <c r="F20" s="126">
        <f>SUM(F21:F23)</f>
        <v>41018</v>
      </c>
      <c r="G20" s="126">
        <f>SUM(G21:G23)</f>
        <v>39457</v>
      </c>
      <c r="H20" s="126">
        <f>SUM(H21:H23)</f>
        <v>39678</v>
      </c>
      <c r="I20" s="126">
        <f>SUM(I21:I23)</f>
        <v>26848</v>
      </c>
      <c r="J20" s="126">
        <f>SUM(J21:J23)</f>
        <v>24017</v>
      </c>
      <c r="K20" s="126">
        <f>SUM(K21:K23)</f>
        <v>30218</v>
      </c>
      <c r="L20" s="126">
        <f>SUM(L21:L23)</f>
        <v>39485</v>
      </c>
      <c r="M20" s="126">
        <f>SUM(M21:M23)</f>
        <v>35519</v>
      </c>
      <c r="N20" s="126">
        <f>SUM(N21:N23)</f>
        <v>42623</v>
      </c>
      <c r="O20" s="126">
        <f>SUM(O21:O23)</f>
        <v>56616</v>
      </c>
      <c r="P20" s="126">
        <f>SUM(P21:P23)</f>
        <v>56659</v>
      </c>
      <c r="Q20" s="126">
        <f>SUM(Q21:Q23)</f>
        <v>145064</v>
      </c>
      <c r="R20" s="126">
        <f>SUM(R21:R23)</f>
        <v>192320</v>
      </c>
      <c r="S20" s="126">
        <f>SUM(S21:S23)</f>
        <v>195699</v>
      </c>
      <c r="T20" s="126">
        <f>SUM(T21:T23)</f>
        <v>205704</v>
      </c>
      <c r="U20" s="126">
        <f>SUM(U21:U23)</f>
        <v>239000</v>
      </c>
      <c r="V20" s="126">
        <f>SUM(V21:V23)</f>
        <v>310151</v>
      </c>
      <c r="W20" s="126">
        <f>SUM(W21:W23)</f>
        <v>295939</v>
      </c>
      <c r="X20" s="126">
        <f>SUM(X21:X23)</f>
        <v>376824</v>
      </c>
      <c r="Y20" s="126">
        <f>SUM(Y21:Y23)</f>
        <v>456117</v>
      </c>
      <c r="Z20" s="126">
        <f>SUM(Z21:Z23)</f>
        <v>491414</v>
      </c>
      <c r="AA20" s="126">
        <f>SUM(AA21:AA23)</f>
        <v>561602</v>
      </c>
      <c r="AB20" s="126">
        <f>SUM(AB21:AB23)</f>
        <v>539754</v>
      </c>
      <c r="AC20" s="126">
        <f>SUM(AC21:AC23)</f>
        <v>533305</v>
      </c>
      <c r="AD20" s="126">
        <f>SUM(AD21:AD23)</f>
        <v>580027</v>
      </c>
      <c r="AE20" s="126">
        <f>SUM(AE21:AE23)</f>
        <v>595898</v>
      </c>
      <c r="AF20" s="126">
        <f>SUM(AF21:AF23)</f>
        <v>544871</v>
      </c>
      <c r="AG20" s="126">
        <f>SUM(AG21:AG23)</f>
        <v>607307</v>
      </c>
      <c r="AH20" s="126">
        <f>SUM(AH21:AH23)</f>
        <v>670187</v>
      </c>
      <c r="AI20" s="126">
        <f>SUM(AI21:AI23)</f>
        <v>677192</v>
      </c>
      <c r="AJ20" s="126">
        <f>SUM(AJ21:AJ23)</f>
        <v>700666</v>
      </c>
    </row>
    <row r="21" spans="1:36" ht="15.75" customHeight="1">
      <c r="A21" s="122" t="s">
        <v>168</v>
      </c>
      <c r="B21" s="125">
        <v>10015</v>
      </c>
      <c r="C21" s="125">
        <v>11768</v>
      </c>
      <c r="D21" s="125">
        <v>16629</v>
      </c>
      <c r="E21" s="125">
        <v>22419</v>
      </c>
      <c r="F21" s="125">
        <v>30699</v>
      </c>
      <c r="G21" s="125">
        <v>27211</v>
      </c>
      <c r="H21" s="125">
        <v>24673</v>
      </c>
      <c r="I21" s="125">
        <v>9540</v>
      </c>
      <c r="J21" s="125">
        <v>5085</v>
      </c>
      <c r="K21" s="125">
        <v>10759</v>
      </c>
      <c r="L21" s="125">
        <v>21403</v>
      </c>
      <c r="M21" s="125">
        <v>17952</v>
      </c>
      <c r="N21" s="125">
        <v>24484</v>
      </c>
      <c r="O21" s="125">
        <v>37463</v>
      </c>
      <c r="P21" s="125">
        <v>36907</v>
      </c>
      <c r="Q21" s="125">
        <v>114953</v>
      </c>
      <c r="R21" s="125">
        <v>161677</v>
      </c>
      <c r="S21" s="125">
        <v>163223</v>
      </c>
      <c r="T21" s="125">
        <v>168885</v>
      </c>
      <c r="U21" s="125">
        <v>197099</v>
      </c>
      <c r="V21" s="125">
        <v>262893</v>
      </c>
      <c r="W21" s="125">
        <v>244032</v>
      </c>
      <c r="X21" s="125">
        <v>319129</v>
      </c>
      <c r="Y21" s="125">
        <v>393693</v>
      </c>
      <c r="Z21" s="125">
        <v>425617</v>
      </c>
      <c r="AA21" s="125">
        <v>491033</v>
      </c>
      <c r="AB21" s="125">
        <v>460236</v>
      </c>
      <c r="AC21" s="125">
        <v>445691</v>
      </c>
      <c r="AD21" s="125">
        <v>487100</v>
      </c>
      <c r="AE21" s="125">
        <v>498972</v>
      </c>
      <c r="AF21" s="125">
        <v>455900</v>
      </c>
      <c r="AG21" s="125">
        <v>511760</v>
      </c>
      <c r="AH21" s="125">
        <v>568556</v>
      </c>
      <c r="AI21" s="125">
        <v>572193</v>
      </c>
      <c r="AJ21" s="125">
        <v>590503</v>
      </c>
    </row>
    <row r="22" spans="1:36" ht="15.75" customHeight="1">
      <c r="A22" s="122" t="s">
        <v>167</v>
      </c>
      <c r="B22" s="125">
        <v>4277</v>
      </c>
      <c r="C22" s="125">
        <v>5356</v>
      </c>
      <c r="D22" s="125">
        <v>6349</v>
      </c>
      <c r="E22" s="125">
        <v>8123</v>
      </c>
      <c r="F22" s="125">
        <v>9857</v>
      </c>
      <c r="G22" s="125">
        <v>11907</v>
      </c>
      <c r="H22" s="125">
        <v>14470</v>
      </c>
      <c r="I22" s="125">
        <v>17210</v>
      </c>
      <c r="J22" s="125">
        <v>18922</v>
      </c>
      <c r="K22" s="125">
        <v>19458</v>
      </c>
      <c r="L22" s="125">
        <v>18079</v>
      </c>
      <c r="M22" s="125">
        <v>17355</v>
      </c>
      <c r="N22" s="125">
        <v>17872</v>
      </c>
      <c r="O22" s="125">
        <v>18738</v>
      </c>
      <c r="P22" s="125">
        <v>19392</v>
      </c>
      <c r="Q22" s="125">
        <v>19778</v>
      </c>
      <c r="R22" s="125">
        <v>23761</v>
      </c>
      <c r="S22" s="125">
        <v>27277</v>
      </c>
      <c r="T22" s="125">
        <v>29563</v>
      </c>
      <c r="U22" s="125">
        <v>34454</v>
      </c>
      <c r="V22" s="125">
        <v>38986</v>
      </c>
      <c r="W22" s="125">
        <v>42402</v>
      </c>
      <c r="X22" s="125">
        <v>47863</v>
      </c>
      <c r="Y22" s="125">
        <v>52938</v>
      </c>
      <c r="Z22" s="125">
        <v>58197</v>
      </c>
      <c r="AA22" s="125">
        <v>62725</v>
      </c>
      <c r="AB22" s="125">
        <v>69151</v>
      </c>
      <c r="AC22" s="125">
        <v>74817</v>
      </c>
      <c r="AD22" s="125">
        <v>80259</v>
      </c>
      <c r="AE22" s="125">
        <v>83924</v>
      </c>
      <c r="AF22" s="125">
        <v>82799</v>
      </c>
      <c r="AG22" s="125">
        <v>84889</v>
      </c>
      <c r="AH22" s="125">
        <v>89422</v>
      </c>
      <c r="AI22" s="125">
        <v>86869</v>
      </c>
      <c r="AJ22" s="125">
        <v>87890</v>
      </c>
    </row>
    <row r="23" spans="1:36" ht="15.75" customHeight="1">
      <c r="A23" s="122" t="s">
        <v>166</v>
      </c>
      <c r="B23" s="125">
        <v>0</v>
      </c>
      <c r="C23" s="125">
        <v>75</v>
      </c>
      <c r="D23" s="125">
        <v>184</v>
      </c>
      <c r="E23" s="125">
        <v>294</v>
      </c>
      <c r="F23" s="125">
        <v>462</v>
      </c>
      <c r="G23" s="125">
        <v>339</v>
      </c>
      <c r="H23" s="125">
        <v>535</v>
      </c>
      <c r="I23" s="125">
        <v>98</v>
      </c>
      <c r="J23" s="125">
        <v>10</v>
      </c>
      <c r="K23" s="125">
        <v>1</v>
      </c>
      <c r="L23" s="125">
        <v>3</v>
      </c>
      <c r="M23" s="125">
        <v>212</v>
      </c>
      <c r="N23" s="125">
        <v>267</v>
      </c>
      <c r="O23" s="125">
        <v>415</v>
      </c>
      <c r="P23" s="125">
        <v>360</v>
      </c>
      <c r="Q23" s="125">
        <v>10333</v>
      </c>
      <c r="R23" s="125">
        <v>6882</v>
      </c>
      <c r="S23" s="125">
        <v>5199</v>
      </c>
      <c r="T23" s="125">
        <v>7256</v>
      </c>
      <c r="U23" s="125">
        <v>7447</v>
      </c>
      <c r="V23" s="125">
        <v>8272</v>
      </c>
      <c r="W23" s="125">
        <v>9505</v>
      </c>
      <c r="X23" s="125">
        <v>9832</v>
      </c>
      <c r="Y23" s="125">
        <v>9486</v>
      </c>
      <c r="Z23" s="125">
        <v>7600</v>
      </c>
      <c r="AA23" s="125">
        <v>7844</v>
      </c>
      <c r="AB23" s="125">
        <v>10367</v>
      </c>
      <c r="AC23" s="125">
        <v>12797</v>
      </c>
      <c r="AD23" s="125">
        <v>12668</v>
      </c>
      <c r="AE23" s="125">
        <v>13002</v>
      </c>
      <c r="AF23" s="125">
        <v>6172</v>
      </c>
      <c r="AG23" s="125">
        <v>10658</v>
      </c>
      <c r="AH23" s="125">
        <v>12209</v>
      </c>
      <c r="AI23" s="125">
        <v>18130</v>
      </c>
      <c r="AJ23" s="125">
        <v>22273</v>
      </c>
    </row>
    <row r="24" spans="1:36" ht="15.75" customHeight="1">
      <c r="A24" s="120" t="s">
        <v>165</v>
      </c>
      <c r="B24" s="126">
        <f>SUM(B25:B28)</f>
        <v>0</v>
      </c>
      <c r="C24" s="126">
        <f>SUM(C25:C28)</f>
        <v>0</v>
      </c>
      <c r="D24" s="126">
        <f>SUM(D25:D28)</f>
        <v>4242</v>
      </c>
      <c r="E24" s="126">
        <f>SUM(E25:E28)</f>
        <v>6284</v>
      </c>
      <c r="F24" s="126">
        <f>SUM(F25:F28)</f>
        <v>9544</v>
      </c>
      <c r="G24" s="126">
        <f>SUM(G25:G28)</f>
        <v>13305</v>
      </c>
      <c r="H24" s="126">
        <f>SUM(H25:H28)</f>
        <v>16411</v>
      </c>
      <c r="I24" s="126">
        <f>SUM(I25:I28)</f>
        <v>27119</v>
      </c>
      <c r="J24" s="126">
        <f>SUM(J25:J28)</f>
        <v>29169</v>
      </c>
      <c r="K24" s="126">
        <f>SUM(K25:K28)</f>
        <v>29962</v>
      </c>
      <c r="L24" s="126">
        <f>SUM(L25:L28)</f>
        <v>32529</v>
      </c>
      <c r="M24" s="126">
        <f>SUM(M25:M28)</f>
        <v>35217</v>
      </c>
      <c r="N24" s="126">
        <f>SUM(N25:N28)</f>
        <v>38092</v>
      </c>
      <c r="O24" s="126">
        <f>SUM(O25:O28)</f>
        <v>41645</v>
      </c>
      <c r="P24" s="126">
        <f>SUM(P25:P28)</f>
        <v>44372</v>
      </c>
      <c r="Q24" s="126">
        <f>SUM(Q25:Q28)</f>
        <v>54923</v>
      </c>
      <c r="R24" s="126">
        <f>SUM(R25:R28)</f>
        <v>70382</v>
      </c>
      <c r="S24" s="126">
        <f>SUM(S25:S28)</f>
        <v>82188</v>
      </c>
      <c r="T24" s="126">
        <f>SUM(T25:T28)</f>
        <v>90959</v>
      </c>
      <c r="U24" s="126">
        <f>SUM(U25:U28)</f>
        <v>101469</v>
      </c>
      <c r="V24" s="126">
        <f>SUM(V25:V28)</f>
        <v>107655</v>
      </c>
      <c r="W24" s="126">
        <f>SUM(W25:W28)</f>
        <v>109496</v>
      </c>
      <c r="X24" s="126">
        <f>SUM(X25:X28)</f>
        <v>126718</v>
      </c>
      <c r="Y24" s="126">
        <f>SUM(Y25:Y28)</f>
        <v>139944</v>
      </c>
      <c r="Z24" s="126">
        <f>SUM(Z25:Z28)</f>
        <v>155102</v>
      </c>
      <c r="AA24" s="126">
        <f>SUM(AA25:AA28)</f>
        <v>163185</v>
      </c>
      <c r="AB24" s="126">
        <f>SUM(AB25:AB28)</f>
        <v>173698</v>
      </c>
      <c r="AC24" s="126">
        <f>SUM(AC25:AC28)</f>
        <v>184944</v>
      </c>
      <c r="AD24" s="126">
        <f>SUM(AD25:AD28)</f>
        <v>198072</v>
      </c>
      <c r="AE24" s="126">
        <f>SUM(AE25:AE28)</f>
        <v>210150</v>
      </c>
      <c r="AF24" s="126">
        <f>SUM(AF25:AF28)</f>
        <v>224484</v>
      </c>
      <c r="AG24" s="126">
        <f>SUM(AG25:AG28)</f>
        <v>214464</v>
      </c>
      <c r="AH24" s="126">
        <f>SUM(AH25:AH28)</f>
        <v>221634</v>
      </c>
      <c r="AI24" s="126">
        <f>SUM(AI25:AI28)</f>
        <v>234503</v>
      </c>
      <c r="AJ24" s="126">
        <f>SUM(AJ25:AJ28)</f>
        <v>244208</v>
      </c>
    </row>
    <row r="25" spans="1:36" ht="15.75" customHeight="1">
      <c r="A25" s="122" t="s">
        <v>164</v>
      </c>
      <c r="B25" s="125">
        <v>0</v>
      </c>
      <c r="C25" s="125">
        <v>0</v>
      </c>
      <c r="D25" s="125">
        <v>0</v>
      </c>
      <c r="E25" s="125">
        <v>1114</v>
      </c>
      <c r="F25" s="125">
        <v>2983</v>
      </c>
      <c r="G25" s="125">
        <v>5189</v>
      </c>
      <c r="H25" s="125">
        <v>6955</v>
      </c>
      <c r="I25" s="125">
        <v>11269</v>
      </c>
      <c r="J25" s="125">
        <v>6433</v>
      </c>
      <c r="K25" s="125">
        <v>9403</v>
      </c>
      <c r="L25" s="125">
        <v>9581</v>
      </c>
      <c r="M25" s="125">
        <v>9255</v>
      </c>
      <c r="N25" s="125">
        <v>7860</v>
      </c>
      <c r="O25" s="125">
        <v>8895</v>
      </c>
      <c r="P25" s="125">
        <v>9049</v>
      </c>
      <c r="Q25" s="125">
        <v>13483</v>
      </c>
      <c r="R25" s="125">
        <v>21422</v>
      </c>
      <c r="S25" s="125">
        <v>25641</v>
      </c>
      <c r="T25" s="125">
        <v>28316</v>
      </c>
      <c r="U25" s="125">
        <v>29423</v>
      </c>
      <c r="V25" s="125">
        <v>26150</v>
      </c>
      <c r="W25" s="125">
        <v>16446</v>
      </c>
      <c r="X25" s="125">
        <v>19906</v>
      </c>
      <c r="Y25" s="125">
        <v>21442</v>
      </c>
      <c r="Z25" s="125">
        <v>21884</v>
      </c>
      <c r="AA25" s="125">
        <v>21344</v>
      </c>
      <c r="AB25" s="125">
        <v>19189</v>
      </c>
      <c r="AC25" s="125">
        <v>18537</v>
      </c>
      <c r="AD25" s="125">
        <v>19105</v>
      </c>
      <c r="AE25" s="125">
        <v>20487</v>
      </c>
      <c r="AF25" s="125">
        <v>16622</v>
      </c>
      <c r="AG25" s="125">
        <v>13949</v>
      </c>
      <c r="AH25" s="125">
        <v>15160</v>
      </c>
      <c r="AI25" s="125">
        <v>20618</v>
      </c>
      <c r="AJ25" s="125">
        <v>22169</v>
      </c>
    </row>
    <row r="26" spans="1:36" ht="15.75" customHeight="1">
      <c r="A26" s="122" t="s">
        <v>163</v>
      </c>
      <c r="B26" s="125">
        <v>0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  <c r="H26" s="125">
        <v>0</v>
      </c>
      <c r="I26" s="125">
        <v>5085</v>
      </c>
      <c r="J26" s="125">
        <v>11497</v>
      </c>
      <c r="K26" s="125">
        <v>7897</v>
      </c>
      <c r="L26" s="125">
        <v>7272</v>
      </c>
      <c r="M26" s="125">
        <v>6499</v>
      </c>
      <c r="N26" s="125">
        <v>7001</v>
      </c>
      <c r="O26" s="125">
        <v>7358</v>
      </c>
      <c r="P26" s="125">
        <v>7546</v>
      </c>
      <c r="Q26" s="125">
        <v>9104</v>
      </c>
      <c r="R26" s="125">
        <v>12038</v>
      </c>
      <c r="S26" s="125">
        <v>13746</v>
      </c>
      <c r="T26" s="125">
        <v>15172</v>
      </c>
      <c r="U26" s="125">
        <v>14554</v>
      </c>
      <c r="V26" s="125">
        <v>15642</v>
      </c>
      <c r="W26" s="125">
        <v>16695</v>
      </c>
      <c r="X26" s="125">
        <v>18570</v>
      </c>
      <c r="Y26" s="125">
        <v>19284</v>
      </c>
      <c r="Z26" s="125">
        <v>21145</v>
      </c>
      <c r="AA26" s="125">
        <v>22220</v>
      </c>
      <c r="AB26" s="125">
        <v>21851</v>
      </c>
      <c r="AC26" s="125">
        <v>21793</v>
      </c>
      <c r="AD26" s="125">
        <v>23068</v>
      </c>
      <c r="AE26" s="125">
        <v>23733</v>
      </c>
      <c r="AF26" s="125">
        <v>23507</v>
      </c>
      <c r="AG26" s="125">
        <v>24346</v>
      </c>
      <c r="AH26" s="125">
        <v>28444</v>
      </c>
      <c r="AI26" s="125">
        <v>29877</v>
      </c>
      <c r="AJ26" s="125">
        <v>31886</v>
      </c>
    </row>
    <row r="27" spans="1:36" ht="15.75" customHeight="1">
      <c r="A27" s="122" t="s">
        <v>162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  <c r="I27" s="125">
        <v>0</v>
      </c>
      <c r="J27" s="125">
        <v>0</v>
      </c>
      <c r="K27" s="125">
        <v>211</v>
      </c>
      <c r="L27" s="125">
        <v>994</v>
      </c>
      <c r="M27" s="125">
        <v>2142</v>
      </c>
      <c r="N27" s="125">
        <v>3192</v>
      </c>
      <c r="O27" s="125">
        <v>3816</v>
      </c>
      <c r="P27" s="125">
        <v>5113</v>
      </c>
      <c r="Q27" s="125">
        <v>9304</v>
      </c>
      <c r="R27" s="125">
        <v>13108</v>
      </c>
      <c r="S27" s="125">
        <v>16056</v>
      </c>
      <c r="T27" s="125">
        <v>19296</v>
      </c>
      <c r="U27" s="125">
        <v>20835</v>
      </c>
      <c r="V27" s="125">
        <v>23957</v>
      </c>
      <c r="W27" s="125">
        <v>28260</v>
      </c>
      <c r="X27" s="125">
        <v>32132</v>
      </c>
      <c r="Y27" s="125">
        <v>34737</v>
      </c>
      <c r="Z27" s="125">
        <v>37733</v>
      </c>
      <c r="AA27" s="125">
        <v>39967</v>
      </c>
      <c r="AB27" s="125">
        <v>43406</v>
      </c>
      <c r="AC27" s="125">
        <v>45382</v>
      </c>
      <c r="AD27" s="125">
        <v>47538</v>
      </c>
      <c r="AE27" s="125">
        <v>49721</v>
      </c>
      <c r="AF27" s="125">
        <v>45847</v>
      </c>
      <c r="AG27" s="125">
        <v>47724</v>
      </c>
      <c r="AH27" s="125">
        <v>48419</v>
      </c>
      <c r="AI27" s="125">
        <v>52812</v>
      </c>
      <c r="AJ27" s="125">
        <v>57185</v>
      </c>
    </row>
    <row r="28" spans="1:36" ht="15.75" customHeight="1">
      <c r="A28" s="122" t="s">
        <v>161</v>
      </c>
      <c r="B28" s="125">
        <v>0</v>
      </c>
      <c r="C28" s="125">
        <v>0</v>
      </c>
      <c r="D28" s="125">
        <v>4242</v>
      </c>
      <c r="E28" s="125">
        <v>5170</v>
      </c>
      <c r="F28" s="125">
        <v>6561</v>
      </c>
      <c r="G28" s="125">
        <v>8116</v>
      </c>
      <c r="H28" s="125">
        <v>9456</v>
      </c>
      <c r="I28" s="125">
        <v>10765</v>
      </c>
      <c r="J28" s="125">
        <v>11239</v>
      </c>
      <c r="K28" s="125">
        <v>12451</v>
      </c>
      <c r="L28" s="125">
        <v>14682</v>
      </c>
      <c r="M28" s="125">
        <v>17321</v>
      </c>
      <c r="N28" s="125">
        <v>20039</v>
      </c>
      <c r="O28" s="125">
        <v>21576</v>
      </c>
      <c r="P28" s="125">
        <v>22664</v>
      </c>
      <c r="Q28" s="125">
        <v>23032</v>
      </c>
      <c r="R28" s="125">
        <v>23814</v>
      </c>
      <c r="S28" s="125">
        <v>26745</v>
      </c>
      <c r="T28" s="125">
        <v>28175</v>
      </c>
      <c r="U28" s="125">
        <v>36657</v>
      </c>
      <c r="V28" s="125">
        <v>41906</v>
      </c>
      <c r="W28" s="125">
        <v>48095</v>
      </c>
      <c r="X28" s="125">
        <v>56110</v>
      </c>
      <c r="Y28" s="125">
        <v>64481</v>
      </c>
      <c r="Z28" s="125">
        <v>74340</v>
      </c>
      <c r="AA28" s="125">
        <v>79654</v>
      </c>
      <c r="AB28" s="125">
        <v>89252</v>
      </c>
      <c r="AC28" s="125">
        <v>99232</v>
      </c>
      <c r="AD28" s="125">
        <v>108361</v>
      </c>
      <c r="AE28" s="125">
        <v>116209</v>
      </c>
      <c r="AF28" s="125">
        <v>138508</v>
      </c>
      <c r="AG28" s="125">
        <v>128445</v>
      </c>
      <c r="AH28" s="125">
        <v>129611</v>
      </c>
      <c r="AI28" s="125">
        <v>131196</v>
      </c>
      <c r="AJ28" s="125">
        <v>132968</v>
      </c>
    </row>
    <row r="29" spans="1:36" ht="15.75" customHeight="1">
      <c r="A29" s="118" t="s">
        <v>122</v>
      </c>
      <c r="B29" s="118">
        <f>+B12+B15+B20+B24</f>
        <v>192362</v>
      </c>
      <c r="C29" s="118">
        <f>+C12+C15+C20+C24</f>
        <v>254761</v>
      </c>
      <c r="D29" s="118">
        <f>+D12+D15+D20+D24</f>
        <v>268738</v>
      </c>
      <c r="E29" s="118">
        <f>+E12+E15+E20+E24</f>
        <v>299391</v>
      </c>
      <c r="F29" s="118">
        <f>+F12+F15+F20+F24</f>
        <v>328160</v>
      </c>
      <c r="G29" s="118">
        <f>+G12+G15+G20+G24</f>
        <v>439535</v>
      </c>
      <c r="H29" s="118">
        <f>+H12+H15+H20+H24</f>
        <v>519921</v>
      </c>
      <c r="I29" s="118">
        <f>+I12+I15+I20+I24</f>
        <v>548627</v>
      </c>
      <c r="J29" s="118">
        <f>+J12+J15+J20+J24</f>
        <v>540031</v>
      </c>
      <c r="K29" s="118">
        <f>+K12+K15+K20+K24</f>
        <v>322818</v>
      </c>
      <c r="L29" s="118">
        <f>+L12+L15+L20+L24</f>
        <v>275114</v>
      </c>
      <c r="M29" s="118">
        <f>+M12+M15+M20+M24</f>
        <v>260067</v>
      </c>
      <c r="N29" s="118">
        <f>+N12+N15+N20+N24</f>
        <v>263178</v>
      </c>
      <c r="O29" s="118">
        <f>+O12+O15+O20+O24</f>
        <v>277700</v>
      </c>
      <c r="P29" s="118">
        <f>+P12+P15+P20+P24</f>
        <v>266699</v>
      </c>
      <c r="Q29" s="118">
        <f>+Q12+Q15+Q20+Q24</f>
        <v>376878</v>
      </c>
      <c r="R29" s="118">
        <f>+R12+R15+R20+R24</f>
        <v>533379</v>
      </c>
      <c r="S29" s="118">
        <f>+S12+S15+S20+S24</f>
        <v>564325</v>
      </c>
      <c r="T29" s="118">
        <f>+T12+T15+T20+T24</f>
        <v>573590</v>
      </c>
      <c r="U29" s="118">
        <f>+U12+U15+U20+U24</f>
        <v>588640</v>
      </c>
      <c r="V29" s="118">
        <f>+V12+V15+V20+V24</f>
        <v>663205</v>
      </c>
      <c r="W29" s="118">
        <f>+W12+W15+W20+W24</f>
        <v>700534</v>
      </c>
      <c r="X29" s="118">
        <f>+X12+X15+X20+X24</f>
        <v>865923</v>
      </c>
      <c r="Y29" s="118">
        <f>+Y12+Y15+Y20+Y24</f>
        <v>986607</v>
      </c>
      <c r="Z29" s="118">
        <f>+Z12+Z15+Z20+Z24</f>
        <v>1021563</v>
      </c>
      <c r="AA29" s="118">
        <f>+AA12+AA15+AA20+AA24</f>
        <v>1078826</v>
      </c>
      <c r="AB29" s="118">
        <f>+AB12+AB15+AB20+AB24</f>
        <v>1048132</v>
      </c>
      <c r="AC29" s="118">
        <f>+AC12+AC15+AC20+AC24</f>
        <v>1036818</v>
      </c>
      <c r="AD29" s="118">
        <f>+AD12+AD15+AD20+AD24</f>
        <v>1102916</v>
      </c>
      <c r="AE29" s="118">
        <f>+AE12+AE15+AE20+AE24</f>
        <v>1149120</v>
      </c>
      <c r="AF29" s="118">
        <f>+AF12+AF15+AF20+AF24</f>
        <v>1093672</v>
      </c>
      <c r="AG29" s="118">
        <f>+AG12+AG15+AG20+AG24</f>
        <v>1120805</v>
      </c>
      <c r="AH29" s="118">
        <f>+AH12+AH15+AH20+AH24</f>
        <v>1203097</v>
      </c>
      <c r="AI29" s="118">
        <f>+AI12+AI15+AI20+AI24</f>
        <v>1289066</v>
      </c>
      <c r="AJ29" s="118">
        <f>+AJ12+AJ15+AJ20+AJ24</f>
        <v>1369016</v>
      </c>
    </row>
    <row r="30" spans="1:36" ht="15.75" customHeight="1">
      <c r="A30" s="86" t="s">
        <v>160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spans="1:36" ht="15.75" customHeight="1">
      <c r="A31" s="84" t="s">
        <v>102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5"/>
      <c r="Z31" s="5"/>
    </row>
    <row r="32" spans="1:36" ht="15.75" customHeight="1">
      <c r="A32" s="124"/>
    </row>
    <row r="33" spans="1:68" ht="15.75" customHeight="1"/>
    <row r="34" spans="1:68" ht="15.75" customHeight="1">
      <c r="A34" s="42" t="s">
        <v>159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</row>
    <row r="35" spans="1:68" ht="15.75" customHeight="1">
      <c r="A35" s="30" t="s">
        <v>42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6"/>
      <c r="P35" s="36"/>
      <c r="Q35" s="30"/>
      <c r="R35" s="30"/>
      <c r="S35" s="30"/>
      <c r="T35" s="30"/>
      <c r="U35" s="30"/>
      <c r="V35" s="35"/>
      <c r="W35" s="6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 t="s">
        <v>41</v>
      </c>
    </row>
    <row r="36" spans="1:68" ht="15.75" customHeight="1">
      <c r="A36" s="33"/>
      <c r="B36" s="32">
        <v>1990</v>
      </c>
      <c r="C36" s="32">
        <v>1991</v>
      </c>
      <c r="D36" s="32">
        <v>1992</v>
      </c>
      <c r="E36" s="32">
        <v>1993</v>
      </c>
      <c r="F36" s="32">
        <v>1994</v>
      </c>
      <c r="G36" s="32">
        <v>1995</v>
      </c>
      <c r="H36" s="32">
        <v>1996</v>
      </c>
      <c r="I36" s="32">
        <v>1997</v>
      </c>
      <c r="J36" s="32">
        <v>1998</v>
      </c>
      <c r="K36" s="32">
        <v>1999</v>
      </c>
      <c r="L36" s="32">
        <v>2000</v>
      </c>
      <c r="M36" s="32">
        <v>2001</v>
      </c>
      <c r="N36" s="32">
        <v>2002</v>
      </c>
      <c r="O36" s="32">
        <v>2003</v>
      </c>
      <c r="P36" s="32">
        <v>2004</v>
      </c>
      <c r="Q36" s="32" t="s">
        <v>40</v>
      </c>
      <c r="R36" s="32" t="s">
        <v>39</v>
      </c>
      <c r="S36" s="32" t="s">
        <v>38</v>
      </c>
      <c r="T36" s="32" t="s">
        <v>37</v>
      </c>
      <c r="U36" s="32">
        <v>2009</v>
      </c>
      <c r="V36" s="31" t="s">
        <v>36</v>
      </c>
      <c r="W36" s="31" t="s">
        <v>35</v>
      </c>
      <c r="X36" s="31">
        <v>2012</v>
      </c>
      <c r="Y36" s="31">
        <v>2013</v>
      </c>
      <c r="Z36" s="31">
        <v>2014</v>
      </c>
      <c r="AA36" s="31">
        <v>2015</v>
      </c>
      <c r="AB36" s="31">
        <v>2016</v>
      </c>
      <c r="AC36" s="31">
        <v>2017</v>
      </c>
      <c r="AD36" s="31">
        <v>2018</v>
      </c>
      <c r="AE36" s="31" t="str">
        <f>'Table 54'!AE3</f>
        <v>2019r</v>
      </c>
      <c r="AF36" s="31" t="str">
        <f>'Table 54'!AF3</f>
        <v>2020r</v>
      </c>
      <c r="AG36" s="31" t="str">
        <f>'Table 54'!AG3</f>
        <v>2021r</v>
      </c>
      <c r="AH36" s="31" t="str">
        <f>'Table 54'!AH3</f>
        <v>2022r</v>
      </c>
      <c r="AI36" s="31" t="str">
        <f>'Table 54'!AI3</f>
        <v>2023r</v>
      </c>
      <c r="AJ36" s="31" t="str">
        <f>'Table 54'!AJ3</f>
        <v>2024p</v>
      </c>
    </row>
    <row r="37" spans="1:68" ht="15.75" customHeight="1">
      <c r="A37" s="123" t="s">
        <v>158</v>
      </c>
      <c r="B37" s="121">
        <v>15948</v>
      </c>
      <c r="C37" s="121">
        <v>21168</v>
      </c>
      <c r="D37" s="121">
        <v>23558</v>
      </c>
      <c r="E37" s="121">
        <v>23820</v>
      </c>
      <c r="F37" s="121">
        <v>26123</v>
      </c>
      <c r="G37" s="121">
        <v>35509</v>
      </c>
      <c r="H37" s="121">
        <v>43709</v>
      </c>
      <c r="I37" s="121">
        <v>43215</v>
      </c>
      <c r="J37" s="121">
        <v>34333</v>
      </c>
      <c r="K37" s="121">
        <v>27383</v>
      </c>
      <c r="L37" s="121">
        <v>27556</v>
      </c>
      <c r="M37" s="121">
        <v>23339</v>
      </c>
      <c r="N37" s="121">
        <v>23777</v>
      </c>
      <c r="O37" s="121">
        <v>27231</v>
      </c>
      <c r="P37" s="121">
        <v>29799</v>
      </c>
      <c r="Q37" s="121">
        <v>35373</v>
      </c>
      <c r="R37" s="121">
        <v>62543</v>
      </c>
      <c r="S37" s="121">
        <v>78195</v>
      </c>
      <c r="T37" s="121">
        <v>104712</v>
      </c>
      <c r="U37" s="121">
        <v>103789</v>
      </c>
      <c r="V37" s="121">
        <v>107085</v>
      </c>
      <c r="W37" s="121">
        <v>144665</v>
      </c>
      <c r="X37" s="121">
        <v>188633</v>
      </c>
      <c r="Y37" s="121">
        <v>224831</v>
      </c>
      <c r="Z37" s="121">
        <v>230757</v>
      </c>
      <c r="AA37" s="121">
        <v>241430</v>
      </c>
      <c r="AB37" s="121">
        <v>237901</v>
      </c>
      <c r="AC37" s="121">
        <v>247778</v>
      </c>
      <c r="AD37" s="121">
        <v>260706</v>
      </c>
      <c r="AE37" s="121">
        <v>277875</v>
      </c>
      <c r="AF37" s="121">
        <v>264148</v>
      </c>
      <c r="AG37" s="121">
        <v>262536</v>
      </c>
      <c r="AH37" s="121">
        <v>261436</v>
      </c>
      <c r="AI37" s="121">
        <v>286722</v>
      </c>
      <c r="AJ37" s="121">
        <v>291237</v>
      </c>
    </row>
    <row r="38" spans="1:68" ht="15.75" customHeight="1">
      <c r="A38" s="122" t="s">
        <v>157</v>
      </c>
      <c r="B38" s="121">
        <v>4393</v>
      </c>
      <c r="C38" s="121">
        <v>7246</v>
      </c>
      <c r="D38" s="121">
        <v>6707</v>
      </c>
      <c r="E38" s="121">
        <v>5489</v>
      </c>
      <c r="F38" s="121">
        <v>3405</v>
      </c>
      <c r="G38" s="121">
        <v>6042</v>
      </c>
      <c r="H38" s="121">
        <v>8744</v>
      </c>
      <c r="I38" s="121">
        <v>10574</v>
      </c>
      <c r="J38" s="121">
        <v>10733</v>
      </c>
      <c r="K38" s="121">
        <v>10145</v>
      </c>
      <c r="L38" s="121">
        <v>13061</v>
      </c>
      <c r="M38" s="121">
        <v>9170</v>
      </c>
      <c r="N38" s="121">
        <v>9476</v>
      </c>
      <c r="O38" s="121">
        <v>10068</v>
      </c>
      <c r="P38" s="121">
        <v>10188</v>
      </c>
      <c r="Q38" s="121">
        <v>12673</v>
      </c>
      <c r="R38" s="121">
        <v>38380</v>
      </c>
      <c r="S38" s="121">
        <v>47046</v>
      </c>
      <c r="T38" s="121">
        <v>56189</v>
      </c>
      <c r="U38" s="121">
        <v>54873</v>
      </c>
      <c r="V38" s="121">
        <v>56434</v>
      </c>
      <c r="W38" s="121">
        <v>85292</v>
      </c>
      <c r="X38" s="121">
        <v>115997</v>
      </c>
      <c r="Y38" s="121">
        <v>139039</v>
      </c>
      <c r="Z38" s="121">
        <v>137291</v>
      </c>
      <c r="AA38" s="121">
        <v>135542</v>
      </c>
      <c r="AB38" s="121">
        <v>128885</v>
      </c>
      <c r="AC38" s="121">
        <v>131835</v>
      </c>
      <c r="AD38" s="121">
        <v>139581</v>
      </c>
      <c r="AE38" s="121">
        <v>154636</v>
      </c>
      <c r="AF38" s="121">
        <v>142071</v>
      </c>
      <c r="AG38" s="121">
        <v>142240</v>
      </c>
      <c r="AH38" s="121">
        <v>144813</v>
      </c>
      <c r="AI38" s="121">
        <v>166845</v>
      </c>
      <c r="AJ38" s="121">
        <v>168862</v>
      </c>
    </row>
    <row r="39" spans="1:68" ht="15.75" customHeight="1">
      <c r="A39" s="122" t="s">
        <v>156</v>
      </c>
      <c r="B39" s="121">
        <v>897</v>
      </c>
      <c r="C39" s="121">
        <v>1080</v>
      </c>
      <c r="D39" s="121">
        <v>1204</v>
      </c>
      <c r="E39" s="121">
        <v>1273</v>
      </c>
      <c r="F39" s="121">
        <v>1396</v>
      </c>
      <c r="G39" s="121">
        <v>1552</v>
      </c>
      <c r="H39" s="121">
        <v>1624</v>
      </c>
      <c r="I39" s="121">
        <v>1674</v>
      </c>
      <c r="J39" s="121">
        <v>2067</v>
      </c>
      <c r="K39" s="121">
        <v>2041</v>
      </c>
      <c r="L39" s="121">
        <v>1959</v>
      </c>
      <c r="M39" s="121">
        <v>2029</v>
      </c>
      <c r="N39" s="121">
        <v>2083</v>
      </c>
      <c r="O39" s="121">
        <v>2249</v>
      </c>
      <c r="P39" s="121">
        <v>2181</v>
      </c>
      <c r="Q39" s="121">
        <v>2437</v>
      </c>
      <c r="R39" s="121">
        <v>2757</v>
      </c>
      <c r="S39" s="121">
        <v>3432</v>
      </c>
      <c r="T39" s="121">
        <v>3858</v>
      </c>
      <c r="U39" s="121">
        <v>4332</v>
      </c>
      <c r="V39" s="121">
        <v>4981</v>
      </c>
      <c r="W39" s="121">
        <v>5986</v>
      </c>
      <c r="X39" s="121">
        <v>7007</v>
      </c>
      <c r="Y39" s="121">
        <v>6815</v>
      </c>
      <c r="Z39" s="121">
        <v>6441</v>
      </c>
      <c r="AA39" s="121">
        <v>6298</v>
      </c>
      <c r="AB39" s="121">
        <v>6515</v>
      </c>
      <c r="AC39" s="121">
        <v>6841</v>
      </c>
      <c r="AD39" s="121">
        <v>6718</v>
      </c>
      <c r="AE39" s="121">
        <v>6270</v>
      </c>
      <c r="AF39" s="121">
        <v>5980</v>
      </c>
      <c r="AG39" s="121">
        <v>5538</v>
      </c>
      <c r="AH39" s="121">
        <v>5612</v>
      </c>
      <c r="AI39" s="121">
        <v>6128</v>
      </c>
      <c r="AJ39" s="121">
        <v>7136</v>
      </c>
    </row>
    <row r="40" spans="1:68" ht="15.75" customHeight="1">
      <c r="A40" s="122" t="s">
        <v>155</v>
      </c>
      <c r="B40" s="121">
        <v>33</v>
      </c>
      <c r="C40" s="121">
        <v>36</v>
      </c>
      <c r="D40" s="121">
        <v>44</v>
      </c>
      <c r="E40" s="121">
        <v>42</v>
      </c>
      <c r="F40" s="121">
        <v>42</v>
      </c>
      <c r="G40" s="121">
        <v>44</v>
      </c>
      <c r="H40" s="121">
        <v>54</v>
      </c>
      <c r="I40" s="121">
        <v>72</v>
      </c>
      <c r="J40" s="121">
        <v>79</v>
      </c>
      <c r="K40" s="121">
        <v>102</v>
      </c>
      <c r="L40" s="121">
        <v>121</v>
      </c>
      <c r="M40" s="121">
        <v>117</v>
      </c>
      <c r="N40" s="121">
        <v>137</v>
      </c>
      <c r="O40" s="121">
        <v>201</v>
      </c>
      <c r="P40" s="121">
        <v>241</v>
      </c>
      <c r="Q40" s="121">
        <v>285</v>
      </c>
      <c r="R40" s="121">
        <v>391</v>
      </c>
      <c r="S40" s="121">
        <v>573</v>
      </c>
      <c r="T40" s="121">
        <v>669</v>
      </c>
      <c r="U40" s="121">
        <v>585</v>
      </c>
      <c r="V40" s="121">
        <v>645</v>
      </c>
      <c r="W40" s="121">
        <v>698</v>
      </c>
      <c r="X40" s="121">
        <v>847</v>
      </c>
      <c r="Y40" s="121">
        <v>945</v>
      </c>
      <c r="Z40" s="121">
        <v>1043</v>
      </c>
      <c r="AA40" s="121">
        <v>1137</v>
      </c>
      <c r="AB40" s="121">
        <v>1201</v>
      </c>
      <c r="AC40" s="121">
        <v>1344</v>
      </c>
      <c r="AD40" s="121">
        <v>1521</v>
      </c>
      <c r="AE40" s="121">
        <v>1736</v>
      </c>
      <c r="AF40" s="121">
        <v>1710</v>
      </c>
      <c r="AG40" s="121">
        <v>1617</v>
      </c>
      <c r="AH40" s="121">
        <v>1577</v>
      </c>
      <c r="AI40" s="121">
        <v>1635</v>
      </c>
      <c r="AJ40" s="121">
        <v>1677</v>
      </c>
    </row>
    <row r="41" spans="1:68" ht="15.75" customHeight="1">
      <c r="A41" s="122" t="s">
        <v>154</v>
      </c>
      <c r="B41" s="121">
        <v>2976</v>
      </c>
      <c r="C41" s="121">
        <v>3756</v>
      </c>
      <c r="D41" s="121">
        <v>4573</v>
      </c>
      <c r="E41" s="121">
        <v>4604</v>
      </c>
      <c r="F41" s="121">
        <v>5552</v>
      </c>
      <c r="G41" s="121">
        <v>7004</v>
      </c>
      <c r="H41" s="121">
        <v>8990</v>
      </c>
      <c r="I41" s="121">
        <v>9825</v>
      </c>
      <c r="J41" s="121">
        <v>13976</v>
      </c>
      <c r="K41" s="121">
        <v>12003</v>
      </c>
      <c r="L41" s="121">
        <v>10332</v>
      </c>
      <c r="M41" s="121">
        <v>9859</v>
      </c>
      <c r="N41" s="121">
        <v>9150</v>
      </c>
      <c r="O41" s="121">
        <v>10177</v>
      </c>
      <c r="P41" s="121">
        <v>11333</v>
      </c>
      <c r="Q41" s="121">
        <v>13204</v>
      </c>
      <c r="R41" s="121">
        <v>17324</v>
      </c>
      <c r="S41" s="121">
        <v>25513</v>
      </c>
      <c r="T41" s="121">
        <v>41806</v>
      </c>
      <c r="U41" s="121">
        <v>41942</v>
      </c>
      <c r="V41" s="121">
        <v>42819</v>
      </c>
      <c r="W41" s="121">
        <v>50239</v>
      </c>
      <c r="X41" s="121">
        <v>62084</v>
      </c>
      <c r="Y41" s="121">
        <v>74747</v>
      </c>
      <c r="Z41" s="121">
        <v>81834</v>
      </c>
      <c r="AA41" s="121">
        <v>93061</v>
      </c>
      <c r="AB41" s="121">
        <v>94874</v>
      </c>
      <c r="AC41" s="121">
        <v>99749</v>
      </c>
      <c r="AD41" s="121">
        <v>105234</v>
      </c>
      <c r="AE41" s="121">
        <v>107928</v>
      </c>
      <c r="AF41" s="121">
        <v>106973</v>
      </c>
      <c r="AG41" s="121">
        <v>104856</v>
      </c>
      <c r="AH41" s="121">
        <v>100220</v>
      </c>
      <c r="AI41" s="121">
        <v>104124</v>
      </c>
      <c r="AJ41" s="121">
        <v>106058</v>
      </c>
    </row>
    <row r="42" spans="1:68" ht="15.75" customHeight="1">
      <c r="A42" s="122" t="s">
        <v>153</v>
      </c>
      <c r="B42" s="121">
        <v>0</v>
      </c>
      <c r="C42" s="121">
        <v>0</v>
      </c>
      <c r="D42" s="121">
        <v>0</v>
      </c>
      <c r="E42" s="121">
        <v>0</v>
      </c>
      <c r="F42" s="121">
        <v>0</v>
      </c>
      <c r="G42" s="121">
        <v>0</v>
      </c>
      <c r="H42" s="121">
        <v>0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0</v>
      </c>
      <c r="O42" s="121">
        <v>0</v>
      </c>
      <c r="P42" s="121">
        <v>0</v>
      </c>
      <c r="Q42" s="121">
        <v>0</v>
      </c>
      <c r="R42" s="121">
        <v>0</v>
      </c>
      <c r="S42" s="121">
        <v>0</v>
      </c>
      <c r="T42" s="121">
        <v>0</v>
      </c>
      <c r="U42" s="121">
        <v>0</v>
      </c>
      <c r="V42" s="121">
        <v>0</v>
      </c>
      <c r="W42" s="121">
        <v>0</v>
      </c>
      <c r="X42" s="121">
        <v>0</v>
      </c>
      <c r="Y42" s="121">
        <v>0</v>
      </c>
      <c r="Z42" s="121">
        <v>363</v>
      </c>
      <c r="AA42" s="121">
        <v>433</v>
      </c>
      <c r="AB42" s="121">
        <v>536</v>
      </c>
      <c r="AC42" s="121">
        <v>520</v>
      </c>
      <c r="AD42" s="121">
        <v>495</v>
      </c>
      <c r="AE42" s="121">
        <v>476</v>
      </c>
      <c r="AF42" s="121">
        <v>359</v>
      </c>
      <c r="AG42" s="121">
        <v>653</v>
      </c>
      <c r="AH42" s="121">
        <v>1097</v>
      </c>
      <c r="AI42" s="121">
        <v>1363</v>
      </c>
      <c r="AJ42" s="121">
        <v>989</v>
      </c>
    </row>
    <row r="43" spans="1:68" ht="15.75" customHeight="1">
      <c r="A43" s="122" t="s">
        <v>152</v>
      </c>
      <c r="B43" s="121">
        <v>7649</v>
      </c>
      <c r="C43" s="121">
        <v>9050</v>
      </c>
      <c r="D43" s="121">
        <v>11030</v>
      </c>
      <c r="E43" s="121">
        <v>12412</v>
      </c>
      <c r="F43" s="121">
        <v>15728</v>
      </c>
      <c r="G43" s="121">
        <v>20867</v>
      </c>
      <c r="H43" s="121">
        <v>24297</v>
      </c>
      <c r="I43" s="121">
        <v>21070</v>
      </c>
      <c r="J43" s="121">
        <v>7478</v>
      </c>
      <c r="K43" s="121">
        <v>3092</v>
      </c>
      <c r="L43" s="121">
        <v>2083</v>
      </c>
      <c r="M43" s="121">
        <v>2164</v>
      </c>
      <c r="N43" s="121">
        <v>2931</v>
      </c>
      <c r="O43" s="121">
        <v>4536</v>
      </c>
      <c r="P43" s="121">
        <v>5856</v>
      </c>
      <c r="Q43" s="121">
        <v>6774</v>
      </c>
      <c r="R43" s="121">
        <v>3691</v>
      </c>
      <c r="S43" s="121">
        <v>1631</v>
      </c>
      <c r="T43" s="121">
        <v>2190</v>
      </c>
      <c r="U43" s="121">
        <v>2057</v>
      </c>
      <c r="V43" s="121">
        <v>2206</v>
      </c>
      <c r="W43" s="121">
        <v>2450</v>
      </c>
      <c r="X43" s="121">
        <v>2698</v>
      </c>
      <c r="Y43" s="121">
        <v>3285</v>
      </c>
      <c r="Z43" s="121">
        <v>3785</v>
      </c>
      <c r="AA43" s="121">
        <v>4959</v>
      </c>
      <c r="AB43" s="121">
        <v>5890</v>
      </c>
      <c r="AC43" s="121">
        <v>7489</v>
      </c>
      <c r="AD43" s="121">
        <v>7157</v>
      </c>
      <c r="AE43" s="121">
        <v>6829</v>
      </c>
      <c r="AF43" s="121">
        <v>7055</v>
      </c>
      <c r="AG43" s="121">
        <v>7632</v>
      </c>
      <c r="AH43" s="121">
        <v>8117</v>
      </c>
      <c r="AI43" s="121">
        <v>6627</v>
      </c>
      <c r="AJ43" s="121">
        <v>6515</v>
      </c>
    </row>
    <row r="44" spans="1:68" ht="15.75" customHeight="1">
      <c r="A44" s="120" t="s">
        <v>8</v>
      </c>
      <c r="B44" s="119">
        <v>30126</v>
      </c>
      <c r="C44" s="119">
        <v>31254</v>
      </c>
      <c r="D44" s="119">
        <v>31905</v>
      </c>
      <c r="E44" s="119">
        <v>32474</v>
      </c>
      <c r="F44" s="119">
        <v>33591</v>
      </c>
      <c r="G44" s="119">
        <v>34708</v>
      </c>
      <c r="H44" s="119">
        <v>35594</v>
      </c>
      <c r="I44" s="119">
        <v>36479</v>
      </c>
      <c r="J44" s="119">
        <v>37341</v>
      </c>
      <c r="K44" s="119">
        <v>38190</v>
      </c>
      <c r="L44" s="119">
        <v>38619</v>
      </c>
      <c r="M44" s="119">
        <v>39009</v>
      </c>
      <c r="N44" s="119">
        <v>41306</v>
      </c>
      <c r="O44" s="119">
        <v>44230</v>
      </c>
      <c r="P44" s="119">
        <v>47120</v>
      </c>
      <c r="Q44" s="119">
        <v>50426</v>
      </c>
      <c r="R44" s="119">
        <v>54052</v>
      </c>
      <c r="S44" s="119">
        <v>58031</v>
      </c>
      <c r="T44" s="119">
        <v>64986</v>
      </c>
      <c r="U44" s="119">
        <v>67775</v>
      </c>
      <c r="V44" s="119">
        <v>71709</v>
      </c>
      <c r="W44" s="119">
        <v>73573</v>
      </c>
      <c r="X44" s="119">
        <v>81743</v>
      </c>
      <c r="Y44" s="119">
        <v>84969</v>
      </c>
      <c r="Z44" s="119">
        <v>83028</v>
      </c>
      <c r="AA44" s="119">
        <v>81050</v>
      </c>
      <c r="AB44" s="119">
        <v>81941</v>
      </c>
      <c r="AC44" s="119">
        <v>81975</v>
      </c>
      <c r="AD44" s="119">
        <v>84906</v>
      </c>
      <c r="AE44" s="119">
        <v>86531</v>
      </c>
      <c r="AF44" s="119">
        <v>88704</v>
      </c>
      <c r="AG44" s="119">
        <v>89767</v>
      </c>
      <c r="AH44" s="119">
        <v>92440</v>
      </c>
      <c r="AI44" s="119">
        <v>96684</v>
      </c>
      <c r="AJ44" s="119">
        <v>97551</v>
      </c>
    </row>
    <row r="45" spans="1:68" ht="15.75" customHeight="1">
      <c r="A45" s="118" t="s">
        <v>122</v>
      </c>
      <c r="B45" s="118">
        <v>46074</v>
      </c>
      <c r="C45" s="118">
        <v>52422</v>
      </c>
      <c r="D45" s="118">
        <v>55463</v>
      </c>
      <c r="E45" s="118">
        <v>56294</v>
      </c>
      <c r="F45" s="118">
        <v>59714</v>
      </c>
      <c r="G45" s="118">
        <v>70217</v>
      </c>
      <c r="H45" s="118">
        <v>79303</v>
      </c>
      <c r="I45" s="118">
        <v>79694</v>
      </c>
      <c r="J45" s="118">
        <v>71674</v>
      </c>
      <c r="K45" s="118">
        <v>65573</v>
      </c>
      <c r="L45" s="118">
        <v>66175</v>
      </c>
      <c r="M45" s="118">
        <v>62348</v>
      </c>
      <c r="N45" s="118">
        <v>65083</v>
      </c>
      <c r="O45" s="118">
        <v>71461</v>
      </c>
      <c r="P45" s="118">
        <v>76919</v>
      </c>
      <c r="Q45" s="118">
        <v>85799</v>
      </c>
      <c r="R45" s="118">
        <v>116595</v>
      </c>
      <c r="S45" s="118">
        <v>136226</v>
      </c>
      <c r="T45" s="118">
        <v>169698</v>
      </c>
      <c r="U45" s="118">
        <v>171564</v>
      </c>
      <c r="V45" s="118">
        <v>178794</v>
      </c>
      <c r="W45" s="118">
        <v>218238</v>
      </c>
      <c r="X45" s="118">
        <v>270376</v>
      </c>
      <c r="Y45" s="118">
        <v>309800</v>
      </c>
      <c r="Z45" s="118">
        <v>313785</v>
      </c>
      <c r="AA45" s="118">
        <v>322480</v>
      </c>
      <c r="AB45" s="118">
        <v>319842</v>
      </c>
      <c r="AC45" s="118">
        <v>329753</v>
      </c>
      <c r="AD45" s="118">
        <v>345612</v>
      </c>
      <c r="AE45" s="118">
        <v>364406</v>
      </c>
      <c r="AF45" s="118">
        <v>352852</v>
      </c>
      <c r="AG45" s="118">
        <v>352303</v>
      </c>
      <c r="AH45" s="118">
        <v>353876</v>
      </c>
      <c r="AI45" s="118">
        <v>383406</v>
      </c>
      <c r="AJ45" s="118">
        <v>388788</v>
      </c>
    </row>
    <row r="46" spans="1:68" ht="15.75" customHeight="1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68" ht="15.75" customHeight="1">
      <c r="AI47" s="116"/>
      <c r="AJ47" s="116"/>
    </row>
    <row r="48" spans="1:68" s="115" customFormat="1" ht="15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s="115" customFormat="1" ht="15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s="115" customFormat="1" ht="15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s="115" customFormat="1" ht="15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s="115" customFormat="1" ht="15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s="115" customFormat="1" ht="1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s="115" customFormat="1" ht="15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s="115" customFormat="1" ht="15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s="115" customFormat="1" ht="15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s="115" customFormat="1" ht="15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s="115" customFormat="1" ht="15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s="115" customFormat="1" ht="15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s="115" customFormat="1" ht="15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s="115" customFormat="1" ht="15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s="115" customFormat="1" ht="15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s="115" customFormat="1" ht="15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s="115" customFormat="1" ht="15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s="115" customFormat="1" ht="15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</row>
    <row r="66" spans="1:68" s="115" customFormat="1" ht="15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</row>
    <row r="67" spans="1:68" s="115" customFormat="1" ht="15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</row>
    <row r="68" spans="1:68" s="115" customFormat="1" ht="15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</row>
    <row r="69" spans="1:68" s="115" customFormat="1" ht="15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</row>
    <row r="70" spans="1:68" s="115" customFormat="1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</row>
    <row r="71" spans="1:68" s="115" customFormat="1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</row>
    <row r="72" spans="1:68" s="115" customFormat="1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</row>
    <row r="73" spans="1:68" s="115" customFormat="1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</row>
    <row r="74" spans="1:68" s="115" customFormat="1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</row>
    <row r="75" spans="1:68" s="115" customFormat="1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</row>
    <row r="76" spans="1:68" s="115" customFormat="1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</row>
    <row r="77" spans="1:68" s="115" customFormat="1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</row>
    <row r="78" spans="1:68" s="115" customFormat="1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</row>
    <row r="79" spans="1:68" s="115" customFormat="1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</row>
    <row r="80" spans="1:68" s="115" customFormat="1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</row>
    <row r="81" spans="1:68" s="115" customFormat="1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</row>
    <row r="82" spans="1:68" s="115" customFormat="1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</row>
    <row r="83" spans="1:68" s="115" customFormat="1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</row>
    <row r="84" spans="1:68" s="115" customFormat="1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</row>
    <row r="85" spans="1:68" s="115" customFormat="1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</row>
    <row r="86" spans="1:68" s="115" customFormat="1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</row>
    <row r="87" spans="1:68" s="115" customFormat="1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</row>
    <row r="88" spans="1:68" s="115" customFormat="1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</row>
    <row r="89" spans="1:68" s="115" customFormat="1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</row>
    <row r="90" spans="1:68" s="115" customFormat="1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</row>
    <row r="91" spans="1:68" s="115" customFormat="1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</row>
    <row r="92" spans="1:68" s="115" customFormat="1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</row>
    <row r="93" spans="1:68" s="115" customFormat="1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</row>
    <row r="94" spans="1:68" s="115" customFormat="1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</row>
    <row r="95" spans="1:68" s="115" customFormat="1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</row>
    <row r="96" spans="1:68" s="115" customFormat="1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</row>
    <row r="97" spans="1:68" s="115" customFormat="1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</row>
    <row r="98" spans="1:68" s="115" customFormat="1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</row>
    <row r="99" spans="1:68" s="115" customFormat="1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</row>
    <row r="100" spans="1:68" s="115" customFormat="1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</row>
    <row r="101" spans="1:68" s="115" customFormat="1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</row>
    <row r="102" spans="1:68" s="115" customFormat="1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</row>
    <row r="103" spans="1:68" s="115" customFormat="1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</row>
    <row r="104" spans="1:68" s="115" customFormat="1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</row>
    <row r="105" spans="1:68" s="115" customFormat="1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</row>
    <row r="106" spans="1:68" s="115" customFormat="1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</row>
    <row r="107" spans="1:68" s="115" customFormat="1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</row>
    <row r="108" spans="1:68" s="115" customFormat="1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</row>
    <row r="109" spans="1:68" s="115" customFormat="1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</row>
    <row r="110" spans="1:68" s="115" customFormat="1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</row>
    <row r="111" spans="1:68" s="115" customFormat="1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</row>
    <row r="112" spans="1:68" s="115" customFormat="1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</row>
    <row r="113" spans="1:68" s="115" customFormat="1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</row>
    <row r="114" spans="1:68" s="115" customFormat="1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</row>
    <row r="115" spans="1:68" s="115" customFormat="1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</row>
    <row r="116" spans="1:68" s="115" customFormat="1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</row>
    <row r="117" spans="1:68" s="115" customFormat="1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</row>
    <row r="118" spans="1:68" s="115" customFormat="1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</row>
    <row r="119" spans="1:68" s="115" customFormat="1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</row>
    <row r="120" spans="1:68" s="115" customFormat="1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</row>
    <row r="121" spans="1:68" s="115" customFormat="1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</row>
    <row r="122" spans="1:68" s="115" customFormat="1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</row>
    <row r="123" spans="1:68" s="115" customFormat="1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</row>
    <row r="124" spans="1:68" s="115" customFormat="1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</row>
    <row r="125" spans="1:68" s="115" customFormat="1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</row>
    <row r="126" spans="1:68" s="115" customFormat="1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</row>
    <row r="127" spans="1:68" s="115" customFormat="1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</row>
    <row r="128" spans="1:68" s="115" customFormat="1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</row>
    <row r="129" spans="1:68" s="115" customFormat="1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</row>
    <row r="130" spans="1:68" s="115" customFormat="1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</row>
    <row r="131" spans="1:68" s="115" customFormat="1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</row>
    <row r="132" spans="1:68" s="115" customFormat="1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</row>
    <row r="133" spans="1:68" s="115" customFormat="1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</row>
    <row r="134" spans="1:68" s="115" customFormat="1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</row>
    <row r="135" spans="1:68" s="115" customFormat="1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</row>
    <row r="136" spans="1:68" s="115" customFormat="1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</row>
    <row r="137" spans="1:68" s="115" customFormat="1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</row>
    <row r="138" spans="1:68" s="115" customFormat="1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</row>
    <row r="139" spans="1:68" s="115" customFormat="1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</row>
    <row r="140" spans="1:68" s="115" customFormat="1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</row>
    <row r="141" spans="1:68" s="115" customFormat="1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</row>
    <row r="142" spans="1:68" s="115" customFormat="1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</row>
    <row r="143" spans="1:68" s="115" customFormat="1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</row>
    <row r="144" spans="1:68" s="115" customFormat="1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</row>
    <row r="145" spans="1:68" s="115" customFormat="1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</row>
    <row r="146" spans="1:68" s="115" customFormat="1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</row>
    <row r="147" spans="1:68" s="115" customFormat="1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</row>
    <row r="148" spans="1:68" s="115" customFormat="1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</row>
    <row r="149" spans="1:68" s="115" customFormat="1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</row>
    <row r="150" spans="1:68" s="115" customFormat="1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</row>
    <row r="151" spans="1:68" s="115" customFormat="1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</row>
    <row r="152" spans="1:68" s="115" customFormat="1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</row>
    <row r="153" spans="1:68" s="115" customFormat="1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</row>
    <row r="154" spans="1:68" s="115" customFormat="1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</row>
    <row r="155" spans="1:68" s="115" customFormat="1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</row>
    <row r="156" spans="1:68" s="115" customFormat="1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</row>
    <row r="157" spans="1:68" s="115" customFormat="1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</row>
    <row r="158" spans="1:68" s="115" customFormat="1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</row>
    <row r="159" spans="1:68" s="115" customFormat="1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</row>
    <row r="160" spans="1:68" s="115" customFormat="1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</row>
    <row r="161" spans="1:68" s="115" customFormat="1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</row>
    <row r="162" spans="1:68" s="115" customFormat="1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</row>
    <row r="163" spans="1:68" s="115" customFormat="1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</row>
    <row r="164" spans="1:68" s="115" customFormat="1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</row>
    <row r="165" spans="1:68" s="115" customFormat="1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</row>
    <row r="166" spans="1:68" s="115" customFormat="1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</row>
    <row r="167" spans="1:68" s="115" customFormat="1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</row>
    <row r="168" spans="1:68" s="115" customFormat="1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</row>
    <row r="169" spans="1:68" s="115" customFormat="1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</row>
    <row r="170" spans="1:68" s="115" customFormat="1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</row>
    <row r="171" spans="1:68" s="115" customFormat="1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</row>
    <row r="172" spans="1:68" s="115" customFormat="1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</row>
    <row r="173" spans="1:68" s="115" customFormat="1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</row>
    <row r="174" spans="1:68" s="115" customFormat="1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</row>
    <row r="175" spans="1:68" s="115" customFormat="1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</row>
    <row r="176" spans="1:68" s="115" customFormat="1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</row>
    <row r="177" spans="1:68" s="115" customFormat="1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</row>
    <row r="178" spans="1:68" s="115" customFormat="1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</row>
    <row r="179" spans="1:68" s="115" customFormat="1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</row>
    <row r="180" spans="1:68" s="115" customFormat="1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</row>
    <row r="181" spans="1:68" s="115" customFormat="1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</row>
    <row r="182" spans="1:68" s="115" customFormat="1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</row>
    <row r="183" spans="1:68" s="115" customFormat="1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</row>
    <row r="184" spans="1:68" s="115" customFormat="1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</row>
    <row r="185" spans="1:68" s="115" customFormat="1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</row>
    <row r="186" spans="1:68" s="115" customFormat="1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</row>
    <row r="187" spans="1:68" s="115" customFormat="1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</row>
    <row r="188" spans="1:68" s="115" customFormat="1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</row>
    <row r="189" spans="1:68" s="115" customFormat="1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</row>
    <row r="190" spans="1:68" s="115" customFormat="1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</row>
    <row r="191" spans="1:68" s="115" customFormat="1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</row>
    <row r="192" spans="1:68" s="115" customFormat="1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</row>
    <row r="193" spans="1:68" s="115" customFormat="1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</row>
    <row r="194" spans="1:68" s="115" customFormat="1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</row>
    <row r="195" spans="1:68" s="115" customFormat="1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</row>
    <row r="196" spans="1:68" s="115" customFormat="1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</row>
    <row r="197" spans="1:68" s="115" customFormat="1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</row>
    <row r="198" spans="1:68" s="115" customFormat="1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</row>
    <row r="199" spans="1:68" s="115" customFormat="1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</row>
    <row r="200" spans="1:68" s="115" customFormat="1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</row>
    <row r="201" spans="1:68" s="115" customFormat="1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</row>
    <row r="202" spans="1:68" s="115" customFormat="1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</row>
    <row r="203" spans="1:68" s="115" customFormat="1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</row>
    <row r="204" spans="1:68" s="115" customFormat="1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</row>
    <row r="205" spans="1:68" s="115" customFormat="1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</row>
    <row r="206" spans="1:68" s="115" customFormat="1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</row>
    <row r="207" spans="1:68" s="115" customFormat="1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</row>
    <row r="208" spans="1:68" s="115" customFormat="1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</row>
    <row r="209" spans="1:68" s="115" customFormat="1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</row>
    <row r="210" spans="1:68" s="115" customFormat="1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</row>
    <row r="211" spans="1:68" s="115" customFormat="1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</row>
    <row r="212" spans="1:68" s="115" customFormat="1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</row>
    <row r="213" spans="1:68" s="115" customFormat="1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</row>
    <row r="214" spans="1:68" s="115" customFormat="1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</row>
    <row r="215" spans="1:68" s="115" customFormat="1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</row>
    <row r="216" spans="1:68" s="115" customFormat="1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</row>
    <row r="217" spans="1:68" s="115" customFormat="1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</row>
    <row r="218" spans="1:68" s="115" customFormat="1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</row>
    <row r="219" spans="1:68" s="115" customFormat="1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</row>
    <row r="220" spans="1:68" s="115" customFormat="1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</row>
    <row r="221" spans="1:68" s="115" customFormat="1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</row>
    <row r="222" spans="1:68" s="115" customFormat="1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</row>
    <row r="223" spans="1:68" s="115" customFormat="1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</row>
    <row r="224" spans="1:68" s="115" customFormat="1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</row>
    <row r="225" spans="1:68" s="115" customFormat="1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</row>
    <row r="226" spans="1:68" s="115" customFormat="1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</row>
    <row r="227" spans="1:68" s="115" customFormat="1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</row>
    <row r="228" spans="1:68" s="115" customFormat="1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</row>
    <row r="229" spans="1:68" s="115" customFormat="1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</row>
    <row r="230" spans="1:68" s="115" customFormat="1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</row>
    <row r="231" spans="1:68" s="115" customFormat="1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</row>
    <row r="232" spans="1:68" s="115" customFormat="1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</row>
    <row r="233" spans="1:68" s="115" customFormat="1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</row>
    <row r="234" spans="1:68" s="115" customFormat="1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</row>
    <row r="235" spans="1:68" s="115" customFormat="1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</row>
    <row r="236" spans="1:68" s="115" customFormat="1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</row>
    <row r="237" spans="1:68" s="115" customFormat="1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</row>
    <row r="238" spans="1:68" s="115" customFormat="1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</row>
    <row r="239" spans="1:68" s="115" customFormat="1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</row>
    <row r="240" spans="1:68" s="115" customFormat="1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</row>
    <row r="241" spans="1:68" s="115" customFormat="1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</row>
    <row r="242" spans="1:68" s="115" customFormat="1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</row>
    <row r="243" spans="1:68" s="115" customFormat="1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</row>
    <row r="244" spans="1:68" s="115" customFormat="1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</row>
    <row r="245" spans="1:68" s="115" customFormat="1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</row>
    <row r="246" spans="1:68" s="115" customFormat="1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</row>
    <row r="247" spans="1:68" s="115" customFormat="1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</row>
    <row r="248" spans="1:68" s="115" customFormat="1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</row>
    <row r="249" spans="1:68" s="115" customFormat="1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</row>
    <row r="250" spans="1:68" s="115" customFormat="1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</row>
    <row r="251" spans="1:68" s="115" customFormat="1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</row>
    <row r="252" spans="1:68" s="115" customFormat="1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</row>
    <row r="253" spans="1:68" s="115" customFormat="1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</row>
    <row r="254" spans="1:68" s="115" customFormat="1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</row>
    <row r="255" spans="1:68" s="115" customFormat="1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</row>
    <row r="256" spans="1:68" s="115" customFormat="1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</row>
  </sheetData>
  <mergeCells count="2">
    <mergeCell ref="A30:Z30"/>
    <mergeCell ref="A46:Z46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66DD-8308-4C07-A4F5-01AABE6435F1}">
  <dimension ref="A1:AJ50"/>
  <sheetViews>
    <sheetView zoomScaleNormal="100" zoomScaleSheetLayoutView="70" workbookViewId="0">
      <pane xSplit="1" topLeftCell="L1" activePane="topRight" state="frozen"/>
      <selection activeCell="T16" sqref="T16"/>
      <selection pane="topRight" activeCell="T16" sqref="T16"/>
    </sheetView>
  </sheetViews>
  <sheetFormatPr defaultColWidth="9.125" defaultRowHeight="15" customHeight="1"/>
  <cols>
    <col min="1" max="1" width="35.875" style="5" customWidth="1"/>
    <col min="2" max="16" width="7.75" style="5" customWidth="1"/>
    <col min="17" max="20" width="7.875" style="5" customWidth="1"/>
    <col min="21" max="22" width="7.375" style="5" customWidth="1"/>
    <col min="23" max="27" width="7" style="5" customWidth="1"/>
    <col min="28" max="36" width="7.625" style="5" customWidth="1"/>
    <col min="37" max="16384" width="9.125" style="5"/>
  </cols>
  <sheetData>
    <row r="1" spans="1:36" ht="15" customHeight="1">
      <c r="A1" s="42" t="s">
        <v>207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6" ht="15" customHeight="1">
      <c r="A2" s="30" t="s">
        <v>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6"/>
      <c r="P2" s="36"/>
      <c r="Q2" s="30"/>
      <c r="R2" s="30"/>
      <c r="S2" s="30"/>
      <c r="T2" s="30"/>
      <c r="U2" s="30"/>
      <c r="V2" s="35"/>
      <c r="W2" s="6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106"/>
      <c r="AI2" s="81"/>
      <c r="AJ2" s="81" t="s">
        <v>41</v>
      </c>
    </row>
    <row r="3" spans="1:36" ht="15" customHeight="1">
      <c r="A3" s="33"/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 t="s">
        <v>40</v>
      </c>
      <c r="R3" s="32" t="s">
        <v>39</v>
      </c>
      <c r="S3" s="32" t="s">
        <v>38</v>
      </c>
      <c r="T3" s="32" t="s">
        <v>37</v>
      </c>
      <c r="U3" s="32">
        <v>2009</v>
      </c>
      <c r="V3" s="31" t="s">
        <v>36</v>
      </c>
      <c r="W3" s="31" t="s">
        <v>35</v>
      </c>
      <c r="X3" s="31">
        <v>2012</v>
      </c>
      <c r="Y3" s="31">
        <v>2013</v>
      </c>
      <c r="Z3" s="31">
        <v>2014</v>
      </c>
      <c r="AA3" s="31">
        <v>2015</v>
      </c>
      <c r="AB3" s="31">
        <v>2016</v>
      </c>
      <c r="AC3" s="31">
        <v>2017</v>
      </c>
      <c r="AD3" s="31">
        <v>2018</v>
      </c>
      <c r="AE3" s="31" t="s">
        <v>34</v>
      </c>
      <c r="AF3" s="31" t="s">
        <v>33</v>
      </c>
      <c r="AG3" s="31" t="s">
        <v>32</v>
      </c>
      <c r="AH3" s="31" t="s">
        <v>31</v>
      </c>
      <c r="AI3" s="31" t="s">
        <v>30</v>
      </c>
      <c r="AJ3" s="31" t="s">
        <v>29</v>
      </c>
    </row>
    <row r="4" spans="1:36" ht="15" customHeight="1">
      <c r="A4" s="148" t="s">
        <v>206</v>
      </c>
      <c r="B4" s="121">
        <v>99682</v>
      </c>
      <c r="C4" s="121">
        <v>112973</v>
      </c>
      <c r="D4" s="121">
        <v>163087</v>
      </c>
      <c r="E4" s="121">
        <v>183421</v>
      </c>
      <c r="F4" s="121">
        <v>262575</v>
      </c>
      <c r="G4" s="121">
        <v>254220</v>
      </c>
      <c r="H4" s="121">
        <v>246978</v>
      </c>
      <c r="I4" s="121">
        <v>110639</v>
      </c>
      <c r="J4" s="121">
        <v>100534</v>
      </c>
      <c r="K4" s="121">
        <v>72058</v>
      </c>
      <c r="L4" s="121">
        <v>225327</v>
      </c>
      <c r="M4" s="121">
        <v>191217</v>
      </c>
      <c r="N4" s="121">
        <v>160033</v>
      </c>
      <c r="O4" s="121">
        <v>155337</v>
      </c>
      <c r="P4" s="121">
        <v>233197</v>
      </c>
      <c r="Q4" s="121">
        <v>346614</v>
      </c>
      <c r="R4" s="121">
        <v>452843</v>
      </c>
      <c r="S4" s="121">
        <v>576817</v>
      </c>
      <c r="T4" s="121">
        <v>597972</v>
      </c>
      <c r="U4" s="121">
        <v>644441</v>
      </c>
      <c r="V4" s="121">
        <v>760809</v>
      </c>
      <c r="W4" s="121">
        <v>957489</v>
      </c>
      <c r="X4" s="121">
        <v>808415</v>
      </c>
      <c r="Y4" s="121">
        <v>681323</v>
      </c>
      <c r="Z4" s="121">
        <v>834008</v>
      </c>
      <c r="AA4" s="121">
        <v>792651</v>
      </c>
      <c r="AB4" s="121">
        <v>1066605</v>
      </c>
      <c r="AC4" s="121">
        <v>1325151</v>
      </c>
      <c r="AD4" s="121">
        <v>1360048</v>
      </c>
      <c r="AE4" s="121">
        <v>1381698</v>
      </c>
      <c r="AF4" s="121">
        <v>1291145</v>
      </c>
      <c r="AG4" s="121">
        <v>1471776</v>
      </c>
      <c r="AH4" s="121">
        <v>1680046</v>
      </c>
      <c r="AI4" s="121">
        <v>1133407</v>
      </c>
      <c r="AJ4" s="121">
        <v>1227578</v>
      </c>
    </row>
    <row r="5" spans="1:36" ht="15" customHeight="1">
      <c r="A5" s="148" t="s">
        <v>205</v>
      </c>
      <c r="B5" s="121">
        <v>41914</v>
      </c>
      <c r="C5" s="121">
        <v>42931</v>
      </c>
      <c r="D5" s="121">
        <v>45544</v>
      </c>
      <c r="E5" s="121">
        <v>53378</v>
      </c>
      <c r="F5" s="121">
        <v>62192</v>
      </c>
      <c r="G5" s="121">
        <v>68384</v>
      </c>
      <c r="H5" s="121">
        <v>64802</v>
      </c>
      <c r="I5" s="121">
        <v>87685</v>
      </c>
      <c r="J5" s="121">
        <v>-20404</v>
      </c>
      <c r="K5" s="121">
        <v>43159</v>
      </c>
      <c r="L5" s="121">
        <v>61207</v>
      </c>
      <c r="M5" s="121">
        <v>102704</v>
      </c>
      <c r="N5" s="121">
        <v>168186</v>
      </c>
      <c r="O5" s="121">
        <v>141401</v>
      </c>
      <c r="P5" s="121">
        <v>148000</v>
      </c>
      <c r="Q5" s="121">
        <v>131913</v>
      </c>
      <c r="R5" s="121">
        <v>163357</v>
      </c>
      <c r="S5" s="121">
        <v>185004</v>
      </c>
      <c r="T5" s="121">
        <v>186231</v>
      </c>
      <c r="U5" s="121">
        <v>183732</v>
      </c>
      <c r="V5" s="121">
        <v>188186</v>
      </c>
      <c r="W5" s="121">
        <v>117711</v>
      </c>
      <c r="X5" s="121">
        <v>150453</v>
      </c>
      <c r="Y5" s="121">
        <v>115401</v>
      </c>
      <c r="Z5" s="121">
        <v>89211</v>
      </c>
      <c r="AA5" s="121">
        <v>125332</v>
      </c>
      <c r="AB5" s="121">
        <v>209422</v>
      </c>
      <c r="AC5" s="121">
        <v>236928</v>
      </c>
      <c r="AD5" s="121">
        <v>203794</v>
      </c>
      <c r="AE5" s="121">
        <v>253247</v>
      </c>
      <c r="AF5" s="121">
        <v>179557</v>
      </c>
      <c r="AG5" s="121">
        <v>239501</v>
      </c>
      <c r="AH5" s="121">
        <v>302499</v>
      </c>
      <c r="AI5" s="121">
        <v>475897</v>
      </c>
      <c r="AJ5" s="121">
        <v>418144</v>
      </c>
    </row>
    <row r="6" spans="1:36" ht="15" customHeight="1">
      <c r="A6" s="148" t="s">
        <v>204</v>
      </c>
      <c r="B6" s="121">
        <v>691</v>
      </c>
      <c r="C6" s="121">
        <v>963</v>
      </c>
      <c r="D6" s="121">
        <v>1110</v>
      </c>
      <c r="E6" s="121">
        <v>1383</v>
      </c>
      <c r="F6" s="121">
        <v>1654</v>
      </c>
      <c r="G6" s="121">
        <v>2281</v>
      </c>
      <c r="H6" s="121">
        <v>2693</v>
      </c>
      <c r="I6" s="121">
        <v>3509</v>
      </c>
      <c r="J6" s="121">
        <v>3971</v>
      </c>
      <c r="K6" s="121">
        <v>3791</v>
      </c>
      <c r="L6" s="121">
        <v>3977</v>
      </c>
      <c r="M6" s="121">
        <v>3986</v>
      </c>
      <c r="N6" s="121">
        <v>3911</v>
      </c>
      <c r="O6" s="121">
        <v>4079</v>
      </c>
      <c r="P6" s="121">
        <v>4209</v>
      </c>
      <c r="Q6" s="121">
        <v>4244</v>
      </c>
      <c r="R6" s="121">
        <v>4298</v>
      </c>
      <c r="S6" s="121">
        <v>5111</v>
      </c>
      <c r="T6" s="121">
        <v>4012</v>
      </c>
      <c r="U6" s="121">
        <v>5201</v>
      </c>
      <c r="V6" s="121">
        <v>5723</v>
      </c>
      <c r="W6" s="121">
        <v>6953</v>
      </c>
      <c r="X6" s="121">
        <v>7373</v>
      </c>
      <c r="Y6" s="121">
        <v>8604</v>
      </c>
      <c r="Z6" s="121">
        <v>7122</v>
      </c>
      <c r="AA6" s="121">
        <v>10081</v>
      </c>
      <c r="AB6" s="121">
        <v>10880</v>
      </c>
      <c r="AC6" s="121">
        <v>11302</v>
      </c>
      <c r="AD6" s="121">
        <v>11323</v>
      </c>
      <c r="AE6" s="121">
        <v>12383</v>
      </c>
      <c r="AF6" s="121">
        <v>9565</v>
      </c>
      <c r="AG6" s="121">
        <v>9213</v>
      </c>
      <c r="AH6" s="121">
        <v>7277</v>
      </c>
      <c r="AI6" s="121">
        <v>7457</v>
      </c>
      <c r="AJ6" s="121">
        <v>7550</v>
      </c>
    </row>
    <row r="7" spans="1:36" ht="15" customHeight="1">
      <c r="A7" s="118" t="s">
        <v>122</v>
      </c>
      <c r="B7" s="118">
        <f>SUM(B4:B6)</f>
        <v>142287</v>
      </c>
      <c r="C7" s="118">
        <f>SUM(C4:C6)</f>
        <v>156867</v>
      </c>
      <c r="D7" s="118">
        <f>SUM(D4:D6)</f>
        <v>209741</v>
      </c>
      <c r="E7" s="118">
        <f>SUM(E4:E6)</f>
        <v>238182</v>
      </c>
      <c r="F7" s="118">
        <f>SUM(F4:F6)</f>
        <v>326421</v>
      </c>
      <c r="G7" s="118">
        <f>SUM(G4:G6)</f>
        <v>324885</v>
      </c>
      <c r="H7" s="118">
        <f>SUM(H4:H6)</f>
        <v>314473</v>
      </c>
      <c r="I7" s="118">
        <f>SUM(I4:I6)</f>
        <v>201833</v>
      </c>
      <c r="J7" s="118">
        <f>SUM(J4:J6)</f>
        <v>84101</v>
      </c>
      <c r="K7" s="118">
        <f>SUM(K4:K6)</f>
        <v>119008</v>
      </c>
      <c r="L7" s="118">
        <f>SUM(L4:L6)</f>
        <v>290511</v>
      </c>
      <c r="M7" s="118">
        <f>SUM(M4:M6)</f>
        <v>297907</v>
      </c>
      <c r="N7" s="118">
        <f>SUM(N4:N6)</f>
        <v>332130</v>
      </c>
      <c r="O7" s="118">
        <f>SUM(O4:O6)</f>
        <v>300817</v>
      </c>
      <c r="P7" s="118">
        <f>SUM(P4:P6)</f>
        <v>385406</v>
      </c>
      <c r="Q7" s="118">
        <f>SUM(Q4:Q6)</f>
        <v>482771</v>
      </c>
      <c r="R7" s="118">
        <f>SUM(R4:R6)</f>
        <v>620498</v>
      </c>
      <c r="S7" s="118">
        <f>SUM(S4:S6)</f>
        <v>766932</v>
      </c>
      <c r="T7" s="118">
        <f>SUM(T4:T6)</f>
        <v>788215</v>
      </c>
      <c r="U7" s="118">
        <f>SUM(U4:U6)</f>
        <v>833374</v>
      </c>
      <c r="V7" s="118">
        <f>SUM(V4:V6)</f>
        <v>954718</v>
      </c>
      <c r="W7" s="118">
        <f>SUM(W4:W6)</f>
        <v>1082153</v>
      </c>
      <c r="X7" s="118">
        <f>SUM(X4:X6)</f>
        <v>966241</v>
      </c>
      <c r="Y7" s="118">
        <f>SUM(Y4:Y6)</f>
        <v>805328</v>
      </c>
      <c r="Z7" s="118">
        <f>SUM(Z4:Z6)</f>
        <v>930341</v>
      </c>
      <c r="AA7" s="118">
        <f>SUM(AA4:AA6)</f>
        <v>928064</v>
      </c>
      <c r="AB7" s="118">
        <f>SUM(AB4:AB6)</f>
        <v>1286907</v>
      </c>
      <c r="AC7" s="118">
        <f>SUM(AC4:AC6)</f>
        <v>1573381</v>
      </c>
      <c r="AD7" s="118">
        <f>SUM(AD4:AD6)</f>
        <v>1575165</v>
      </c>
      <c r="AE7" s="118">
        <f>SUM(AE4:AE6)</f>
        <v>1647328</v>
      </c>
      <c r="AF7" s="118">
        <f>SUM(AF4:AF6)</f>
        <v>1480267</v>
      </c>
      <c r="AG7" s="118">
        <f>SUM(AG4:AG6)</f>
        <v>1720490</v>
      </c>
      <c r="AH7" s="118">
        <f>SUM(AH4:AH6)</f>
        <v>1989822</v>
      </c>
      <c r="AI7" s="118">
        <f>SUM(AI4:AI6)</f>
        <v>1616761</v>
      </c>
      <c r="AJ7" s="118">
        <f>SUM(AJ4:AJ6)</f>
        <v>1653272</v>
      </c>
    </row>
    <row r="8" spans="1:36" ht="15" customHeight="1">
      <c r="A8" s="150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</row>
    <row r="9" spans="1:36" ht="15" customHeight="1">
      <c r="A9" s="150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</row>
    <row r="10" spans="1:36" ht="15" customHeight="1">
      <c r="A10" s="42" t="s">
        <v>203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ht="15" customHeight="1">
      <c r="A11" s="30" t="s">
        <v>42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6"/>
      <c r="P11" s="36"/>
      <c r="Q11" s="30"/>
      <c r="R11" s="30"/>
      <c r="S11" s="30"/>
      <c r="T11" s="30"/>
      <c r="U11" s="30"/>
      <c r="V11" s="35"/>
      <c r="W11" s="6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106"/>
      <c r="AI11" s="81"/>
      <c r="AJ11" s="81" t="s">
        <v>41</v>
      </c>
    </row>
    <row r="12" spans="1:36" ht="15" customHeight="1">
      <c r="A12" s="33"/>
      <c r="B12" s="32">
        <v>1990</v>
      </c>
      <c r="C12" s="32">
        <v>1991</v>
      </c>
      <c r="D12" s="32">
        <v>1992</v>
      </c>
      <c r="E12" s="32">
        <v>1993</v>
      </c>
      <c r="F12" s="32">
        <v>1994</v>
      </c>
      <c r="G12" s="32">
        <v>1995</v>
      </c>
      <c r="H12" s="32">
        <v>1996</v>
      </c>
      <c r="I12" s="32">
        <v>1997</v>
      </c>
      <c r="J12" s="32">
        <v>1998</v>
      </c>
      <c r="K12" s="32">
        <v>1999</v>
      </c>
      <c r="L12" s="32">
        <v>2000</v>
      </c>
      <c r="M12" s="32">
        <v>2001</v>
      </c>
      <c r="N12" s="32">
        <v>2002</v>
      </c>
      <c r="O12" s="32">
        <v>2003</v>
      </c>
      <c r="P12" s="32">
        <v>2004</v>
      </c>
      <c r="Q12" s="32" t="s">
        <v>40</v>
      </c>
      <c r="R12" s="32" t="s">
        <v>39</v>
      </c>
      <c r="S12" s="32" t="s">
        <v>38</v>
      </c>
      <c r="T12" s="32" t="s">
        <v>37</v>
      </c>
      <c r="U12" s="32">
        <v>2009</v>
      </c>
      <c r="V12" s="31" t="s">
        <v>36</v>
      </c>
      <c r="W12" s="31" t="s">
        <v>35</v>
      </c>
      <c r="X12" s="31">
        <v>2012</v>
      </c>
      <c r="Y12" s="31">
        <v>2013</v>
      </c>
      <c r="Z12" s="31">
        <v>2014</v>
      </c>
      <c r="AA12" s="31">
        <v>2015</v>
      </c>
      <c r="AB12" s="31">
        <v>2016</v>
      </c>
      <c r="AC12" s="31">
        <v>2017</v>
      </c>
      <c r="AD12" s="31">
        <v>2018</v>
      </c>
      <c r="AE12" s="31" t="str">
        <f>'Table 55-57'!AE3</f>
        <v>2019r</v>
      </c>
      <c r="AF12" s="31" t="str">
        <f>'Table 55-57'!AF3</f>
        <v>2020r</v>
      </c>
      <c r="AG12" s="31" t="str">
        <f>'Table 55-57'!AG3</f>
        <v>2021r</v>
      </c>
      <c r="AH12" s="31" t="str">
        <f>AH3</f>
        <v>2022r</v>
      </c>
      <c r="AI12" s="31" t="str">
        <f>AI3</f>
        <v>2023r</v>
      </c>
      <c r="AJ12" s="31" t="str">
        <f>AJ3</f>
        <v>2024p</v>
      </c>
    </row>
    <row r="13" spans="1:36" ht="15" customHeight="1">
      <c r="A13" s="148" t="s">
        <v>202</v>
      </c>
      <c r="B13" s="121">
        <v>1780</v>
      </c>
      <c r="C13" s="121">
        <v>2013</v>
      </c>
      <c r="D13" s="121">
        <v>2727</v>
      </c>
      <c r="E13" s="121">
        <v>3270</v>
      </c>
      <c r="F13" s="121">
        <v>4195</v>
      </c>
      <c r="G13" s="121">
        <v>4521</v>
      </c>
      <c r="H13" s="121">
        <v>4403</v>
      </c>
      <c r="I13" s="121">
        <v>2298</v>
      </c>
      <c r="J13" s="121">
        <v>4298</v>
      </c>
      <c r="K13" s="121">
        <v>3928</v>
      </c>
      <c r="L13" s="121">
        <v>4473</v>
      </c>
      <c r="M13" s="121">
        <v>4985</v>
      </c>
      <c r="N13" s="121">
        <v>5854</v>
      </c>
      <c r="O13" s="121">
        <v>7634</v>
      </c>
      <c r="P13" s="121">
        <v>9635</v>
      </c>
      <c r="Q13" s="121">
        <v>11426</v>
      </c>
      <c r="R13" s="121">
        <v>11396</v>
      </c>
      <c r="S13" s="121">
        <v>11448</v>
      </c>
      <c r="T13" s="121">
        <v>10809</v>
      </c>
      <c r="U13" s="121">
        <v>11758</v>
      </c>
      <c r="V13" s="121">
        <v>15252</v>
      </c>
      <c r="W13" s="121">
        <v>14488</v>
      </c>
      <c r="X13" s="121">
        <v>17987</v>
      </c>
      <c r="Y13" s="121">
        <v>20382</v>
      </c>
      <c r="Z13" s="121">
        <v>18913</v>
      </c>
      <c r="AA13" s="121">
        <v>20152</v>
      </c>
      <c r="AB13" s="121">
        <v>20835</v>
      </c>
      <c r="AC13" s="121">
        <v>20682</v>
      </c>
      <c r="AD13" s="121">
        <v>22226</v>
      </c>
      <c r="AE13" s="121">
        <v>21275</v>
      </c>
      <c r="AF13" s="121">
        <v>20200</v>
      </c>
      <c r="AG13" s="121">
        <v>23539</v>
      </c>
      <c r="AH13" s="121">
        <v>24473</v>
      </c>
      <c r="AI13" s="121">
        <v>24740</v>
      </c>
      <c r="AJ13" s="121">
        <v>25242</v>
      </c>
    </row>
    <row r="14" spans="1:36" ht="15" customHeight="1">
      <c r="A14" s="148" t="s">
        <v>201</v>
      </c>
      <c r="B14" s="121">
        <v>209</v>
      </c>
      <c r="C14" s="121">
        <v>308</v>
      </c>
      <c r="D14" s="121">
        <v>364</v>
      </c>
      <c r="E14" s="121">
        <v>256</v>
      </c>
      <c r="F14" s="121">
        <v>366</v>
      </c>
      <c r="G14" s="121">
        <v>757</v>
      </c>
      <c r="H14" s="121">
        <v>1460</v>
      </c>
      <c r="I14" s="121">
        <v>407</v>
      </c>
      <c r="J14" s="121">
        <v>266</v>
      </c>
      <c r="K14" s="121">
        <v>749</v>
      </c>
      <c r="L14" s="121">
        <v>733</v>
      </c>
      <c r="M14" s="121">
        <v>789</v>
      </c>
      <c r="N14" s="121">
        <v>611</v>
      </c>
      <c r="O14" s="121">
        <v>757</v>
      </c>
      <c r="P14" s="121">
        <v>752</v>
      </c>
      <c r="Q14" s="121">
        <v>1031</v>
      </c>
      <c r="R14" s="121">
        <v>1424</v>
      </c>
      <c r="S14" s="121">
        <v>1263</v>
      </c>
      <c r="T14" s="121">
        <v>1453</v>
      </c>
      <c r="U14" s="121">
        <v>1382</v>
      </c>
      <c r="V14" s="121">
        <v>1775</v>
      </c>
      <c r="W14" s="121">
        <v>3093</v>
      </c>
      <c r="X14" s="121">
        <v>3194</v>
      </c>
      <c r="Y14" s="121">
        <v>2668</v>
      </c>
      <c r="Z14" s="121">
        <v>2312</v>
      </c>
      <c r="AA14" s="121">
        <v>3241</v>
      </c>
      <c r="AB14" s="121">
        <v>1982</v>
      </c>
      <c r="AC14" s="121">
        <v>2451</v>
      </c>
      <c r="AD14" s="121">
        <v>2583</v>
      </c>
      <c r="AE14" s="121">
        <v>2990</v>
      </c>
      <c r="AF14" s="121">
        <v>1781</v>
      </c>
      <c r="AG14" s="121">
        <v>2684</v>
      </c>
      <c r="AH14" s="121">
        <v>2484</v>
      </c>
      <c r="AI14" s="121">
        <v>2107</v>
      </c>
      <c r="AJ14" s="121">
        <v>2237</v>
      </c>
    </row>
    <row r="15" spans="1:36" ht="15" customHeight="1">
      <c r="A15" s="148" t="s">
        <v>200</v>
      </c>
      <c r="B15" s="121">
        <v>88</v>
      </c>
      <c r="C15" s="121">
        <v>152</v>
      </c>
      <c r="D15" s="121">
        <v>185</v>
      </c>
      <c r="E15" s="121">
        <v>197</v>
      </c>
      <c r="F15" s="121">
        <v>125</v>
      </c>
      <c r="G15" s="121">
        <v>135</v>
      </c>
      <c r="H15" s="121">
        <v>143</v>
      </c>
      <c r="I15" s="121">
        <v>194</v>
      </c>
      <c r="J15" s="121">
        <v>162</v>
      </c>
      <c r="K15" s="121">
        <v>215</v>
      </c>
      <c r="L15" s="121">
        <v>320</v>
      </c>
      <c r="M15" s="121">
        <v>234</v>
      </c>
      <c r="N15" s="121">
        <v>237</v>
      </c>
      <c r="O15" s="121">
        <v>251</v>
      </c>
      <c r="P15" s="121">
        <v>256</v>
      </c>
      <c r="Q15" s="121">
        <v>264</v>
      </c>
      <c r="R15" s="121">
        <v>286</v>
      </c>
      <c r="S15" s="121">
        <v>345</v>
      </c>
      <c r="T15" s="121">
        <v>588</v>
      </c>
      <c r="U15" s="121">
        <v>721</v>
      </c>
      <c r="V15" s="121">
        <v>709</v>
      </c>
      <c r="W15" s="121">
        <v>796</v>
      </c>
      <c r="X15" s="121">
        <v>558</v>
      </c>
      <c r="Y15" s="121">
        <v>1147</v>
      </c>
      <c r="Z15" s="121">
        <v>434</v>
      </c>
      <c r="AA15" s="121">
        <v>1170</v>
      </c>
      <c r="AB15" s="121">
        <v>505</v>
      </c>
      <c r="AC15" s="121">
        <v>547</v>
      </c>
      <c r="AD15" s="121">
        <v>1018</v>
      </c>
      <c r="AE15" s="121">
        <v>1575</v>
      </c>
      <c r="AF15" s="121">
        <v>2163</v>
      </c>
      <c r="AG15" s="121">
        <v>2513</v>
      </c>
      <c r="AH15" s="121">
        <v>2267</v>
      </c>
      <c r="AI15" s="121">
        <v>2016</v>
      </c>
      <c r="AJ15" s="121">
        <v>1796</v>
      </c>
    </row>
    <row r="16" spans="1:36" ht="15" customHeight="1">
      <c r="A16" s="118" t="s">
        <v>122</v>
      </c>
      <c r="B16" s="118">
        <f>SUM(B13:B15)</f>
        <v>2077</v>
      </c>
      <c r="C16" s="118">
        <f>SUM(C13:C15)</f>
        <v>2473</v>
      </c>
      <c r="D16" s="118">
        <f>SUM(D13:D15)</f>
        <v>3276</v>
      </c>
      <c r="E16" s="118">
        <f>SUM(E13:E15)</f>
        <v>3723</v>
      </c>
      <c r="F16" s="118">
        <f>SUM(F13:F15)</f>
        <v>4686</v>
      </c>
      <c r="G16" s="118">
        <f>SUM(G13:G15)</f>
        <v>5413</v>
      </c>
      <c r="H16" s="118">
        <f>SUM(H13:H15)</f>
        <v>6006</v>
      </c>
      <c r="I16" s="118">
        <f>SUM(I13:I15)</f>
        <v>2899</v>
      </c>
      <c r="J16" s="118">
        <f>SUM(J13:J15)</f>
        <v>4726</v>
      </c>
      <c r="K16" s="118">
        <f>SUM(K13:K15)</f>
        <v>4892</v>
      </c>
      <c r="L16" s="118">
        <f>SUM(L13:L15)</f>
        <v>5526</v>
      </c>
      <c r="M16" s="118">
        <f>SUM(M13:M15)</f>
        <v>6008</v>
      </c>
      <c r="N16" s="118">
        <f>SUM(N13:N15)</f>
        <v>6702</v>
      </c>
      <c r="O16" s="118">
        <f>SUM(O13:O15)</f>
        <v>8642</v>
      </c>
      <c r="P16" s="118">
        <f>SUM(P13:P15)</f>
        <v>10643</v>
      </c>
      <c r="Q16" s="118">
        <f>SUM(Q13:Q15)</f>
        <v>12721</v>
      </c>
      <c r="R16" s="118">
        <f>SUM(R13:R15)</f>
        <v>13106</v>
      </c>
      <c r="S16" s="118">
        <f>SUM(S13:S15)</f>
        <v>13056</v>
      </c>
      <c r="T16" s="118">
        <f>SUM(T13:T15)</f>
        <v>12850</v>
      </c>
      <c r="U16" s="118">
        <f>SUM(U13:U15)</f>
        <v>13861</v>
      </c>
      <c r="V16" s="118">
        <f>SUM(V13:V15)</f>
        <v>17736</v>
      </c>
      <c r="W16" s="118">
        <f>SUM(W13:W15)</f>
        <v>18377</v>
      </c>
      <c r="X16" s="118">
        <f>SUM(X13:X15)</f>
        <v>21739</v>
      </c>
      <c r="Y16" s="118">
        <f>SUM(Y13:Y15)</f>
        <v>24197</v>
      </c>
      <c r="Z16" s="118">
        <f>SUM(Z13:Z15)</f>
        <v>21659</v>
      </c>
      <c r="AA16" s="118">
        <f>SUM(AA13:AA15)</f>
        <v>24563</v>
      </c>
      <c r="AB16" s="118">
        <f>SUM(AB13:AB15)</f>
        <v>23322</v>
      </c>
      <c r="AC16" s="118">
        <f>SUM(AC13:AC15)</f>
        <v>23680</v>
      </c>
      <c r="AD16" s="118">
        <f>SUM(AD13:AD15)</f>
        <v>25827</v>
      </c>
      <c r="AE16" s="118">
        <f>SUM(AE13:AE15)</f>
        <v>25840</v>
      </c>
      <c r="AF16" s="118">
        <f>SUM(AF13:AF15)</f>
        <v>24144</v>
      </c>
      <c r="AG16" s="118">
        <f>SUM(AG13:AG15)</f>
        <v>28736</v>
      </c>
      <c r="AH16" s="118">
        <f>SUM(AH13:AH15)</f>
        <v>29224</v>
      </c>
      <c r="AI16" s="118">
        <f>SUM(AI13:AI15)</f>
        <v>28863</v>
      </c>
      <c r="AJ16" s="118">
        <f>SUM(AJ13:AJ15)</f>
        <v>29275</v>
      </c>
    </row>
    <row r="18" spans="1:36" ht="15" customHeight="1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</row>
    <row r="19" spans="1:36" ht="15" customHeight="1">
      <c r="A19" s="42" t="s">
        <v>199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ht="15" customHeight="1">
      <c r="A20" s="30" t="s">
        <v>42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6"/>
      <c r="P20" s="36"/>
      <c r="Q20" s="30"/>
      <c r="R20" s="30"/>
      <c r="S20" s="30"/>
      <c r="T20" s="30"/>
      <c r="U20" s="30"/>
      <c r="V20" s="35"/>
      <c r="W20" s="6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106"/>
      <c r="AI20" s="81"/>
      <c r="AJ20" s="81" t="s">
        <v>41</v>
      </c>
    </row>
    <row r="21" spans="1:36" ht="15" customHeight="1">
      <c r="A21" s="33"/>
      <c r="B21" s="32">
        <v>1990</v>
      </c>
      <c r="C21" s="32">
        <v>1991</v>
      </c>
      <c r="D21" s="32">
        <v>1992</v>
      </c>
      <c r="E21" s="32">
        <v>1993</v>
      </c>
      <c r="F21" s="32">
        <v>1994</v>
      </c>
      <c r="G21" s="32">
        <v>1995</v>
      </c>
      <c r="H21" s="32">
        <v>1996</v>
      </c>
      <c r="I21" s="32">
        <v>1997</v>
      </c>
      <c r="J21" s="32">
        <v>1998</v>
      </c>
      <c r="K21" s="32">
        <v>1999</v>
      </c>
      <c r="L21" s="32">
        <v>2000</v>
      </c>
      <c r="M21" s="32">
        <v>2001</v>
      </c>
      <c r="N21" s="32">
        <v>2002</v>
      </c>
      <c r="O21" s="32">
        <v>2003</v>
      </c>
      <c r="P21" s="32">
        <v>2004</v>
      </c>
      <c r="Q21" s="32" t="s">
        <v>40</v>
      </c>
      <c r="R21" s="32" t="s">
        <v>39</v>
      </c>
      <c r="S21" s="32" t="s">
        <v>38</v>
      </c>
      <c r="T21" s="32" t="s">
        <v>37</v>
      </c>
      <c r="U21" s="32">
        <v>2009</v>
      </c>
      <c r="V21" s="31" t="s">
        <v>36</v>
      </c>
      <c r="W21" s="31" t="s">
        <v>35</v>
      </c>
      <c r="X21" s="31">
        <v>2012</v>
      </c>
      <c r="Y21" s="31">
        <v>2013</v>
      </c>
      <c r="Z21" s="31">
        <v>2014</v>
      </c>
      <c r="AA21" s="31">
        <v>2015</v>
      </c>
      <c r="AB21" s="31">
        <v>2016</v>
      </c>
      <c r="AC21" s="31">
        <v>2017</v>
      </c>
      <c r="AD21" s="31">
        <v>2018</v>
      </c>
      <c r="AE21" s="31" t="str">
        <f>'Table 55-57'!AE3</f>
        <v>2019r</v>
      </c>
      <c r="AF21" s="31" t="str">
        <f>'Table 55-57'!AF3</f>
        <v>2020r</v>
      </c>
      <c r="AG21" s="31" t="str">
        <f>'Table 55-57'!AG3</f>
        <v>2021r</v>
      </c>
      <c r="AH21" s="31" t="str">
        <f>AH3</f>
        <v>2022r</v>
      </c>
      <c r="AI21" s="31" t="str">
        <f>AI3</f>
        <v>2023r</v>
      </c>
      <c r="AJ21" s="31" t="str">
        <f>AJ3</f>
        <v>2024p</v>
      </c>
    </row>
    <row r="22" spans="1:36" ht="15" customHeight="1">
      <c r="A22" s="132" t="s">
        <v>198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</row>
    <row r="23" spans="1:36" s="16" customFormat="1" ht="15" customHeight="1">
      <c r="A23" s="135" t="s">
        <v>94</v>
      </c>
      <c r="B23" s="131">
        <v>111009</v>
      </c>
      <c r="C23" s="131">
        <v>136392</v>
      </c>
      <c r="D23" s="131">
        <v>148353</v>
      </c>
      <c r="E23" s="131">
        <v>173859</v>
      </c>
      <c r="F23" s="131">
        <v>215935</v>
      </c>
      <c r="G23" s="131">
        <v>262164</v>
      </c>
      <c r="H23" s="131">
        <v>297920</v>
      </c>
      <c r="I23" s="131">
        <v>294186</v>
      </c>
      <c r="J23" s="131">
        <v>231872</v>
      </c>
      <c r="K23" s="131">
        <v>223090</v>
      </c>
      <c r="L23" s="131">
        <v>264164</v>
      </c>
      <c r="M23" s="131">
        <v>272569</v>
      </c>
      <c r="N23" s="131">
        <v>304820</v>
      </c>
      <c r="O23" s="131">
        <v>370411</v>
      </c>
      <c r="P23" s="131">
        <v>433333</v>
      </c>
      <c r="Q23" s="131">
        <v>529549</v>
      </c>
      <c r="R23" s="131">
        <v>594894</v>
      </c>
      <c r="S23" s="131">
        <v>646590</v>
      </c>
      <c r="T23" s="131">
        <v>721061</v>
      </c>
      <c r="U23" s="131">
        <v>662185</v>
      </c>
      <c r="V23" s="131">
        <v>727713</v>
      </c>
      <c r="W23" s="131">
        <v>886235</v>
      </c>
      <c r="X23" s="131">
        <v>925098</v>
      </c>
      <c r="Y23" s="131">
        <v>988890</v>
      </c>
      <c r="Z23" s="131">
        <v>915579</v>
      </c>
      <c r="AA23" s="131">
        <v>944041</v>
      </c>
      <c r="AB23" s="131">
        <v>945045</v>
      </c>
      <c r="AC23" s="131">
        <v>940953</v>
      </c>
      <c r="AD23" s="131">
        <v>1053244</v>
      </c>
      <c r="AE23" s="131">
        <v>1082561</v>
      </c>
      <c r="AF23" s="131">
        <v>947276</v>
      </c>
      <c r="AG23" s="131">
        <v>975264</v>
      </c>
      <c r="AH23" s="131">
        <v>1161921</v>
      </c>
      <c r="AI23" s="131">
        <v>1187451</v>
      </c>
      <c r="AJ23" s="131">
        <v>1190875</v>
      </c>
    </row>
    <row r="24" spans="1:36" ht="15" customHeight="1">
      <c r="A24" s="142" t="s">
        <v>93</v>
      </c>
      <c r="B24" s="141">
        <v>105462</v>
      </c>
      <c r="C24" s="141">
        <v>131219</v>
      </c>
      <c r="D24" s="141">
        <v>143716</v>
      </c>
      <c r="E24" s="141">
        <v>168101</v>
      </c>
      <c r="F24" s="141">
        <v>208557</v>
      </c>
      <c r="G24" s="141">
        <v>251607</v>
      </c>
      <c r="H24" s="141">
        <v>285765</v>
      </c>
      <c r="I24" s="141">
        <v>279779</v>
      </c>
      <c r="J24" s="141">
        <v>216195</v>
      </c>
      <c r="K24" s="141">
        <v>207173</v>
      </c>
      <c r="L24" s="141">
        <v>246710</v>
      </c>
      <c r="M24" s="141">
        <v>257695</v>
      </c>
      <c r="N24" s="141">
        <v>290407</v>
      </c>
      <c r="O24" s="141">
        <v>351718</v>
      </c>
      <c r="P24" s="141">
        <v>416583</v>
      </c>
      <c r="Q24" s="141">
        <v>512603</v>
      </c>
      <c r="R24" s="141">
        <v>577004</v>
      </c>
      <c r="S24" s="141">
        <v>627208</v>
      </c>
      <c r="T24" s="141">
        <v>703347</v>
      </c>
      <c r="U24" s="141">
        <v>639928</v>
      </c>
      <c r="V24" s="141">
        <v>701328</v>
      </c>
      <c r="W24" s="141">
        <v>857903</v>
      </c>
      <c r="X24" s="141">
        <v>892434</v>
      </c>
      <c r="Y24" s="141">
        <v>959843</v>
      </c>
      <c r="Z24" s="141">
        <v>881447</v>
      </c>
      <c r="AA24" s="141">
        <v>906322</v>
      </c>
      <c r="AB24" s="141">
        <v>908726</v>
      </c>
      <c r="AC24" s="141">
        <v>897742</v>
      </c>
      <c r="AD24" s="141">
        <v>1004085</v>
      </c>
      <c r="AE24" s="141">
        <v>1032703</v>
      </c>
      <c r="AF24" s="141">
        <v>897716</v>
      </c>
      <c r="AG24" s="141">
        <v>925438</v>
      </c>
      <c r="AH24" s="141">
        <v>1106213</v>
      </c>
      <c r="AI24" s="141">
        <v>1131228</v>
      </c>
      <c r="AJ24" s="141">
        <v>1137823</v>
      </c>
    </row>
    <row r="25" spans="1:36" ht="15" customHeight="1">
      <c r="A25" s="143" t="s">
        <v>197</v>
      </c>
      <c r="B25" s="141">
        <v>61602</v>
      </c>
      <c r="C25" s="141">
        <v>79266</v>
      </c>
      <c r="D25" s="141">
        <v>90436</v>
      </c>
      <c r="E25" s="141">
        <v>108232</v>
      </c>
      <c r="F25" s="141">
        <v>138138</v>
      </c>
      <c r="G25" s="141">
        <v>163454</v>
      </c>
      <c r="H25" s="141">
        <v>177623</v>
      </c>
      <c r="I25" s="141">
        <v>168096</v>
      </c>
      <c r="J25" s="141">
        <v>93137</v>
      </c>
      <c r="K25" s="141">
        <v>115248</v>
      </c>
      <c r="L25" s="141">
        <v>156169</v>
      </c>
      <c r="M25" s="141">
        <v>160662</v>
      </c>
      <c r="N25" s="141">
        <v>185494</v>
      </c>
      <c r="O25" s="141">
        <v>235619</v>
      </c>
      <c r="P25" s="141">
        <v>287107</v>
      </c>
      <c r="Q25" s="141">
        <v>370088</v>
      </c>
      <c r="R25" s="141">
        <v>414732</v>
      </c>
      <c r="S25" s="141">
        <v>443836</v>
      </c>
      <c r="T25" s="141">
        <v>514232</v>
      </c>
      <c r="U25" s="141">
        <v>459145</v>
      </c>
      <c r="V25" s="141">
        <v>509426</v>
      </c>
      <c r="W25" s="141">
        <v>635842</v>
      </c>
      <c r="X25" s="141">
        <v>641226</v>
      </c>
      <c r="Y25" s="141">
        <v>687298</v>
      </c>
      <c r="Z25" s="141">
        <v>642468</v>
      </c>
      <c r="AA25" s="141">
        <v>632293</v>
      </c>
      <c r="AB25" s="141">
        <v>623236</v>
      </c>
      <c r="AC25" s="141">
        <v>622758</v>
      </c>
      <c r="AD25" s="141">
        <v>717834</v>
      </c>
      <c r="AE25" s="141">
        <v>717422</v>
      </c>
      <c r="AF25" s="141">
        <v>601970</v>
      </c>
      <c r="AG25" s="141">
        <v>639447</v>
      </c>
      <c r="AH25" s="141">
        <v>767066</v>
      </c>
      <c r="AI25" s="141">
        <v>770913</v>
      </c>
      <c r="AJ25" s="141">
        <v>760899</v>
      </c>
    </row>
    <row r="26" spans="1:36" ht="15" customHeight="1">
      <c r="A26" s="143" t="s">
        <v>196</v>
      </c>
      <c r="B26" s="141">
        <v>43860</v>
      </c>
      <c r="C26" s="141">
        <v>51953</v>
      </c>
      <c r="D26" s="141">
        <v>53280</v>
      </c>
      <c r="E26" s="141">
        <v>59869</v>
      </c>
      <c r="F26" s="141">
        <v>70419</v>
      </c>
      <c r="G26" s="141">
        <v>88153</v>
      </c>
      <c r="H26" s="141">
        <v>108142</v>
      </c>
      <c r="I26" s="141">
        <v>111683</v>
      </c>
      <c r="J26" s="141">
        <v>123058</v>
      </c>
      <c r="K26" s="141">
        <v>91925</v>
      </c>
      <c r="L26" s="141">
        <v>90541</v>
      </c>
      <c r="M26" s="141">
        <v>97033</v>
      </c>
      <c r="N26" s="141">
        <v>104913</v>
      </c>
      <c r="O26" s="141">
        <v>116099</v>
      </c>
      <c r="P26" s="141">
        <v>129476</v>
      </c>
      <c r="Q26" s="141">
        <v>142515</v>
      </c>
      <c r="R26" s="141">
        <v>162272</v>
      </c>
      <c r="S26" s="141">
        <v>183372</v>
      </c>
      <c r="T26" s="141">
        <v>189115</v>
      </c>
      <c r="U26" s="141">
        <v>180783</v>
      </c>
      <c r="V26" s="141">
        <v>191902</v>
      </c>
      <c r="W26" s="141">
        <v>222061</v>
      </c>
      <c r="X26" s="141">
        <v>251208</v>
      </c>
      <c r="Y26" s="141">
        <v>272545</v>
      </c>
      <c r="Z26" s="141">
        <v>238979</v>
      </c>
      <c r="AA26" s="141">
        <v>274029</v>
      </c>
      <c r="AB26" s="141">
        <v>285490</v>
      </c>
      <c r="AC26" s="141">
        <v>274984</v>
      </c>
      <c r="AD26" s="141">
        <v>286251</v>
      </c>
      <c r="AE26" s="141">
        <v>315281</v>
      </c>
      <c r="AF26" s="141">
        <v>295746</v>
      </c>
      <c r="AG26" s="141">
        <v>285991</v>
      </c>
      <c r="AH26" s="141">
        <v>339147</v>
      </c>
      <c r="AI26" s="141">
        <v>360315</v>
      </c>
      <c r="AJ26" s="141">
        <v>376924</v>
      </c>
    </row>
    <row r="27" spans="1:36" ht="15" customHeight="1">
      <c r="A27" s="142" t="s">
        <v>92</v>
      </c>
      <c r="B27" s="141">
        <v>5547</v>
      </c>
      <c r="C27" s="141">
        <v>5173</v>
      </c>
      <c r="D27" s="141">
        <v>4637</v>
      </c>
      <c r="E27" s="141">
        <v>5758</v>
      </c>
      <c r="F27" s="141">
        <v>7378</v>
      </c>
      <c r="G27" s="141">
        <v>10557</v>
      </c>
      <c r="H27" s="141">
        <v>12155</v>
      </c>
      <c r="I27" s="141">
        <v>14407</v>
      </c>
      <c r="J27" s="141">
        <v>15677</v>
      </c>
      <c r="K27" s="141">
        <v>15917</v>
      </c>
      <c r="L27" s="141">
        <v>17454</v>
      </c>
      <c r="M27" s="141">
        <v>14874</v>
      </c>
      <c r="N27" s="141">
        <v>14413</v>
      </c>
      <c r="O27" s="141">
        <v>18693</v>
      </c>
      <c r="P27" s="141">
        <v>16750</v>
      </c>
      <c r="Q27" s="141">
        <v>16946</v>
      </c>
      <c r="R27" s="141">
        <v>17890</v>
      </c>
      <c r="S27" s="141">
        <v>19382</v>
      </c>
      <c r="T27" s="141">
        <v>17714</v>
      </c>
      <c r="U27" s="141">
        <v>22257</v>
      </c>
      <c r="V27" s="141">
        <v>26385</v>
      </c>
      <c r="W27" s="141">
        <v>28332</v>
      </c>
      <c r="X27" s="141">
        <v>32664</v>
      </c>
      <c r="Y27" s="141">
        <v>29047</v>
      </c>
      <c r="Z27" s="141">
        <v>34132</v>
      </c>
      <c r="AA27" s="141">
        <v>37719</v>
      </c>
      <c r="AB27" s="141">
        <v>36319</v>
      </c>
      <c r="AC27" s="141">
        <v>43211</v>
      </c>
      <c r="AD27" s="141">
        <v>49159</v>
      </c>
      <c r="AE27" s="141">
        <v>49858</v>
      </c>
      <c r="AF27" s="141">
        <v>49560</v>
      </c>
      <c r="AG27" s="141">
        <v>49826</v>
      </c>
      <c r="AH27" s="141">
        <v>55708</v>
      </c>
      <c r="AI27" s="141">
        <v>56223</v>
      </c>
      <c r="AJ27" s="141">
        <v>53052</v>
      </c>
    </row>
    <row r="28" spans="1:36" ht="15" customHeight="1">
      <c r="A28" s="143" t="s">
        <v>197</v>
      </c>
      <c r="B28" s="141">
        <v>2893</v>
      </c>
      <c r="C28" s="141">
        <v>2828</v>
      </c>
      <c r="D28" s="141">
        <v>2904</v>
      </c>
      <c r="E28" s="141">
        <v>3497</v>
      </c>
      <c r="F28" s="141">
        <v>4481</v>
      </c>
      <c r="G28" s="141">
        <v>6462</v>
      </c>
      <c r="H28" s="141">
        <v>7345</v>
      </c>
      <c r="I28" s="141">
        <v>8607</v>
      </c>
      <c r="J28" s="141">
        <v>9282</v>
      </c>
      <c r="K28" s="141">
        <v>9528</v>
      </c>
      <c r="L28" s="141">
        <v>10405</v>
      </c>
      <c r="M28" s="141">
        <v>8891</v>
      </c>
      <c r="N28" s="141">
        <v>8691</v>
      </c>
      <c r="O28" s="141">
        <v>11501</v>
      </c>
      <c r="P28" s="141">
        <v>10119</v>
      </c>
      <c r="Q28" s="141">
        <v>10354</v>
      </c>
      <c r="R28" s="141">
        <v>10785</v>
      </c>
      <c r="S28" s="141">
        <v>11780</v>
      </c>
      <c r="T28" s="141">
        <v>10509</v>
      </c>
      <c r="U28" s="141">
        <v>13521</v>
      </c>
      <c r="V28" s="141">
        <v>15835</v>
      </c>
      <c r="W28" s="141">
        <v>17079</v>
      </c>
      <c r="X28" s="141">
        <v>19190</v>
      </c>
      <c r="Y28" s="141">
        <v>16789</v>
      </c>
      <c r="Z28" s="141">
        <v>19610</v>
      </c>
      <c r="AA28" s="141">
        <v>21575</v>
      </c>
      <c r="AB28" s="141">
        <v>21073</v>
      </c>
      <c r="AC28" s="141">
        <v>26523</v>
      </c>
      <c r="AD28" s="141">
        <v>31048</v>
      </c>
      <c r="AE28" s="141">
        <v>33013</v>
      </c>
      <c r="AF28" s="141">
        <v>32205</v>
      </c>
      <c r="AG28" s="141">
        <v>31775</v>
      </c>
      <c r="AH28" s="141">
        <v>34830</v>
      </c>
      <c r="AI28" s="141">
        <v>33423</v>
      </c>
      <c r="AJ28" s="141">
        <v>33636</v>
      </c>
    </row>
    <row r="29" spans="1:36" ht="15" customHeight="1">
      <c r="A29" s="143" t="s">
        <v>196</v>
      </c>
      <c r="B29" s="141">
        <v>2654</v>
      </c>
      <c r="C29" s="141">
        <v>2345</v>
      </c>
      <c r="D29" s="141">
        <v>1733</v>
      </c>
      <c r="E29" s="141">
        <v>2261</v>
      </c>
      <c r="F29" s="141">
        <v>2897</v>
      </c>
      <c r="G29" s="141">
        <v>4095</v>
      </c>
      <c r="H29" s="141">
        <v>4810</v>
      </c>
      <c r="I29" s="141">
        <v>5800</v>
      </c>
      <c r="J29" s="141">
        <v>6395</v>
      </c>
      <c r="K29" s="141">
        <v>6389</v>
      </c>
      <c r="L29" s="141">
        <v>7049</v>
      </c>
      <c r="M29" s="141">
        <v>5983</v>
      </c>
      <c r="N29" s="141">
        <v>5722</v>
      </c>
      <c r="O29" s="141">
        <v>7192</v>
      </c>
      <c r="P29" s="141">
        <v>6631</v>
      </c>
      <c r="Q29" s="141">
        <v>6592</v>
      </c>
      <c r="R29" s="141">
        <v>7105</v>
      </c>
      <c r="S29" s="141">
        <v>7602</v>
      </c>
      <c r="T29" s="141">
        <v>7205</v>
      </c>
      <c r="U29" s="141">
        <v>8736</v>
      </c>
      <c r="V29" s="141">
        <v>10550</v>
      </c>
      <c r="W29" s="141">
        <v>11253</v>
      </c>
      <c r="X29" s="141">
        <v>13474</v>
      </c>
      <c r="Y29" s="141">
        <v>12258</v>
      </c>
      <c r="Z29" s="141">
        <v>14522</v>
      </c>
      <c r="AA29" s="141">
        <v>16144</v>
      </c>
      <c r="AB29" s="141">
        <v>15246</v>
      </c>
      <c r="AC29" s="141">
        <v>16688</v>
      </c>
      <c r="AD29" s="141">
        <v>18111</v>
      </c>
      <c r="AE29" s="141">
        <v>16845</v>
      </c>
      <c r="AF29" s="141">
        <v>17355</v>
      </c>
      <c r="AG29" s="141">
        <v>18051</v>
      </c>
      <c r="AH29" s="141">
        <v>20878</v>
      </c>
      <c r="AI29" s="141">
        <v>22800</v>
      </c>
      <c r="AJ29" s="141">
        <v>19416</v>
      </c>
    </row>
    <row r="30" spans="1:36" s="16" customFormat="1" ht="15" customHeight="1">
      <c r="A30" s="135" t="s">
        <v>97</v>
      </c>
      <c r="B30" s="131">
        <v>312715</v>
      </c>
      <c r="C30" s="131">
        <v>339895</v>
      </c>
      <c r="D30" s="131">
        <v>353433</v>
      </c>
      <c r="E30" s="131">
        <v>399153</v>
      </c>
      <c r="F30" s="131">
        <v>455057</v>
      </c>
      <c r="G30" s="131">
        <v>506862</v>
      </c>
      <c r="H30" s="131">
        <v>564514</v>
      </c>
      <c r="I30" s="131">
        <v>543994</v>
      </c>
      <c r="J30" s="131">
        <v>482610</v>
      </c>
      <c r="K30" s="131">
        <v>484811</v>
      </c>
      <c r="L30" s="131">
        <v>500656</v>
      </c>
      <c r="M30" s="131">
        <v>533879</v>
      </c>
      <c r="N30" s="131">
        <v>609532</v>
      </c>
      <c r="O30" s="131">
        <v>718066</v>
      </c>
      <c r="P30" s="131">
        <v>778205</v>
      </c>
      <c r="Q30" s="131">
        <v>871481</v>
      </c>
      <c r="R30" s="131">
        <v>912940</v>
      </c>
      <c r="S30" s="131">
        <v>928575</v>
      </c>
      <c r="T30" s="131">
        <v>921858</v>
      </c>
      <c r="U30" s="131">
        <v>966756</v>
      </c>
      <c r="V30" s="131">
        <v>1181367</v>
      </c>
      <c r="W30" s="131">
        <v>1220712</v>
      </c>
      <c r="X30" s="131">
        <v>1384661</v>
      </c>
      <c r="Y30" s="131">
        <v>1443542</v>
      </c>
      <c r="Z30" s="131">
        <v>1391975</v>
      </c>
      <c r="AA30" s="131">
        <v>1473579</v>
      </c>
      <c r="AB30" s="131">
        <v>1521872</v>
      </c>
      <c r="AC30" s="131">
        <v>1588125</v>
      </c>
      <c r="AD30" s="131">
        <v>1712869</v>
      </c>
      <c r="AE30" s="131">
        <v>1745260</v>
      </c>
      <c r="AF30" s="131">
        <v>1525844</v>
      </c>
      <c r="AG30" s="131">
        <v>1565445</v>
      </c>
      <c r="AH30" s="131">
        <v>1649801</v>
      </c>
      <c r="AI30" s="131">
        <v>1754276</v>
      </c>
      <c r="AJ30" s="131">
        <v>1815907</v>
      </c>
    </row>
    <row r="31" spans="1:36" ht="15" customHeight="1">
      <c r="A31" s="142" t="s">
        <v>195</v>
      </c>
      <c r="B31" s="141">
        <v>294041</v>
      </c>
      <c r="C31" s="141">
        <v>319598</v>
      </c>
      <c r="D31" s="141">
        <v>332327</v>
      </c>
      <c r="E31" s="141">
        <v>375317</v>
      </c>
      <c r="F31" s="141">
        <v>427883</v>
      </c>
      <c r="G31" s="141">
        <v>476594</v>
      </c>
      <c r="H31" s="141">
        <v>529593</v>
      </c>
      <c r="I31" s="141">
        <v>512856</v>
      </c>
      <c r="J31" s="141">
        <v>458761</v>
      </c>
      <c r="K31" s="141">
        <v>460764</v>
      </c>
      <c r="L31" s="141">
        <v>475206</v>
      </c>
      <c r="M31" s="141">
        <v>506560</v>
      </c>
      <c r="N31" s="141">
        <v>578950</v>
      </c>
      <c r="O31" s="141">
        <v>668790</v>
      </c>
      <c r="P31" s="141">
        <v>718247</v>
      </c>
      <c r="Q31" s="141">
        <v>794993</v>
      </c>
      <c r="R31" s="141">
        <v>844061</v>
      </c>
      <c r="S31" s="141">
        <v>871126</v>
      </c>
      <c r="T31" s="141">
        <v>860066</v>
      </c>
      <c r="U31" s="141">
        <v>907295</v>
      </c>
      <c r="V31" s="141">
        <v>1111386</v>
      </c>
      <c r="W31" s="141">
        <v>1145656</v>
      </c>
      <c r="X31" s="141">
        <v>1303706</v>
      </c>
      <c r="Y31" s="141">
        <v>1351505</v>
      </c>
      <c r="Z31" s="141">
        <v>1303157</v>
      </c>
      <c r="AA31" s="141">
        <v>1388433</v>
      </c>
      <c r="AB31" s="141">
        <v>1422778</v>
      </c>
      <c r="AC31" s="141">
        <v>1489791</v>
      </c>
      <c r="AD31" s="141">
        <v>1607673</v>
      </c>
      <c r="AE31" s="141">
        <v>1640638</v>
      </c>
      <c r="AF31" s="141">
        <v>1464830</v>
      </c>
      <c r="AG31" s="141">
        <v>1504491</v>
      </c>
      <c r="AH31" s="141">
        <v>1561926</v>
      </c>
      <c r="AI31" s="141">
        <v>1658993</v>
      </c>
      <c r="AJ31" s="141">
        <v>1720578</v>
      </c>
    </row>
    <row r="32" spans="1:36" ht="15" customHeight="1">
      <c r="A32" s="143" t="s">
        <v>194</v>
      </c>
      <c r="B32" s="141">
        <v>0</v>
      </c>
      <c r="C32" s="141">
        <v>0</v>
      </c>
      <c r="D32" s="141">
        <v>72698</v>
      </c>
      <c r="E32" s="141">
        <v>90976</v>
      </c>
      <c r="F32" s="141">
        <v>108964</v>
      </c>
      <c r="G32" s="141">
        <v>129028</v>
      </c>
      <c r="H32" s="141">
        <v>167912</v>
      </c>
      <c r="I32" s="141">
        <v>170105</v>
      </c>
      <c r="J32" s="141">
        <v>167994</v>
      </c>
      <c r="K32" s="141">
        <v>159304</v>
      </c>
      <c r="L32" s="141">
        <v>158682</v>
      </c>
      <c r="M32" s="141">
        <v>152862</v>
      </c>
      <c r="N32" s="141">
        <v>183750</v>
      </c>
      <c r="O32" s="141">
        <v>215001</v>
      </c>
      <c r="P32" s="141">
        <v>260611</v>
      </c>
      <c r="Q32" s="141">
        <v>295367</v>
      </c>
      <c r="R32" s="141">
        <v>314073</v>
      </c>
      <c r="S32" s="141">
        <v>322073</v>
      </c>
      <c r="T32" s="141">
        <v>347009</v>
      </c>
      <c r="U32" s="141">
        <v>326559</v>
      </c>
      <c r="V32" s="141">
        <v>391643</v>
      </c>
      <c r="W32" s="141">
        <v>450545</v>
      </c>
      <c r="X32" s="141">
        <v>507039</v>
      </c>
      <c r="Y32" s="141">
        <v>522724</v>
      </c>
      <c r="Z32" s="141">
        <v>531117</v>
      </c>
      <c r="AA32" s="141">
        <v>556442</v>
      </c>
      <c r="AB32" s="141">
        <v>557872</v>
      </c>
      <c r="AC32" s="141">
        <v>594433</v>
      </c>
      <c r="AD32" s="141">
        <v>637347</v>
      </c>
      <c r="AE32" s="141">
        <v>643313</v>
      </c>
      <c r="AF32" s="141">
        <v>599416</v>
      </c>
      <c r="AG32" s="141">
        <v>625470</v>
      </c>
      <c r="AH32" s="141">
        <v>718013</v>
      </c>
      <c r="AI32" s="141">
        <v>720941</v>
      </c>
      <c r="AJ32" s="141">
        <v>786459</v>
      </c>
    </row>
    <row r="33" spans="1:36" ht="15" customHeight="1">
      <c r="A33" s="143" t="s">
        <v>193</v>
      </c>
      <c r="B33" s="141">
        <v>110096</v>
      </c>
      <c r="C33" s="141">
        <v>97701</v>
      </c>
      <c r="D33" s="141">
        <v>106652</v>
      </c>
      <c r="E33" s="141">
        <v>123970</v>
      </c>
      <c r="F33" s="141">
        <v>139911</v>
      </c>
      <c r="G33" s="141">
        <v>152905</v>
      </c>
      <c r="H33" s="141">
        <v>144978</v>
      </c>
      <c r="I33" s="141">
        <v>107429</v>
      </c>
      <c r="J33" s="141">
        <v>68655</v>
      </c>
      <c r="K33" s="141">
        <v>85000</v>
      </c>
      <c r="L33" s="141">
        <v>99578</v>
      </c>
      <c r="M33" s="141">
        <v>108268</v>
      </c>
      <c r="N33" s="141">
        <v>120197</v>
      </c>
      <c r="O33" s="141">
        <v>139249</v>
      </c>
      <c r="P33" s="141">
        <v>127029</v>
      </c>
      <c r="Q33" s="141">
        <v>133361</v>
      </c>
      <c r="R33" s="141">
        <v>118274</v>
      </c>
      <c r="S33" s="141">
        <v>119050</v>
      </c>
      <c r="T33" s="141">
        <v>122664</v>
      </c>
      <c r="U33" s="141">
        <v>105934</v>
      </c>
      <c r="V33" s="141">
        <v>139216</v>
      </c>
      <c r="W33" s="141">
        <v>159607</v>
      </c>
      <c r="X33" s="141">
        <v>211522</v>
      </c>
      <c r="Y33" s="141">
        <v>183960</v>
      </c>
      <c r="Z33" s="141">
        <v>179553</v>
      </c>
      <c r="AA33" s="141">
        <v>185550</v>
      </c>
      <c r="AB33" s="141">
        <v>194093</v>
      </c>
      <c r="AC33" s="141">
        <v>206278</v>
      </c>
      <c r="AD33" s="141">
        <v>212773</v>
      </c>
      <c r="AE33" s="141">
        <v>217757</v>
      </c>
      <c r="AF33" s="141">
        <v>158465</v>
      </c>
      <c r="AG33" s="141">
        <v>167511</v>
      </c>
      <c r="AH33" s="141">
        <v>191099</v>
      </c>
      <c r="AI33" s="141">
        <v>192580</v>
      </c>
      <c r="AJ33" s="141">
        <v>158936</v>
      </c>
    </row>
    <row r="34" spans="1:36" s="144" customFormat="1" ht="15" customHeight="1">
      <c r="A34" s="145" t="s">
        <v>192</v>
      </c>
      <c r="B34" s="136">
        <v>95119</v>
      </c>
      <c r="C34" s="136">
        <v>84410</v>
      </c>
      <c r="D34" s="136">
        <v>92143</v>
      </c>
      <c r="E34" s="136">
        <v>107105</v>
      </c>
      <c r="F34" s="136">
        <v>120878</v>
      </c>
      <c r="G34" s="136">
        <v>129558</v>
      </c>
      <c r="H34" s="136">
        <v>124191</v>
      </c>
      <c r="I34" s="136">
        <v>95873</v>
      </c>
      <c r="J34" s="136">
        <v>61603</v>
      </c>
      <c r="K34" s="136">
        <v>74086</v>
      </c>
      <c r="L34" s="136">
        <v>86033</v>
      </c>
      <c r="M34" s="136">
        <v>92477</v>
      </c>
      <c r="N34" s="136">
        <v>99570</v>
      </c>
      <c r="O34" s="136">
        <v>111037</v>
      </c>
      <c r="P34" s="136">
        <v>100320</v>
      </c>
      <c r="Q34" s="136">
        <v>104073</v>
      </c>
      <c r="R34" s="136">
        <v>90592</v>
      </c>
      <c r="S34" s="136">
        <v>89770</v>
      </c>
      <c r="T34" s="136">
        <v>96208</v>
      </c>
      <c r="U34" s="136">
        <v>77924</v>
      </c>
      <c r="V34" s="136">
        <v>93788</v>
      </c>
      <c r="W34" s="136">
        <v>102010</v>
      </c>
      <c r="X34" s="136">
        <v>120050</v>
      </c>
      <c r="Y34" s="136">
        <v>106972</v>
      </c>
      <c r="Z34" s="136">
        <v>108770</v>
      </c>
      <c r="AA34" s="136">
        <v>112322</v>
      </c>
      <c r="AB34" s="136">
        <v>103471</v>
      </c>
      <c r="AC34" s="136">
        <v>103506</v>
      </c>
      <c r="AD34" s="136">
        <v>107067</v>
      </c>
      <c r="AE34" s="136">
        <v>104008</v>
      </c>
      <c r="AF34" s="136">
        <v>90708</v>
      </c>
      <c r="AG34" s="136">
        <v>102067</v>
      </c>
      <c r="AH34" s="136">
        <v>111597</v>
      </c>
      <c r="AI34" s="136">
        <v>109048</v>
      </c>
      <c r="AJ34" s="136">
        <v>105104</v>
      </c>
    </row>
    <row r="35" spans="1:36" s="144" customFormat="1" ht="15" customHeight="1">
      <c r="A35" s="145" t="s">
        <v>191</v>
      </c>
      <c r="B35" s="136">
        <v>14977</v>
      </c>
      <c r="C35" s="136">
        <v>13291</v>
      </c>
      <c r="D35" s="136">
        <v>14509</v>
      </c>
      <c r="E35" s="136">
        <v>16865</v>
      </c>
      <c r="F35" s="136">
        <v>19033</v>
      </c>
      <c r="G35" s="136">
        <v>23347</v>
      </c>
      <c r="H35" s="136">
        <v>20787</v>
      </c>
      <c r="I35" s="136">
        <v>11556</v>
      </c>
      <c r="J35" s="136">
        <v>7052</v>
      </c>
      <c r="K35" s="136">
        <v>10914</v>
      </c>
      <c r="L35" s="136">
        <v>13545</v>
      </c>
      <c r="M35" s="136">
        <v>15791</v>
      </c>
      <c r="N35" s="136">
        <v>20627</v>
      </c>
      <c r="O35" s="136">
        <v>28212</v>
      </c>
      <c r="P35" s="136">
        <v>26709</v>
      </c>
      <c r="Q35" s="136">
        <v>29288</v>
      </c>
      <c r="R35" s="136">
        <v>27682</v>
      </c>
      <c r="S35" s="136">
        <v>29280</v>
      </c>
      <c r="T35" s="136">
        <v>26456</v>
      </c>
      <c r="U35" s="136">
        <v>28010</v>
      </c>
      <c r="V35" s="136">
        <v>45428</v>
      </c>
      <c r="W35" s="136">
        <v>57597</v>
      </c>
      <c r="X35" s="136">
        <v>91472</v>
      </c>
      <c r="Y35" s="136">
        <v>76988</v>
      </c>
      <c r="Z35" s="136">
        <v>70783</v>
      </c>
      <c r="AA35" s="136">
        <v>73228</v>
      </c>
      <c r="AB35" s="136">
        <v>90622</v>
      </c>
      <c r="AC35" s="136">
        <v>102772</v>
      </c>
      <c r="AD35" s="136">
        <v>105706</v>
      </c>
      <c r="AE35" s="136">
        <v>113749</v>
      </c>
      <c r="AF35" s="136">
        <v>67757</v>
      </c>
      <c r="AG35" s="136">
        <v>65444</v>
      </c>
      <c r="AH35" s="136">
        <v>79502</v>
      </c>
      <c r="AI35" s="136">
        <v>83532</v>
      </c>
      <c r="AJ35" s="136">
        <v>53832</v>
      </c>
    </row>
    <row r="36" spans="1:36" ht="15" customHeight="1">
      <c r="A36" s="143" t="s">
        <v>190</v>
      </c>
      <c r="B36" s="141">
        <v>20</v>
      </c>
      <c r="C36" s="141">
        <v>9</v>
      </c>
      <c r="D36" s="141">
        <v>11</v>
      </c>
      <c r="E36" s="141">
        <v>12</v>
      </c>
      <c r="F36" s="141">
        <v>13</v>
      </c>
      <c r="G36" s="141">
        <v>9</v>
      </c>
      <c r="H36" s="141">
        <v>617</v>
      </c>
      <c r="I36" s="141">
        <v>13</v>
      </c>
      <c r="J36" s="141">
        <v>18</v>
      </c>
      <c r="K36" s="141">
        <v>69</v>
      </c>
      <c r="L36" s="141">
        <v>89</v>
      </c>
      <c r="M36" s="141">
        <v>94</v>
      </c>
      <c r="N36" s="141">
        <v>178</v>
      </c>
      <c r="O36" s="141">
        <v>216</v>
      </c>
      <c r="P36" s="141">
        <v>283</v>
      </c>
      <c r="Q36" s="141">
        <v>278</v>
      </c>
      <c r="R36" s="141">
        <v>339</v>
      </c>
      <c r="S36" s="141">
        <v>366</v>
      </c>
      <c r="T36" s="141">
        <v>474</v>
      </c>
      <c r="U36" s="141">
        <v>340</v>
      </c>
      <c r="V36" s="141">
        <v>207</v>
      </c>
      <c r="W36" s="141">
        <v>298</v>
      </c>
      <c r="X36" s="141">
        <v>270</v>
      </c>
      <c r="Y36" s="141">
        <v>220</v>
      </c>
      <c r="Z36" s="141">
        <v>305</v>
      </c>
      <c r="AA36" s="141">
        <v>189</v>
      </c>
      <c r="AB36" s="141">
        <v>83</v>
      </c>
      <c r="AC36" s="141">
        <v>103</v>
      </c>
      <c r="AD36" s="141">
        <v>170</v>
      </c>
      <c r="AE36" s="141">
        <v>202</v>
      </c>
      <c r="AF36" s="141">
        <v>158</v>
      </c>
      <c r="AG36" s="141">
        <v>237</v>
      </c>
      <c r="AH36" s="141">
        <v>63</v>
      </c>
      <c r="AI36" s="141">
        <v>45</v>
      </c>
      <c r="AJ36" s="141">
        <v>21</v>
      </c>
    </row>
    <row r="37" spans="1:36" ht="15" customHeight="1">
      <c r="A37" s="143" t="s">
        <v>189</v>
      </c>
      <c r="B37" s="141">
        <v>183925</v>
      </c>
      <c r="C37" s="141">
        <v>221888</v>
      </c>
      <c r="D37" s="141">
        <v>152966</v>
      </c>
      <c r="E37" s="141">
        <v>160359</v>
      </c>
      <c r="F37" s="141">
        <v>178995</v>
      </c>
      <c r="G37" s="141">
        <v>194652</v>
      </c>
      <c r="H37" s="141">
        <v>216086</v>
      </c>
      <c r="I37" s="141">
        <v>235309</v>
      </c>
      <c r="J37" s="141">
        <v>222094</v>
      </c>
      <c r="K37" s="141">
        <v>216391</v>
      </c>
      <c r="L37" s="141">
        <v>216857</v>
      </c>
      <c r="M37" s="141">
        <v>245336</v>
      </c>
      <c r="N37" s="141">
        <v>274825</v>
      </c>
      <c r="O37" s="141">
        <v>314324</v>
      </c>
      <c r="P37" s="141">
        <v>330324</v>
      </c>
      <c r="Q37" s="141">
        <v>365987</v>
      </c>
      <c r="R37" s="141">
        <v>411375</v>
      </c>
      <c r="S37" s="141">
        <v>429637</v>
      </c>
      <c r="T37" s="141">
        <v>389919</v>
      </c>
      <c r="U37" s="141">
        <v>474462</v>
      </c>
      <c r="V37" s="141">
        <v>580320</v>
      </c>
      <c r="W37" s="141">
        <v>535206</v>
      </c>
      <c r="X37" s="141">
        <v>584875</v>
      </c>
      <c r="Y37" s="141">
        <v>644601</v>
      </c>
      <c r="Z37" s="141">
        <v>592182</v>
      </c>
      <c r="AA37" s="141">
        <v>646252</v>
      </c>
      <c r="AB37" s="141">
        <v>670730</v>
      </c>
      <c r="AC37" s="141">
        <v>688977</v>
      </c>
      <c r="AD37" s="141">
        <v>757383</v>
      </c>
      <c r="AE37" s="141">
        <v>779366</v>
      </c>
      <c r="AF37" s="141">
        <v>706791</v>
      </c>
      <c r="AG37" s="141">
        <v>711273</v>
      </c>
      <c r="AH37" s="141">
        <v>652751</v>
      </c>
      <c r="AI37" s="141">
        <v>745427</v>
      </c>
      <c r="AJ37" s="141">
        <v>775162</v>
      </c>
    </row>
    <row r="38" spans="1:36" ht="15" customHeight="1">
      <c r="A38" s="142" t="s">
        <v>188</v>
      </c>
      <c r="B38" s="141">
        <v>18674</v>
      </c>
      <c r="C38" s="141">
        <v>20297</v>
      </c>
      <c r="D38" s="141">
        <v>21106</v>
      </c>
      <c r="E38" s="141">
        <v>23836</v>
      </c>
      <c r="F38" s="141">
        <v>27174</v>
      </c>
      <c r="G38" s="141">
        <v>30268</v>
      </c>
      <c r="H38" s="141">
        <v>34921</v>
      </c>
      <c r="I38" s="141">
        <v>31138</v>
      </c>
      <c r="J38" s="141">
        <v>23849</v>
      </c>
      <c r="K38" s="141">
        <v>24047</v>
      </c>
      <c r="L38" s="141">
        <v>25450</v>
      </c>
      <c r="M38" s="141">
        <v>27319</v>
      </c>
      <c r="N38" s="141">
        <v>30582</v>
      </c>
      <c r="O38" s="141">
        <v>49276</v>
      </c>
      <c r="P38" s="141">
        <v>59958</v>
      </c>
      <c r="Q38" s="141">
        <v>76488</v>
      </c>
      <c r="R38" s="141">
        <v>68879</v>
      </c>
      <c r="S38" s="141">
        <v>57449</v>
      </c>
      <c r="T38" s="141">
        <v>61792</v>
      </c>
      <c r="U38" s="141">
        <v>59461</v>
      </c>
      <c r="V38" s="141">
        <v>69981</v>
      </c>
      <c r="W38" s="141">
        <v>75056</v>
      </c>
      <c r="X38" s="141">
        <v>80955</v>
      </c>
      <c r="Y38" s="141">
        <v>92037</v>
      </c>
      <c r="Z38" s="141">
        <v>88818</v>
      </c>
      <c r="AA38" s="141">
        <v>85146</v>
      </c>
      <c r="AB38" s="141">
        <v>99094</v>
      </c>
      <c r="AC38" s="141">
        <v>98334</v>
      </c>
      <c r="AD38" s="141">
        <v>105196</v>
      </c>
      <c r="AE38" s="141">
        <v>104622</v>
      </c>
      <c r="AF38" s="141">
        <v>61014</v>
      </c>
      <c r="AG38" s="141">
        <v>60954</v>
      </c>
      <c r="AH38" s="141">
        <v>87875</v>
      </c>
      <c r="AI38" s="141">
        <v>95283</v>
      </c>
      <c r="AJ38" s="141">
        <v>95329</v>
      </c>
    </row>
    <row r="39" spans="1:36" s="133" customFormat="1" ht="15" customHeight="1">
      <c r="A39" s="134" t="s">
        <v>187</v>
      </c>
      <c r="B39" s="134">
        <v>423724</v>
      </c>
      <c r="C39" s="134">
        <v>476287</v>
      </c>
      <c r="D39" s="134">
        <v>501786</v>
      </c>
      <c r="E39" s="134">
        <v>573012</v>
      </c>
      <c r="F39" s="134">
        <v>670992</v>
      </c>
      <c r="G39" s="134">
        <v>769026</v>
      </c>
      <c r="H39" s="134">
        <v>862434</v>
      </c>
      <c r="I39" s="134">
        <v>838180</v>
      </c>
      <c r="J39" s="134">
        <v>714482</v>
      </c>
      <c r="K39" s="134">
        <v>707901</v>
      </c>
      <c r="L39" s="134">
        <v>764820</v>
      </c>
      <c r="M39" s="134">
        <v>806448</v>
      </c>
      <c r="N39" s="134">
        <v>914352</v>
      </c>
      <c r="O39" s="134">
        <v>1088477</v>
      </c>
      <c r="P39" s="134">
        <v>1211538</v>
      </c>
      <c r="Q39" s="134">
        <v>1401030</v>
      </c>
      <c r="R39" s="134">
        <v>1507834</v>
      </c>
      <c r="S39" s="134">
        <v>1575165</v>
      </c>
      <c r="T39" s="134">
        <v>1642919</v>
      </c>
      <c r="U39" s="134">
        <v>1628941</v>
      </c>
      <c r="V39" s="134">
        <v>1909080</v>
      </c>
      <c r="W39" s="134">
        <v>2106947</v>
      </c>
      <c r="X39" s="134">
        <v>2309759</v>
      </c>
      <c r="Y39" s="134">
        <v>2432432</v>
      </c>
      <c r="Z39" s="134">
        <v>2307554</v>
      </c>
      <c r="AA39" s="134">
        <v>2417620</v>
      </c>
      <c r="AB39" s="134">
        <v>2466917</v>
      </c>
      <c r="AC39" s="134">
        <v>2529078</v>
      </c>
      <c r="AD39" s="134">
        <v>2766113</v>
      </c>
      <c r="AE39" s="134">
        <v>2827821</v>
      </c>
      <c r="AF39" s="134">
        <v>2473120</v>
      </c>
      <c r="AG39" s="134">
        <v>2540709</v>
      </c>
      <c r="AH39" s="134">
        <v>2811722</v>
      </c>
      <c r="AI39" s="134">
        <v>2941727</v>
      </c>
      <c r="AJ39" s="134">
        <v>3006782</v>
      </c>
    </row>
    <row r="40" spans="1:36" ht="15" customHeight="1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</row>
    <row r="41" spans="1:36" ht="15" customHeight="1">
      <c r="A41" s="139" t="s">
        <v>84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</row>
    <row r="42" spans="1:36" s="16" customFormat="1" ht="15" customHeight="1">
      <c r="A42" s="135" t="s">
        <v>186</v>
      </c>
      <c r="B42" s="131">
        <v>19065</v>
      </c>
      <c r="C42" s="131">
        <v>13446</v>
      </c>
      <c r="D42" s="131">
        <v>12204</v>
      </c>
      <c r="E42" s="131">
        <v>15801</v>
      </c>
      <c r="F42" s="131">
        <v>15005</v>
      </c>
      <c r="G42" s="131">
        <v>12958</v>
      </c>
      <c r="H42" s="131">
        <v>8984</v>
      </c>
      <c r="I42" s="131">
        <v>7770</v>
      </c>
      <c r="J42" s="131">
        <v>10790</v>
      </c>
      <c r="K42" s="131">
        <v>13716</v>
      </c>
      <c r="L42" s="131">
        <v>18980</v>
      </c>
      <c r="M42" s="131">
        <v>20090</v>
      </c>
      <c r="N42" s="131">
        <v>21322</v>
      </c>
      <c r="O42" s="131">
        <v>29637</v>
      </c>
      <c r="P42" s="131">
        <v>67560</v>
      </c>
      <c r="Q42" s="131">
        <v>77991</v>
      </c>
      <c r="R42" s="131">
        <v>28759</v>
      </c>
      <c r="S42" s="131">
        <v>32196</v>
      </c>
      <c r="T42" s="131">
        <v>43855</v>
      </c>
      <c r="U42" s="131">
        <v>38676</v>
      </c>
      <c r="V42" s="131">
        <v>50142</v>
      </c>
      <c r="W42" s="131">
        <v>93772</v>
      </c>
      <c r="X42" s="131">
        <v>78879</v>
      </c>
      <c r="Y42" s="131">
        <v>79001</v>
      </c>
      <c r="Z42" s="131">
        <v>94370</v>
      </c>
      <c r="AA42" s="131">
        <v>43304</v>
      </c>
      <c r="AB42" s="131">
        <v>44183</v>
      </c>
      <c r="AC42" s="131">
        <v>37497</v>
      </c>
      <c r="AD42" s="131">
        <v>43835</v>
      </c>
      <c r="AE42" s="131">
        <v>35076</v>
      </c>
      <c r="AF42" s="131">
        <v>54872</v>
      </c>
      <c r="AG42" s="131">
        <v>96129</v>
      </c>
      <c r="AH42" s="131">
        <v>181270</v>
      </c>
      <c r="AI42" s="131">
        <v>60812</v>
      </c>
      <c r="AJ42" s="131">
        <v>83943</v>
      </c>
    </row>
    <row r="43" spans="1:36" ht="15" customHeight="1">
      <c r="A43" s="137" t="s">
        <v>185</v>
      </c>
      <c r="B43" s="136">
        <v>897</v>
      </c>
      <c r="C43" s="136">
        <v>1192</v>
      </c>
      <c r="D43" s="136">
        <v>130</v>
      </c>
      <c r="E43" s="136">
        <v>161</v>
      </c>
      <c r="F43" s="136">
        <v>124</v>
      </c>
      <c r="G43" s="136">
        <v>122</v>
      </c>
      <c r="H43" s="136">
        <v>94</v>
      </c>
      <c r="I43" s="136">
        <v>99</v>
      </c>
      <c r="J43" s="136">
        <v>114</v>
      </c>
      <c r="K43" s="136">
        <v>83</v>
      </c>
      <c r="L43" s="136">
        <v>441</v>
      </c>
      <c r="M43" s="136">
        <v>394</v>
      </c>
      <c r="N43" s="136">
        <v>516</v>
      </c>
      <c r="O43" s="136">
        <v>1002</v>
      </c>
      <c r="P43" s="136">
        <v>2709</v>
      </c>
      <c r="Q43" s="136">
        <v>3071</v>
      </c>
      <c r="R43" s="136">
        <v>420</v>
      </c>
      <c r="S43" s="136">
        <v>352</v>
      </c>
      <c r="T43" s="136">
        <v>745</v>
      </c>
      <c r="U43" s="136">
        <v>1105</v>
      </c>
      <c r="V43" s="136">
        <v>1801</v>
      </c>
      <c r="W43" s="136">
        <v>3596</v>
      </c>
      <c r="X43" s="136">
        <v>3106</v>
      </c>
      <c r="Y43" s="136">
        <v>3041</v>
      </c>
      <c r="Z43" s="136">
        <v>3674</v>
      </c>
      <c r="AA43" s="136">
        <v>816</v>
      </c>
      <c r="AB43" s="136">
        <v>962</v>
      </c>
      <c r="AC43" s="136">
        <v>1272</v>
      </c>
      <c r="AD43" s="136">
        <v>1742</v>
      </c>
      <c r="AE43" s="136">
        <v>944</v>
      </c>
      <c r="AF43" s="136">
        <v>1766</v>
      </c>
      <c r="AG43" s="136">
        <v>3650</v>
      </c>
      <c r="AH43" s="136">
        <v>9665</v>
      </c>
      <c r="AI43" s="136">
        <v>2687</v>
      </c>
      <c r="AJ43" s="136">
        <v>3591</v>
      </c>
    </row>
    <row r="44" spans="1:36" ht="15" customHeight="1">
      <c r="A44" s="137" t="s">
        <v>184</v>
      </c>
      <c r="B44" s="136">
        <v>9320</v>
      </c>
      <c r="C44" s="136">
        <v>6780</v>
      </c>
      <c r="D44" s="136">
        <v>8385</v>
      </c>
      <c r="E44" s="136">
        <v>10209</v>
      </c>
      <c r="F44" s="136">
        <v>9932</v>
      </c>
      <c r="G44" s="136">
        <v>9766</v>
      </c>
      <c r="H44" s="136">
        <v>5158</v>
      </c>
      <c r="I44" s="136">
        <v>3933</v>
      </c>
      <c r="J44" s="136">
        <v>5456</v>
      </c>
      <c r="K44" s="136">
        <v>8190</v>
      </c>
      <c r="L44" s="136">
        <v>7020</v>
      </c>
      <c r="M44" s="136">
        <v>9077</v>
      </c>
      <c r="N44" s="136">
        <v>6275</v>
      </c>
      <c r="O44" s="136">
        <v>7205</v>
      </c>
      <c r="P44" s="136">
        <v>8547</v>
      </c>
      <c r="Q44" s="136">
        <v>12868</v>
      </c>
      <c r="R44" s="136">
        <v>10463</v>
      </c>
      <c r="S44" s="136">
        <v>8977</v>
      </c>
      <c r="T44" s="136">
        <v>12502</v>
      </c>
      <c r="U44" s="136">
        <v>10520</v>
      </c>
      <c r="V44" s="136">
        <v>11011</v>
      </c>
      <c r="W44" s="136">
        <v>13298</v>
      </c>
      <c r="X44" s="136">
        <v>7235</v>
      </c>
      <c r="Y44" s="136">
        <v>10634</v>
      </c>
      <c r="Z44" s="136">
        <v>9005</v>
      </c>
      <c r="AA44" s="136">
        <v>9364</v>
      </c>
      <c r="AB44" s="136">
        <v>8987</v>
      </c>
      <c r="AC44" s="136">
        <v>7912</v>
      </c>
      <c r="AD44" s="136">
        <v>9293</v>
      </c>
      <c r="AE44" s="136">
        <v>8294</v>
      </c>
      <c r="AF44" s="136">
        <v>6646</v>
      </c>
      <c r="AG44" s="136">
        <v>6366</v>
      </c>
      <c r="AH44" s="136">
        <v>8192</v>
      </c>
      <c r="AI44" s="136">
        <v>9334</v>
      </c>
      <c r="AJ44" s="136">
        <v>8109</v>
      </c>
    </row>
    <row r="45" spans="1:36" ht="15" customHeight="1">
      <c r="A45" s="137" t="s">
        <v>183</v>
      </c>
      <c r="B45" s="136">
        <v>8848</v>
      </c>
      <c r="C45" s="136">
        <v>5474</v>
      </c>
      <c r="D45" s="136">
        <v>3689</v>
      </c>
      <c r="E45" s="136">
        <v>5431</v>
      </c>
      <c r="F45" s="136">
        <v>4949</v>
      </c>
      <c r="G45" s="136">
        <v>3070</v>
      </c>
      <c r="H45" s="136">
        <v>3732</v>
      </c>
      <c r="I45" s="136">
        <v>3738</v>
      </c>
      <c r="J45" s="136">
        <v>5220</v>
      </c>
      <c r="K45" s="136">
        <v>5443</v>
      </c>
      <c r="L45" s="136">
        <v>11519</v>
      </c>
      <c r="M45" s="136">
        <v>10619</v>
      </c>
      <c r="N45" s="136">
        <v>14531</v>
      </c>
      <c r="O45" s="136">
        <v>21430</v>
      </c>
      <c r="P45" s="136">
        <v>56304</v>
      </c>
      <c r="Q45" s="136">
        <v>62052</v>
      </c>
      <c r="R45" s="136">
        <v>17876</v>
      </c>
      <c r="S45" s="136">
        <v>22867</v>
      </c>
      <c r="T45" s="136">
        <v>30608</v>
      </c>
      <c r="U45" s="136">
        <v>27051</v>
      </c>
      <c r="V45" s="136">
        <v>37330</v>
      </c>
      <c r="W45" s="136">
        <v>76878</v>
      </c>
      <c r="X45" s="136">
        <v>68538</v>
      </c>
      <c r="Y45" s="136">
        <v>65326</v>
      </c>
      <c r="Z45" s="136">
        <v>81691</v>
      </c>
      <c r="AA45" s="136">
        <v>33124</v>
      </c>
      <c r="AB45" s="136">
        <v>34234</v>
      </c>
      <c r="AC45" s="136">
        <v>28313</v>
      </c>
      <c r="AD45" s="136">
        <v>32800</v>
      </c>
      <c r="AE45" s="136">
        <v>25838</v>
      </c>
      <c r="AF45" s="136">
        <v>46460</v>
      </c>
      <c r="AG45" s="136">
        <v>86113</v>
      </c>
      <c r="AH45" s="136">
        <v>163413</v>
      </c>
      <c r="AI45" s="136">
        <v>48791</v>
      </c>
      <c r="AJ45" s="136">
        <v>72243</v>
      </c>
    </row>
    <row r="46" spans="1:36" s="16" customFormat="1" ht="15" customHeight="1">
      <c r="A46" s="135" t="s">
        <v>182</v>
      </c>
      <c r="B46" s="131">
        <v>1366</v>
      </c>
      <c r="C46" s="131">
        <v>1711</v>
      </c>
      <c r="D46" s="131">
        <v>1664</v>
      </c>
      <c r="E46" s="131">
        <v>2692</v>
      </c>
      <c r="F46" s="131">
        <v>3010</v>
      </c>
      <c r="G46" s="131">
        <v>3343</v>
      </c>
      <c r="H46" s="131">
        <v>3268</v>
      </c>
      <c r="I46" s="131">
        <v>2638</v>
      </c>
      <c r="J46" s="131">
        <v>2842</v>
      </c>
      <c r="K46" s="131">
        <v>3962</v>
      </c>
      <c r="L46" s="131">
        <v>4486</v>
      </c>
      <c r="M46" s="131">
        <v>5086</v>
      </c>
      <c r="N46" s="131">
        <v>5735</v>
      </c>
      <c r="O46" s="131">
        <v>9269</v>
      </c>
      <c r="P46" s="131">
        <v>9868</v>
      </c>
      <c r="Q46" s="131">
        <v>11918</v>
      </c>
      <c r="R46" s="131">
        <v>11641</v>
      </c>
      <c r="S46" s="131">
        <v>13833</v>
      </c>
      <c r="T46" s="131">
        <v>11275</v>
      </c>
      <c r="U46" s="131">
        <v>17469</v>
      </c>
      <c r="V46" s="131">
        <v>19750</v>
      </c>
      <c r="W46" s="131">
        <v>19802</v>
      </c>
      <c r="X46" s="131">
        <v>21227</v>
      </c>
      <c r="Y46" s="131">
        <v>24664</v>
      </c>
      <c r="Z46" s="131">
        <v>27484</v>
      </c>
      <c r="AA46" s="131">
        <v>26635</v>
      </c>
      <c r="AB46" s="131">
        <v>24147</v>
      </c>
      <c r="AC46" s="131">
        <v>24160</v>
      </c>
      <c r="AD46" s="131">
        <v>24752</v>
      </c>
      <c r="AE46" s="131">
        <v>24651</v>
      </c>
      <c r="AF46" s="131">
        <v>28406</v>
      </c>
      <c r="AG46" s="131">
        <v>29142</v>
      </c>
      <c r="AH46" s="131">
        <v>27492</v>
      </c>
      <c r="AI46" s="131">
        <v>27416</v>
      </c>
      <c r="AJ46" s="131">
        <v>28020</v>
      </c>
    </row>
    <row r="47" spans="1:36" s="133" customFormat="1" ht="15" customHeight="1">
      <c r="A47" s="134" t="s">
        <v>181</v>
      </c>
      <c r="B47" s="134">
        <v>20431</v>
      </c>
      <c r="C47" s="134">
        <v>15157</v>
      </c>
      <c r="D47" s="134">
        <v>13868</v>
      </c>
      <c r="E47" s="134">
        <v>18493</v>
      </c>
      <c r="F47" s="134">
        <v>18015</v>
      </c>
      <c r="G47" s="134">
        <v>16301</v>
      </c>
      <c r="H47" s="134">
        <v>12252</v>
      </c>
      <c r="I47" s="134">
        <v>10408</v>
      </c>
      <c r="J47" s="134">
        <v>13632</v>
      </c>
      <c r="K47" s="134">
        <v>17678</v>
      </c>
      <c r="L47" s="134">
        <v>23466</v>
      </c>
      <c r="M47" s="134">
        <v>25176</v>
      </c>
      <c r="N47" s="134">
        <v>27057</v>
      </c>
      <c r="O47" s="134">
        <v>38906</v>
      </c>
      <c r="P47" s="134">
        <v>77428</v>
      </c>
      <c r="Q47" s="134">
        <v>89909</v>
      </c>
      <c r="R47" s="134">
        <v>40400</v>
      </c>
      <c r="S47" s="134">
        <v>46029</v>
      </c>
      <c r="T47" s="134">
        <v>55130</v>
      </c>
      <c r="U47" s="134">
        <v>56145</v>
      </c>
      <c r="V47" s="134">
        <v>69892</v>
      </c>
      <c r="W47" s="134">
        <v>113574</v>
      </c>
      <c r="X47" s="134">
        <v>100106</v>
      </c>
      <c r="Y47" s="134">
        <v>103665</v>
      </c>
      <c r="Z47" s="134">
        <v>121854</v>
      </c>
      <c r="AA47" s="134">
        <v>69939</v>
      </c>
      <c r="AB47" s="134">
        <v>68330</v>
      </c>
      <c r="AC47" s="134">
        <v>61657</v>
      </c>
      <c r="AD47" s="134">
        <v>68587</v>
      </c>
      <c r="AE47" s="134">
        <v>59727</v>
      </c>
      <c r="AF47" s="134">
        <v>83278</v>
      </c>
      <c r="AG47" s="134">
        <v>125271</v>
      </c>
      <c r="AH47" s="134">
        <v>208762</v>
      </c>
      <c r="AI47" s="134">
        <v>88228</v>
      </c>
      <c r="AJ47" s="134">
        <v>111963</v>
      </c>
    </row>
    <row r="48" spans="1:36" ht="15" customHeight="1">
      <c r="A48" s="132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</row>
    <row r="49" spans="1:36" ht="15" customHeight="1">
      <c r="A49" s="118" t="s">
        <v>180</v>
      </c>
      <c r="B49" s="118">
        <v>292284</v>
      </c>
      <c r="C49" s="118">
        <v>324738</v>
      </c>
      <c r="D49" s="118">
        <v>339565</v>
      </c>
      <c r="E49" s="118">
        <v>380660</v>
      </c>
      <c r="F49" s="118">
        <v>437042</v>
      </c>
      <c r="G49" s="118">
        <v>490561</v>
      </c>
      <c r="H49" s="118">
        <v>552262</v>
      </c>
      <c r="I49" s="118">
        <v>533586</v>
      </c>
      <c r="J49" s="118">
        <v>468978</v>
      </c>
      <c r="K49" s="118">
        <v>467133</v>
      </c>
      <c r="L49" s="118">
        <v>477190</v>
      </c>
      <c r="M49" s="118">
        <v>508703</v>
      </c>
      <c r="N49" s="118">
        <v>582475</v>
      </c>
      <c r="O49" s="118">
        <v>679160</v>
      </c>
      <c r="P49" s="118">
        <v>700777</v>
      </c>
      <c r="Q49" s="118">
        <v>781572</v>
      </c>
      <c r="R49" s="118">
        <v>872540</v>
      </c>
      <c r="S49" s="118">
        <v>882546</v>
      </c>
      <c r="T49" s="118">
        <v>866728</v>
      </c>
      <c r="U49" s="118">
        <v>910611</v>
      </c>
      <c r="V49" s="118">
        <v>1111475</v>
      </c>
      <c r="W49" s="118">
        <v>1107138</v>
      </c>
      <c r="X49" s="118">
        <v>1284555</v>
      </c>
      <c r="Y49" s="118">
        <v>1339877</v>
      </c>
      <c r="Z49" s="118">
        <v>1270121</v>
      </c>
      <c r="AA49" s="118">
        <v>1403640</v>
      </c>
      <c r="AB49" s="118">
        <v>1453542</v>
      </c>
      <c r="AC49" s="118">
        <v>1526468</v>
      </c>
      <c r="AD49" s="118">
        <v>1644282</v>
      </c>
      <c r="AE49" s="118">
        <v>1685533</v>
      </c>
      <c r="AF49" s="118">
        <v>1442566</v>
      </c>
      <c r="AG49" s="118">
        <v>1440174</v>
      </c>
      <c r="AH49" s="118">
        <v>1441039</v>
      </c>
      <c r="AI49" s="118">
        <v>1666048</v>
      </c>
      <c r="AJ49" s="118">
        <v>1703944</v>
      </c>
    </row>
    <row r="50" spans="1:36" ht="15" customHeight="1">
      <c r="A50" s="53" t="s">
        <v>179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D316-7AEE-4CB2-AE24-F154F09A2871}">
  <dimension ref="A1:AJ38"/>
  <sheetViews>
    <sheetView zoomScaleNormal="100" zoomScaleSheetLayoutView="100" workbookViewId="0">
      <pane xSplit="1" ySplit="3" topLeftCell="F4" activePane="bottomRight" state="frozen"/>
      <selection activeCell="T16" sqref="T16"/>
      <selection pane="topRight" activeCell="T16" sqref="T16"/>
      <selection pane="bottomLeft" activeCell="T16" sqref="T16"/>
      <selection pane="bottomRight" activeCell="T16" sqref="T16"/>
    </sheetView>
  </sheetViews>
  <sheetFormatPr defaultColWidth="9.125" defaultRowHeight="15" customHeight="1"/>
  <cols>
    <col min="1" max="1" width="30.625" style="43" customWidth="1"/>
    <col min="2" max="19" width="7.25" style="43" customWidth="1"/>
    <col min="20" max="22" width="8" style="43" customWidth="1"/>
    <col min="23" max="36" width="7.375" style="43" customWidth="1"/>
    <col min="37" max="16384" width="9.125" style="5"/>
  </cols>
  <sheetData>
    <row r="1" spans="1:36" ht="15" customHeight="1">
      <c r="A1" s="42" t="s">
        <v>225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6" ht="15" customHeight="1">
      <c r="A2" s="30" t="s">
        <v>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6"/>
      <c r="P2" s="36"/>
      <c r="Q2" s="30"/>
      <c r="R2" s="30"/>
      <c r="S2" s="30"/>
      <c r="T2" s="30"/>
      <c r="U2" s="30"/>
      <c r="V2" s="35"/>
      <c r="W2" s="6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106"/>
      <c r="AI2" s="81"/>
      <c r="AJ2" s="81" t="s">
        <v>41</v>
      </c>
    </row>
    <row r="3" spans="1:36" ht="15" customHeight="1">
      <c r="A3" s="33"/>
      <c r="B3" s="32">
        <v>1990</v>
      </c>
      <c r="C3" s="32">
        <v>1991</v>
      </c>
      <c r="D3" s="32">
        <v>1992</v>
      </c>
      <c r="E3" s="32">
        <v>1993</v>
      </c>
      <c r="F3" s="32">
        <v>1994</v>
      </c>
      <c r="G3" s="32">
        <v>1995</v>
      </c>
      <c r="H3" s="32">
        <v>1996</v>
      </c>
      <c r="I3" s="32">
        <v>1997</v>
      </c>
      <c r="J3" s="32">
        <v>1998</v>
      </c>
      <c r="K3" s="32">
        <v>1999</v>
      </c>
      <c r="L3" s="32">
        <v>2000</v>
      </c>
      <c r="M3" s="32">
        <v>2001</v>
      </c>
      <c r="N3" s="32">
        <v>2002</v>
      </c>
      <c r="O3" s="32">
        <v>2003</v>
      </c>
      <c r="P3" s="32">
        <v>2004</v>
      </c>
      <c r="Q3" s="32" t="s">
        <v>40</v>
      </c>
      <c r="R3" s="32" t="s">
        <v>39</v>
      </c>
      <c r="S3" s="32" t="s">
        <v>38</v>
      </c>
      <c r="T3" s="32" t="s">
        <v>37</v>
      </c>
      <c r="U3" s="32">
        <v>2009</v>
      </c>
      <c r="V3" s="31" t="s">
        <v>36</v>
      </c>
      <c r="W3" s="31" t="s">
        <v>35</v>
      </c>
      <c r="X3" s="31">
        <v>2012</v>
      </c>
      <c r="Y3" s="31">
        <v>2013</v>
      </c>
      <c r="Z3" s="31">
        <v>2014</v>
      </c>
      <c r="AA3" s="31">
        <v>2015</v>
      </c>
      <c r="AB3" s="31">
        <v>2016</v>
      </c>
      <c r="AC3" s="31">
        <v>2017</v>
      </c>
      <c r="AD3" s="31">
        <v>2018</v>
      </c>
      <c r="AE3" s="31" t="s">
        <v>34</v>
      </c>
      <c r="AF3" s="31" t="s">
        <v>33</v>
      </c>
      <c r="AG3" s="31" t="s">
        <v>32</v>
      </c>
      <c r="AH3" s="31" t="s">
        <v>31</v>
      </c>
      <c r="AI3" s="31" t="s">
        <v>30</v>
      </c>
      <c r="AJ3" s="31" t="s">
        <v>29</v>
      </c>
    </row>
    <row r="4" spans="1:36" s="133" customFormat="1" ht="15" customHeight="1">
      <c r="A4" s="134" t="s">
        <v>91</v>
      </c>
      <c r="B4" s="134">
        <f>SUM(B5:B8)</f>
        <v>18493</v>
      </c>
      <c r="C4" s="134">
        <f>SUM(C5:C8)</f>
        <v>23764</v>
      </c>
      <c r="D4" s="134">
        <f>SUM(D5:D8)</f>
        <v>30166</v>
      </c>
      <c r="E4" s="134">
        <f>SUM(E5:E8)</f>
        <v>35201</v>
      </c>
      <c r="F4" s="134">
        <f>SUM(F5:F8)</f>
        <v>40025</v>
      </c>
      <c r="G4" s="134">
        <f>SUM(G5:G8)</f>
        <v>53407</v>
      </c>
      <c r="H4" s="134">
        <f>SUM(H5:H8)</f>
        <v>60809</v>
      </c>
      <c r="I4" s="134">
        <f>SUM(I5:I8)</f>
        <v>66950</v>
      </c>
      <c r="J4" s="134">
        <f>SUM(J5:J8)</f>
        <v>81721</v>
      </c>
      <c r="K4" s="134">
        <f>SUM(K5:K8)</f>
        <v>79081</v>
      </c>
      <c r="L4" s="134">
        <f>SUM(L5:L8)</f>
        <v>98676</v>
      </c>
      <c r="M4" s="134">
        <f>SUM(M5:M8)</f>
        <v>110304</v>
      </c>
      <c r="N4" s="134">
        <f>SUM(N5:N8)</f>
        <v>122097</v>
      </c>
      <c r="O4" s="134">
        <f>SUM(O5:O8)</f>
        <v>140224</v>
      </c>
      <c r="P4" s="134">
        <f>SUM(P5:P8)</f>
        <v>158077</v>
      </c>
      <c r="Q4" s="134">
        <f>SUM(Q5:Q8)</f>
        <v>197205</v>
      </c>
      <c r="R4" s="134">
        <f>SUM(R5:R8)</f>
        <v>221804</v>
      </c>
      <c r="S4" s="134">
        <f>SUM(S5:S8)</f>
        <v>248257</v>
      </c>
      <c r="T4" s="134">
        <f>SUM(T5:T8)</f>
        <v>275843</v>
      </c>
      <c r="U4" s="134">
        <f>SUM(U5:U8)</f>
        <v>286292</v>
      </c>
      <c r="V4" s="134">
        <f>SUM(V5:V8)</f>
        <v>317727</v>
      </c>
      <c r="W4" s="134">
        <f>SUM(W5:W8)</f>
        <v>340494</v>
      </c>
      <c r="X4" s="134">
        <f>SUM(X5:X8)</f>
        <v>356245</v>
      </c>
      <c r="Y4" s="134">
        <f>SUM(Y5:Y8)</f>
        <v>378522</v>
      </c>
      <c r="Z4" s="134">
        <f>SUM(Z5:Z8)</f>
        <v>427890</v>
      </c>
      <c r="AA4" s="134">
        <f>SUM(AA5:AA8)</f>
        <v>460843</v>
      </c>
      <c r="AB4" s="134">
        <f>SUM(AB5:AB8)</f>
        <v>510514</v>
      </c>
      <c r="AC4" s="134">
        <f>SUM(AC5:AC8)</f>
        <v>542202</v>
      </c>
      <c r="AD4" s="134">
        <f>SUM(AD5:AD8)</f>
        <v>573014</v>
      </c>
      <c r="AE4" s="134">
        <f>SUM(AE5:AE8)</f>
        <v>615765</v>
      </c>
      <c r="AF4" s="134">
        <f>SUM(AF5:AF8)</f>
        <v>590017</v>
      </c>
      <c r="AG4" s="134">
        <f>SUM(AG5:AG8)</f>
        <v>599282</v>
      </c>
      <c r="AH4" s="134">
        <f>SUM(AH5:AH8)</f>
        <v>649954</v>
      </c>
      <c r="AI4" s="134">
        <f>SUM(AI5:AI8)</f>
        <v>739812</v>
      </c>
      <c r="AJ4" s="134">
        <f>SUM(AJ5:AJ8)</f>
        <v>779295</v>
      </c>
    </row>
    <row r="5" spans="1:36" ht="15" customHeight="1">
      <c r="A5" s="159" t="s">
        <v>224</v>
      </c>
      <c r="B5" s="141">
        <v>259</v>
      </c>
      <c r="C5" s="141">
        <v>2023</v>
      </c>
      <c r="D5" s="141">
        <v>3022</v>
      </c>
      <c r="E5" s="141">
        <v>3811</v>
      </c>
      <c r="F5" s="141">
        <v>5360</v>
      </c>
      <c r="G5" s="141">
        <v>6519</v>
      </c>
      <c r="H5" s="141">
        <v>7829</v>
      </c>
      <c r="I5" s="141">
        <v>8687</v>
      </c>
      <c r="J5" s="141">
        <v>6298</v>
      </c>
      <c r="K5" s="141">
        <v>10121</v>
      </c>
      <c r="L5" s="141">
        <v>14948</v>
      </c>
      <c r="M5" s="141">
        <v>16019</v>
      </c>
      <c r="N5" s="141">
        <v>18809</v>
      </c>
      <c r="O5" s="141">
        <v>26614</v>
      </c>
      <c r="P5" s="141">
        <v>34547</v>
      </c>
      <c r="Q5" s="141">
        <v>37825</v>
      </c>
      <c r="R5" s="141">
        <v>41740</v>
      </c>
      <c r="S5" s="141">
        <v>44062</v>
      </c>
      <c r="T5" s="141">
        <v>46707</v>
      </c>
      <c r="U5" s="141">
        <v>39414</v>
      </c>
      <c r="V5" s="141">
        <v>50026</v>
      </c>
      <c r="W5" s="141">
        <v>54105</v>
      </c>
      <c r="X5" s="141">
        <v>45457</v>
      </c>
      <c r="Y5" s="141">
        <v>57305</v>
      </c>
      <c r="Z5" s="141">
        <v>74522</v>
      </c>
      <c r="AA5" s="141">
        <v>77823</v>
      </c>
      <c r="AB5" s="141">
        <v>80297</v>
      </c>
      <c r="AC5" s="141">
        <v>84466</v>
      </c>
      <c r="AD5" s="141">
        <v>87621</v>
      </c>
      <c r="AE5" s="141">
        <v>92019</v>
      </c>
      <c r="AF5" s="141">
        <v>70904</v>
      </c>
      <c r="AG5" s="141">
        <v>61777</v>
      </c>
      <c r="AH5" s="141">
        <v>70720</v>
      </c>
      <c r="AI5" s="141">
        <v>99898</v>
      </c>
      <c r="AJ5" s="141">
        <v>107341</v>
      </c>
    </row>
    <row r="6" spans="1:36" ht="15" customHeight="1">
      <c r="A6" s="159" t="s">
        <v>24</v>
      </c>
      <c r="B6" s="141">
        <v>18052</v>
      </c>
      <c r="C6" s="141">
        <v>20325</v>
      </c>
      <c r="D6" s="141">
        <v>25028</v>
      </c>
      <c r="E6" s="141">
        <v>28722</v>
      </c>
      <c r="F6" s="141">
        <v>30914</v>
      </c>
      <c r="G6" s="141">
        <v>42325</v>
      </c>
      <c r="H6" s="141">
        <v>46993</v>
      </c>
      <c r="I6" s="141">
        <v>51542</v>
      </c>
      <c r="J6" s="141">
        <v>70562</v>
      </c>
      <c r="K6" s="141">
        <v>56086</v>
      </c>
      <c r="L6" s="141">
        <v>66204</v>
      </c>
      <c r="M6" s="141">
        <v>74402</v>
      </c>
      <c r="N6" s="141">
        <v>79318</v>
      </c>
      <c r="O6" s="141">
        <v>81052</v>
      </c>
      <c r="P6" s="141">
        <v>81058</v>
      </c>
      <c r="Q6" s="141">
        <v>109103</v>
      </c>
      <c r="R6" s="141">
        <v>121998</v>
      </c>
      <c r="S6" s="141">
        <v>139901</v>
      </c>
      <c r="T6" s="141">
        <v>158025</v>
      </c>
      <c r="U6" s="141">
        <v>177665</v>
      </c>
      <c r="V6" s="141">
        <v>186434</v>
      </c>
      <c r="W6" s="141">
        <v>197138</v>
      </c>
      <c r="X6" s="141">
        <v>215128</v>
      </c>
      <c r="Y6" s="141">
        <v>207476</v>
      </c>
      <c r="Z6" s="141">
        <v>227205</v>
      </c>
      <c r="AA6" s="141">
        <v>252867</v>
      </c>
      <c r="AB6" s="141">
        <v>294198</v>
      </c>
      <c r="AC6" s="141">
        <v>316394</v>
      </c>
      <c r="AD6" s="141">
        <v>335134</v>
      </c>
      <c r="AE6" s="141">
        <v>365699</v>
      </c>
      <c r="AF6" s="141">
        <v>388673</v>
      </c>
      <c r="AG6" s="141">
        <v>409690</v>
      </c>
      <c r="AH6" s="141">
        <v>444306</v>
      </c>
      <c r="AI6" s="141">
        <v>472919</v>
      </c>
      <c r="AJ6" s="141">
        <v>497514</v>
      </c>
    </row>
    <row r="7" spans="1:36" ht="15" customHeight="1">
      <c r="A7" s="159" t="s">
        <v>223</v>
      </c>
      <c r="B7" s="141">
        <v>182</v>
      </c>
      <c r="C7" s="141">
        <v>1416</v>
      </c>
      <c r="D7" s="141">
        <v>2116</v>
      </c>
      <c r="E7" s="141">
        <v>2668</v>
      </c>
      <c r="F7" s="141">
        <v>3751</v>
      </c>
      <c r="G7" s="141">
        <v>4563</v>
      </c>
      <c r="H7" s="141">
        <v>5987</v>
      </c>
      <c r="I7" s="141">
        <v>6721</v>
      </c>
      <c r="J7" s="141">
        <v>4861</v>
      </c>
      <c r="K7" s="141">
        <v>12663</v>
      </c>
      <c r="L7" s="141">
        <v>16530</v>
      </c>
      <c r="M7" s="141">
        <v>17741</v>
      </c>
      <c r="N7" s="141">
        <v>20778</v>
      </c>
      <c r="O7" s="141">
        <v>28742</v>
      </c>
      <c r="P7" s="141">
        <v>37359</v>
      </c>
      <c r="Q7" s="141">
        <v>40973</v>
      </c>
      <c r="R7" s="141">
        <v>44958</v>
      </c>
      <c r="S7" s="141">
        <v>48238</v>
      </c>
      <c r="T7" s="141">
        <v>51815</v>
      </c>
      <c r="U7" s="141">
        <v>48378</v>
      </c>
      <c r="V7" s="141">
        <v>57310</v>
      </c>
      <c r="W7" s="141">
        <v>60991</v>
      </c>
      <c r="X7" s="141">
        <v>63528</v>
      </c>
      <c r="Y7" s="141">
        <v>79004</v>
      </c>
      <c r="Z7" s="141">
        <v>88430</v>
      </c>
      <c r="AA7" s="141">
        <v>90186</v>
      </c>
      <c r="AB7" s="141">
        <v>92613</v>
      </c>
      <c r="AC7" s="141">
        <v>95960</v>
      </c>
      <c r="AD7" s="141">
        <v>102721</v>
      </c>
      <c r="AE7" s="141">
        <v>108326</v>
      </c>
      <c r="AF7" s="141">
        <v>84593</v>
      </c>
      <c r="AG7" s="141">
        <v>80091</v>
      </c>
      <c r="AH7" s="141">
        <v>86509</v>
      </c>
      <c r="AI7" s="141">
        <v>114183</v>
      </c>
      <c r="AJ7" s="141">
        <v>117255</v>
      </c>
    </row>
    <row r="8" spans="1:36" ht="15" customHeight="1">
      <c r="A8" s="159" t="s">
        <v>222</v>
      </c>
      <c r="B8" s="141">
        <v>0</v>
      </c>
      <c r="C8" s="141">
        <v>0</v>
      </c>
      <c r="D8" s="141">
        <v>0</v>
      </c>
      <c r="E8" s="141">
        <v>0</v>
      </c>
      <c r="F8" s="141">
        <v>0</v>
      </c>
      <c r="G8" s="141">
        <v>0</v>
      </c>
      <c r="H8" s="141">
        <v>0</v>
      </c>
      <c r="I8" s="141">
        <v>0</v>
      </c>
      <c r="J8" s="141">
        <v>0</v>
      </c>
      <c r="K8" s="141">
        <v>211</v>
      </c>
      <c r="L8" s="141">
        <v>994</v>
      </c>
      <c r="M8" s="141">
        <v>2142</v>
      </c>
      <c r="N8" s="141">
        <v>3192</v>
      </c>
      <c r="O8" s="141">
        <v>3816</v>
      </c>
      <c r="P8" s="141">
        <v>5113</v>
      </c>
      <c r="Q8" s="141">
        <v>9304</v>
      </c>
      <c r="R8" s="141">
        <v>13108</v>
      </c>
      <c r="S8" s="141">
        <v>16056</v>
      </c>
      <c r="T8" s="141">
        <v>19296</v>
      </c>
      <c r="U8" s="141">
        <v>20835</v>
      </c>
      <c r="V8" s="141">
        <v>23957</v>
      </c>
      <c r="W8" s="141">
        <v>28260</v>
      </c>
      <c r="X8" s="141">
        <v>32132</v>
      </c>
      <c r="Y8" s="141">
        <v>34737</v>
      </c>
      <c r="Z8" s="141">
        <v>37733</v>
      </c>
      <c r="AA8" s="141">
        <v>39967</v>
      </c>
      <c r="AB8" s="141">
        <v>43406</v>
      </c>
      <c r="AC8" s="141">
        <v>45382</v>
      </c>
      <c r="AD8" s="141">
        <v>47538</v>
      </c>
      <c r="AE8" s="141">
        <v>49721</v>
      </c>
      <c r="AF8" s="141">
        <v>45847</v>
      </c>
      <c r="AG8" s="141">
        <v>47724</v>
      </c>
      <c r="AH8" s="141">
        <v>48419</v>
      </c>
      <c r="AI8" s="141">
        <v>52812</v>
      </c>
      <c r="AJ8" s="141">
        <v>57185</v>
      </c>
    </row>
    <row r="9" spans="1:36" ht="15" customHeight="1">
      <c r="A9" s="160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</row>
    <row r="10" spans="1:36" s="133" customFormat="1" ht="15" customHeight="1">
      <c r="A10" s="134" t="s">
        <v>117</v>
      </c>
      <c r="B10" s="134">
        <f>SUM(B11:B13)</f>
        <v>18265</v>
      </c>
      <c r="C10" s="134">
        <f>SUM(C11:C13)</f>
        <v>20620</v>
      </c>
      <c r="D10" s="134">
        <f>SUM(D11:D13)</f>
        <v>25619</v>
      </c>
      <c r="E10" s="134">
        <f>SUM(E11:E13)</f>
        <v>29437</v>
      </c>
      <c r="F10" s="134">
        <f>SUM(F11:F13)</f>
        <v>31843</v>
      </c>
      <c r="G10" s="134">
        <f>SUM(G11:G13)</f>
        <v>44827</v>
      </c>
      <c r="H10" s="134">
        <f>SUM(H11:H13)</f>
        <v>50525</v>
      </c>
      <c r="I10" s="134">
        <f>SUM(I11:I13)</f>
        <v>57391</v>
      </c>
      <c r="J10" s="134">
        <f>SUM(J11:J13)</f>
        <v>73804</v>
      </c>
      <c r="K10" s="134">
        <f>SUM(K11:K13)</f>
        <v>64394</v>
      </c>
      <c r="L10" s="134">
        <f>SUM(L11:L13)</f>
        <v>76873</v>
      </c>
      <c r="M10" s="134">
        <f>SUM(M11:M13)</f>
        <v>90934</v>
      </c>
      <c r="N10" s="134">
        <f>SUM(N11:N13)</f>
        <v>96755</v>
      </c>
      <c r="O10" s="134">
        <f>SUM(O11:O13)</f>
        <v>100930</v>
      </c>
      <c r="P10" s="134">
        <f>SUM(P11:P13)</f>
        <v>101908</v>
      </c>
      <c r="Q10" s="134">
        <f>SUM(Q11:Q13)</f>
        <v>128243</v>
      </c>
      <c r="R10" s="134">
        <f>SUM(R11:R13)</f>
        <v>149878</v>
      </c>
      <c r="S10" s="134">
        <f>SUM(S11:S13)</f>
        <v>174912</v>
      </c>
      <c r="T10" s="134">
        <f>SUM(T11:T13)</f>
        <v>195478</v>
      </c>
      <c r="U10" s="134">
        <f>SUM(U11:U13)</f>
        <v>256223</v>
      </c>
      <c r="V10" s="134">
        <f>SUM(V11:V13)</f>
        <v>293530</v>
      </c>
      <c r="W10" s="134">
        <f>SUM(W11:W13)</f>
        <v>275045</v>
      </c>
      <c r="X10" s="134">
        <f>SUM(X11:X13)</f>
        <v>326151</v>
      </c>
      <c r="Y10" s="134">
        <f>SUM(Y11:Y13)</f>
        <v>330096</v>
      </c>
      <c r="Z10" s="134">
        <f>SUM(Z11:Z13)</f>
        <v>346702</v>
      </c>
      <c r="AA10" s="134">
        <f>SUM(AA11:AA13)</f>
        <v>377027</v>
      </c>
      <c r="AB10" s="134">
        <f>SUM(AB11:AB13)</f>
        <v>421938</v>
      </c>
      <c r="AC10" s="134">
        <f>SUM(AC11:AC13)</f>
        <v>459179</v>
      </c>
      <c r="AD10" s="134">
        <f>SUM(AD11:AD13)</f>
        <v>526108</v>
      </c>
      <c r="AE10" s="134">
        <f>SUM(AE11:AE13)</f>
        <v>578218</v>
      </c>
      <c r="AF10" s="134">
        <f>SUM(AF11:AF13)</f>
        <v>652269</v>
      </c>
      <c r="AG10" s="134">
        <f>SUM(AG11:AG13)</f>
        <v>679948</v>
      </c>
      <c r="AH10" s="134">
        <f>SUM(AH11:AH13)</f>
        <v>706830</v>
      </c>
      <c r="AI10" s="134">
        <f>SUM(AI11:AI13)</f>
        <v>748896</v>
      </c>
      <c r="AJ10" s="134">
        <f>SUM(AJ11:AJ13)</f>
        <v>782829</v>
      </c>
    </row>
    <row r="11" spans="1:36" ht="15" customHeight="1">
      <c r="A11" s="159" t="s">
        <v>221</v>
      </c>
      <c r="B11" s="158">
        <v>213</v>
      </c>
      <c r="C11" s="158">
        <v>295</v>
      </c>
      <c r="D11" s="158">
        <v>591</v>
      </c>
      <c r="E11" s="158">
        <v>715</v>
      </c>
      <c r="F11" s="158">
        <v>929</v>
      </c>
      <c r="G11" s="158">
        <v>2231</v>
      </c>
      <c r="H11" s="158">
        <v>3082</v>
      </c>
      <c r="I11" s="158">
        <v>5134</v>
      </c>
      <c r="J11" s="158">
        <v>2467</v>
      </c>
      <c r="K11" s="158">
        <v>3338</v>
      </c>
      <c r="L11" s="158">
        <v>5131</v>
      </c>
      <c r="M11" s="158">
        <v>5024</v>
      </c>
      <c r="N11" s="158">
        <v>5883</v>
      </c>
      <c r="O11" s="158">
        <v>7109</v>
      </c>
      <c r="P11" s="158">
        <v>8071</v>
      </c>
      <c r="Q11" s="158">
        <v>10113</v>
      </c>
      <c r="R11" s="158">
        <v>13550</v>
      </c>
      <c r="S11" s="158">
        <v>14717</v>
      </c>
      <c r="T11" s="158">
        <v>16448</v>
      </c>
      <c r="U11" s="158">
        <v>21534</v>
      </c>
      <c r="V11" s="158">
        <v>20860</v>
      </c>
      <c r="W11" s="158">
        <v>22352</v>
      </c>
      <c r="X11" s="158">
        <v>26986</v>
      </c>
      <c r="Y11" s="158">
        <v>29400</v>
      </c>
      <c r="Z11" s="158">
        <v>30159</v>
      </c>
      <c r="AA11" s="158">
        <v>31332</v>
      </c>
      <c r="AB11" s="158">
        <v>36394</v>
      </c>
      <c r="AC11" s="158">
        <v>38769</v>
      </c>
      <c r="AD11" s="158">
        <v>45333</v>
      </c>
      <c r="AE11" s="158">
        <v>51242</v>
      </c>
      <c r="AF11" s="158">
        <v>87141</v>
      </c>
      <c r="AG11" s="158">
        <v>83206</v>
      </c>
      <c r="AH11" s="158">
        <v>74262</v>
      </c>
      <c r="AI11" s="158">
        <v>80748</v>
      </c>
      <c r="AJ11" s="158">
        <v>84749</v>
      </c>
    </row>
    <row r="12" spans="1:36" ht="15" customHeight="1">
      <c r="A12" s="159" t="s">
        <v>80</v>
      </c>
      <c r="B12" s="158">
        <v>18052</v>
      </c>
      <c r="C12" s="158">
        <v>20325</v>
      </c>
      <c r="D12" s="158">
        <v>25028</v>
      </c>
      <c r="E12" s="158">
        <v>28722</v>
      </c>
      <c r="F12" s="158">
        <v>30914</v>
      </c>
      <c r="G12" s="158">
        <v>42325</v>
      </c>
      <c r="H12" s="158">
        <v>46993</v>
      </c>
      <c r="I12" s="158">
        <v>51542</v>
      </c>
      <c r="J12" s="158">
        <v>70562</v>
      </c>
      <c r="K12" s="158">
        <v>56086</v>
      </c>
      <c r="L12" s="158">
        <v>66204</v>
      </c>
      <c r="M12" s="158">
        <v>74402</v>
      </c>
      <c r="N12" s="158">
        <v>79318</v>
      </c>
      <c r="O12" s="158">
        <v>81052</v>
      </c>
      <c r="P12" s="158">
        <v>81058</v>
      </c>
      <c r="Q12" s="158">
        <v>109093</v>
      </c>
      <c r="R12" s="158">
        <v>121985</v>
      </c>
      <c r="S12" s="158">
        <v>139885</v>
      </c>
      <c r="T12" s="158">
        <v>158037</v>
      </c>
      <c r="U12" s="158">
        <v>177665</v>
      </c>
      <c r="V12" s="158">
        <v>186434</v>
      </c>
      <c r="W12" s="158">
        <v>197138</v>
      </c>
      <c r="X12" s="158">
        <v>215128</v>
      </c>
      <c r="Y12" s="158">
        <v>207476</v>
      </c>
      <c r="Z12" s="158">
        <v>227205</v>
      </c>
      <c r="AA12" s="158">
        <v>252867</v>
      </c>
      <c r="AB12" s="158">
        <v>294198</v>
      </c>
      <c r="AC12" s="158">
        <v>316394</v>
      </c>
      <c r="AD12" s="158">
        <v>335134</v>
      </c>
      <c r="AE12" s="158">
        <v>365699</v>
      </c>
      <c r="AF12" s="158">
        <v>388673</v>
      </c>
      <c r="AG12" s="158">
        <v>409690</v>
      </c>
      <c r="AH12" s="158">
        <v>444306</v>
      </c>
      <c r="AI12" s="158">
        <v>472919</v>
      </c>
      <c r="AJ12" s="158">
        <v>497514</v>
      </c>
    </row>
    <row r="13" spans="1:36" ht="15" customHeight="1">
      <c r="A13" s="159" t="s">
        <v>79</v>
      </c>
      <c r="B13" s="158">
        <v>0</v>
      </c>
      <c r="C13" s="158">
        <v>0</v>
      </c>
      <c r="D13" s="158">
        <v>0</v>
      </c>
      <c r="E13" s="158">
        <v>0</v>
      </c>
      <c r="F13" s="158">
        <v>0</v>
      </c>
      <c r="G13" s="158">
        <v>271</v>
      </c>
      <c r="H13" s="158">
        <v>450</v>
      </c>
      <c r="I13" s="158">
        <v>715</v>
      </c>
      <c r="J13" s="158">
        <v>775</v>
      </c>
      <c r="K13" s="158">
        <v>4970</v>
      </c>
      <c r="L13" s="158">
        <v>5538</v>
      </c>
      <c r="M13" s="158">
        <v>11508</v>
      </c>
      <c r="N13" s="158">
        <v>11554</v>
      </c>
      <c r="O13" s="158">
        <v>12769</v>
      </c>
      <c r="P13" s="158">
        <v>12779</v>
      </c>
      <c r="Q13" s="158">
        <v>9037</v>
      </c>
      <c r="R13" s="158">
        <v>14343</v>
      </c>
      <c r="S13" s="158">
        <v>20310</v>
      </c>
      <c r="T13" s="158">
        <v>20993</v>
      </c>
      <c r="U13" s="158">
        <v>57024</v>
      </c>
      <c r="V13" s="158">
        <v>86236</v>
      </c>
      <c r="W13" s="158">
        <v>55555</v>
      </c>
      <c r="X13" s="158">
        <v>84037</v>
      </c>
      <c r="Y13" s="158">
        <v>93220</v>
      </c>
      <c r="Z13" s="158">
        <v>89338</v>
      </c>
      <c r="AA13" s="158">
        <v>92828</v>
      </c>
      <c r="AB13" s="158">
        <v>91346</v>
      </c>
      <c r="AC13" s="158">
        <v>104016</v>
      </c>
      <c r="AD13" s="158">
        <v>145641</v>
      </c>
      <c r="AE13" s="158">
        <v>161277</v>
      </c>
      <c r="AF13" s="158">
        <v>176455</v>
      </c>
      <c r="AG13" s="158">
        <v>187052</v>
      </c>
      <c r="AH13" s="158">
        <v>188262</v>
      </c>
      <c r="AI13" s="158">
        <v>195229</v>
      </c>
      <c r="AJ13" s="158">
        <v>200566</v>
      </c>
    </row>
    <row r="14" spans="1:36" ht="15" customHeight="1">
      <c r="A14" s="156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</row>
    <row r="15" spans="1:36" s="133" customFormat="1" ht="15" customHeight="1">
      <c r="A15" s="134" t="s">
        <v>220</v>
      </c>
      <c r="B15" s="134">
        <f>+B16+B17</f>
        <v>102296</v>
      </c>
      <c r="C15" s="134">
        <f>+C16+C17</f>
        <v>116578</v>
      </c>
      <c r="D15" s="134">
        <f>+D16+D17</f>
        <v>142327</v>
      </c>
      <c r="E15" s="134">
        <f>+E16+E17</f>
        <v>162376</v>
      </c>
      <c r="F15" s="134">
        <f>+F16+F17</f>
        <v>180897</v>
      </c>
      <c r="G15" s="134">
        <f>+G16+G17</f>
        <v>208052</v>
      </c>
      <c r="H15" s="134">
        <f>+H16+H17</f>
        <v>229584</v>
      </c>
      <c r="I15" s="134">
        <f>+I16+I17</f>
        <v>250657</v>
      </c>
      <c r="J15" s="134">
        <f>+J16+J17</f>
        <v>272276</v>
      </c>
      <c r="K15" s="134">
        <f>+K16+K17</f>
        <v>275697</v>
      </c>
      <c r="L15" s="134">
        <f>+L16+L17</f>
        <v>289609</v>
      </c>
      <c r="M15" s="134">
        <f>+M16+M17</f>
        <v>297885</v>
      </c>
      <c r="N15" s="134">
        <f>+N16+N17</f>
        <v>323170</v>
      </c>
      <c r="O15" s="134">
        <f>+O16+O17</f>
        <v>356769</v>
      </c>
      <c r="P15" s="134">
        <f>+P16+P17</f>
        <v>406738</v>
      </c>
      <c r="Q15" s="134">
        <f>+Q16+Q17</f>
        <v>463287</v>
      </c>
      <c r="R15" s="134">
        <f>+R16+R17</f>
        <v>501480</v>
      </c>
      <c r="S15" s="134">
        <f>+S16+S17</f>
        <v>567597</v>
      </c>
      <c r="T15" s="134">
        <f>+T16+T17</f>
        <v>628329</v>
      </c>
      <c r="U15" s="134">
        <f>+U16+U17</f>
        <v>725852</v>
      </c>
      <c r="V15" s="134">
        <f>+V16+V17</f>
        <v>817330</v>
      </c>
      <c r="W15" s="134">
        <f>+W16+W17</f>
        <v>870307</v>
      </c>
      <c r="X15" s="134">
        <f>+X16+X17</f>
        <v>982822</v>
      </c>
      <c r="Y15" s="134">
        <f>+Y16+Y17</f>
        <v>1012806</v>
      </c>
      <c r="Z15" s="134">
        <f>+Z16+Z17</f>
        <v>1096910</v>
      </c>
      <c r="AA15" s="134">
        <f>+AA16+AA17</f>
        <v>1148884</v>
      </c>
      <c r="AB15" s="134">
        <f>+AB16+AB17</f>
        <v>1211288</v>
      </c>
      <c r="AC15" s="134">
        <f>+AC16+AC17</f>
        <v>1254859</v>
      </c>
      <c r="AD15" s="134">
        <f>+AD16+AD17</f>
        <v>1304166</v>
      </c>
      <c r="AE15" s="134">
        <f>+AE16+AE17</f>
        <v>1344888</v>
      </c>
      <c r="AF15" s="134">
        <f>+AF16+AF17</f>
        <v>1401003</v>
      </c>
      <c r="AG15" s="134">
        <f>+AG16+AG17</f>
        <v>1555992</v>
      </c>
      <c r="AH15" s="134">
        <f>+AH16+AH17</f>
        <v>1660056</v>
      </c>
      <c r="AI15" s="134">
        <f>+AI16+AI17</f>
        <v>1554600</v>
      </c>
      <c r="AJ15" s="134">
        <f>+AJ16+AJ17</f>
        <v>1628399</v>
      </c>
    </row>
    <row r="16" spans="1:36" ht="15" customHeight="1">
      <c r="A16" s="157" t="s">
        <v>219</v>
      </c>
      <c r="B16" s="155">
        <v>101523</v>
      </c>
      <c r="C16" s="155">
        <v>114672</v>
      </c>
      <c r="D16" s="155">
        <v>139419</v>
      </c>
      <c r="E16" s="155">
        <v>158823</v>
      </c>
      <c r="F16" s="155">
        <v>176806</v>
      </c>
      <c r="G16" s="155">
        <v>202976</v>
      </c>
      <c r="H16" s="155">
        <v>221225</v>
      </c>
      <c r="I16" s="155">
        <v>239201</v>
      </c>
      <c r="J16" s="155">
        <v>261042</v>
      </c>
      <c r="K16" s="155">
        <v>263993</v>
      </c>
      <c r="L16" s="155">
        <v>276004</v>
      </c>
      <c r="M16" s="155">
        <v>280722</v>
      </c>
      <c r="N16" s="155">
        <v>290685</v>
      </c>
      <c r="O16" s="155">
        <v>312664</v>
      </c>
      <c r="P16" s="155">
        <v>359852</v>
      </c>
      <c r="Q16" s="155">
        <v>396715</v>
      </c>
      <c r="R16" s="155">
        <v>428577</v>
      </c>
      <c r="S16" s="155">
        <v>474409</v>
      </c>
      <c r="T16" s="155">
        <v>509212</v>
      </c>
      <c r="U16" s="155">
        <v>557793</v>
      </c>
      <c r="V16" s="155">
        <v>603236</v>
      </c>
      <c r="W16" s="155">
        <v>656899</v>
      </c>
      <c r="X16" s="155">
        <v>737151</v>
      </c>
      <c r="Y16" s="155">
        <v>774914</v>
      </c>
      <c r="Z16" s="155">
        <v>852780</v>
      </c>
      <c r="AA16" s="155">
        <v>905607</v>
      </c>
      <c r="AB16" s="155">
        <v>951068</v>
      </c>
      <c r="AC16" s="155">
        <v>984792</v>
      </c>
      <c r="AD16" s="155">
        <v>1036005</v>
      </c>
      <c r="AE16" s="155">
        <v>1065756</v>
      </c>
      <c r="AF16" s="155">
        <v>1111746</v>
      </c>
      <c r="AG16" s="155">
        <v>1154947</v>
      </c>
      <c r="AH16" s="155">
        <v>1212744</v>
      </c>
      <c r="AI16" s="155">
        <v>1243473</v>
      </c>
      <c r="AJ16" s="155">
        <v>1282964</v>
      </c>
    </row>
    <row r="17" spans="1:36" ht="15" customHeight="1">
      <c r="A17" s="157" t="s">
        <v>218</v>
      </c>
      <c r="B17" s="155">
        <v>773</v>
      </c>
      <c r="C17" s="155">
        <v>1906</v>
      </c>
      <c r="D17" s="155">
        <v>2908</v>
      </c>
      <c r="E17" s="155">
        <v>3553</v>
      </c>
      <c r="F17" s="155">
        <v>4091</v>
      </c>
      <c r="G17" s="155">
        <v>5076</v>
      </c>
      <c r="H17" s="155">
        <v>8359</v>
      </c>
      <c r="I17" s="155">
        <v>11456</v>
      </c>
      <c r="J17" s="155">
        <v>11234</v>
      </c>
      <c r="K17" s="155">
        <v>11704</v>
      </c>
      <c r="L17" s="155">
        <v>13605</v>
      </c>
      <c r="M17" s="155">
        <v>17163</v>
      </c>
      <c r="N17" s="155">
        <v>32485</v>
      </c>
      <c r="O17" s="155">
        <v>44105</v>
      </c>
      <c r="P17" s="155">
        <v>46886</v>
      </c>
      <c r="Q17" s="155">
        <v>66572</v>
      </c>
      <c r="R17" s="155">
        <v>72903</v>
      </c>
      <c r="S17" s="155">
        <v>93188</v>
      </c>
      <c r="T17" s="155">
        <v>119117</v>
      </c>
      <c r="U17" s="155">
        <v>168059</v>
      </c>
      <c r="V17" s="155">
        <v>214094</v>
      </c>
      <c r="W17" s="155">
        <v>213408</v>
      </c>
      <c r="X17" s="155">
        <v>245671</v>
      </c>
      <c r="Y17" s="155">
        <v>237892</v>
      </c>
      <c r="Z17" s="155">
        <v>244130</v>
      </c>
      <c r="AA17" s="155">
        <v>243277</v>
      </c>
      <c r="AB17" s="155">
        <v>260220</v>
      </c>
      <c r="AC17" s="155">
        <v>270067</v>
      </c>
      <c r="AD17" s="155">
        <v>268161</v>
      </c>
      <c r="AE17" s="155">
        <v>279132</v>
      </c>
      <c r="AF17" s="155">
        <v>289257</v>
      </c>
      <c r="AG17" s="155">
        <v>401045</v>
      </c>
      <c r="AH17" s="155">
        <v>447312</v>
      </c>
      <c r="AI17" s="155">
        <v>311127</v>
      </c>
      <c r="AJ17" s="155">
        <v>345435</v>
      </c>
    </row>
    <row r="18" spans="1:36" ht="15" customHeight="1">
      <c r="A18" s="156" t="s">
        <v>217</v>
      </c>
      <c r="B18" s="155">
        <v>0</v>
      </c>
      <c r="C18" s="155">
        <v>61</v>
      </c>
      <c r="D18" s="155">
        <v>123</v>
      </c>
      <c r="E18" s="155">
        <v>149</v>
      </c>
      <c r="F18" s="155">
        <v>193</v>
      </c>
      <c r="G18" s="155">
        <v>327</v>
      </c>
      <c r="H18" s="155">
        <v>431</v>
      </c>
      <c r="I18" s="155">
        <v>552</v>
      </c>
      <c r="J18" s="155">
        <v>986</v>
      </c>
      <c r="K18" s="155">
        <v>400</v>
      </c>
      <c r="L18" s="155">
        <v>682</v>
      </c>
      <c r="M18" s="155">
        <v>697</v>
      </c>
      <c r="N18" s="155">
        <v>801</v>
      </c>
      <c r="O18" s="155">
        <v>881</v>
      </c>
      <c r="P18" s="155">
        <v>1234</v>
      </c>
      <c r="Q18" s="155">
        <v>1515</v>
      </c>
      <c r="R18" s="155">
        <v>1819</v>
      </c>
      <c r="S18" s="155">
        <v>2502</v>
      </c>
      <c r="T18" s="155">
        <v>2827</v>
      </c>
      <c r="U18" s="155">
        <v>2321</v>
      </c>
      <c r="V18" s="155">
        <v>2681</v>
      </c>
      <c r="W18" s="155">
        <v>2655</v>
      </c>
      <c r="X18" s="155">
        <v>3114</v>
      </c>
      <c r="Y18" s="155">
        <v>3106</v>
      </c>
      <c r="Z18" s="155">
        <v>3739</v>
      </c>
      <c r="AA18" s="155">
        <v>5052</v>
      </c>
      <c r="AB18" s="155">
        <v>5847</v>
      </c>
      <c r="AC18" s="155">
        <v>6329</v>
      </c>
      <c r="AD18" s="155">
        <v>5568</v>
      </c>
      <c r="AE18" s="155">
        <v>7192</v>
      </c>
      <c r="AF18" s="155">
        <v>7795</v>
      </c>
      <c r="AG18" s="155">
        <v>7770</v>
      </c>
      <c r="AH18" s="155">
        <v>8282</v>
      </c>
      <c r="AI18" s="155">
        <v>8618</v>
      </c>
      <c r="AJ18" s="155">
        <v>10450</v>
      </c>
    </row>
    <row r="19" spans="1:36" ht="15" customHeight="1">
      <c r="A19" s="156" t="s">
        <v>216</v>
      </c>
      <c r="B19" s="155">
        <v>230</v>
      </c>
      <c r="C19" s="155">
        <v>1045</v>
      </c>
      <c r="D19" s="155">
        <v>2096</v>
      </c>
      <c r="E19" s="155">
        <v>2536</v>
      </c>
      <c r="F19" s="155">
        <v>3294</v>
      </c>
      <c r="G19" s="155">
        <v>3858</v>
      </c>
      <c r="H19" s="155">
        <v>6593</v>
      </c>
      <c r="I19" s="155">
        <v>9176</v>
      </c>
      <c r="J19" s="155">
        <v>9355</v>
      </c>
      <c r="K19" s="155">
        <v>9902</v>
      </c>
      <c r="L19" s="155">
        <v>11282</v>
      </c>
      <c r="M19" s="155">
        <v>11081</v>
      </c>
      <c r="N19" s="155">
        <v>10906</v>
      </c>
      <c r="O19" s="155">
        <v>12191</v>
      </c>
      <c r="P19" s="155">
        <v>12541</v>
      </c>
      <c r="Q19" s="155">
        <v>15084</v>
      </c>
      <c r="R19" s="155">
        <v>15785</v>
      </c>
      <c r="S19" s="155">
        <v>18963</v>
      </c>
      <c r="T19" s="155">
        <v>20297</v>
      </c>
      <c r="U19" s="155">
        <v>24012</v>
      </c>
      <c r="V19" s="155">
        <v>24470</v>
      </c>
      <c r="W19" s="155">
        <v>25946</v>
      </c>
      <c r="X19" s="155">
        <v>31446</v>
      </c>
      <c r="Y19" s="155">
        <v>31973</v>
      </c>
      <c r="Z19" s="155">
        <v>31625</v>
      </c>
      <c r="AA19" s="155">
        <v>37253</v>
      </c>
      <c r="AB19" s="155">
        <v>40888</v>
      </c>
      <c r="AC19" s="155">
        <v>43075</v>
      </c>
      <c r="AD19" s="155">
        <v>45428</v>
      </c>
      <c r="AE19" s="155">
        <v>49907</v>
      </c>
      <c r="AF19" s="155">
        <v>52680</v>
      </c>
      <c r="AG19" s="155">
        <v>83226</v>
      </c>
      <c r="AH19" s="155">
        <v>94110</v>
      </c>
      <c r="AI19" s="155">
        <v>59521</v>
      </c>
      <c r="AJ19" s="155">
        <v>74156</v>
      </c>
    </row>
    <row r="20" spans="1:36" ht="15" customHeight="1">
      <c r="A20" s="154" t="s">
        <v>215</v>
      </c>
      <c r="B20" s="153">
        <v>543</v>
      </c>
      <c r="C20" s="153">
        <v>800</v>
      </c>
      <c r="D20" s="153">
        <v>689</v>
      </c>
      <c r="E20" s="153">
        <v>868</v>
      </c>
      <c r="F20" s="153">
        <v>604</v>
      </c>
      <c r="G20" s="153">
        <v>891</v>
      </c>
      <c r="H20" s="153">
        <v>1335</v>
      </c>
      <c r="I20" s="153">
        <v>1728</v>
      </c>
      <c r="J20" s="153">
        <v>893</v>
      </c>
      <c r="K20" s="153">
        <v>1402</v>
      </c>
      <c r="L20" s="153">
        <v>1641</v>
      </c>
      <c r="M20" s="153">
        <v>5385</v>
      </c>
      <c r="N20" s="153">
        <v>20778</v>
      </c>
      <c r="O20" s="153">
        <v>31033</v>
      </c>
      <c r="P20" s="153">
        <v>33111</v>
      </c>
      <c r="Q20" s="153">
        <v>49973</v>
      </c>
      <c r="R20" s="153">
        <v>55299</v>
      </c>
      <c r="S20" s="153">
        <v>71723</v>
      </c>
      <c r="T20" s="153">
        <v>95993</v>
      </c>
      <c r="U20" s="153">
        <v>141726</v>
      </c>
      <c r="V20" s="153">
        <v>186943</v>
      </c>
      <c r="W20" s="153">
        <v>184807</v>
      </c>
      <c r="X20" s="153">
        <v>211111</v>
      </c>
      <c r="Y20" s="153">
        <v>202813</v>
      </c>
      <c r="Z20" s="153">
        <v>208766</v>
      </c>
      <c r="AA20" s="153">
        <v>200972</v>
      </c>
      <c r="AB20" s="153">
        <v>213485</v>
      </c>
      <c r="AC20" s="153">
        <v>220663</v>
      </c>
      <c r="AD20" s="153">
        <v>217165</v>
      </c>
      <c r="AE20" s="153">
        <v>222033</v>
      </c>
      <c r="AF20" s="153">
        <v>228782</v>
      </c>
      <c r="AG20" s="153">
        <v>310049</v>
      </c>
      <c r="AH20" s="153">
        <v>344920</v>
      </c>
      <c r="AI20" s="153">
        <v>242988</v>
      </c>
      <c r="AJ20" s="153">
        <v>260829</v>
      </c>
    </row>
    <row r="21" spans="1:36" ht="6.75" customHeight="1">
      <c r="A21" s="152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</row>
    <row r="22" spans="1:36" ht="15" customHeight="1">
      <c r="A22" s="53" t="s">
        <v>214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</row>
    <row r="23" spans="1:36" ht="15" customHeight="1">
      <c r="A23" s="58" t="s">
        <v>213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</row>
    <row r="24" spans="1:36" ht="15" customHeight="1">
      <c r="A24" s="58" t="s">
        <v>212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</row>
    <row r="25" spans="1:36" ht="15" customHeight="1">
      <c r="A25" s="58" t="s">
        <v>211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</row>
    <row r="26" spans="1:36" ht="15" customHeight="1">
      <c r="A26" s="58" t="s">
        <v>210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</row>
    <row r="27" spans="1:36" ht="15" customHeight="1">
      <c r="A27" s="58" t="s">
        <v>209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</row>
    <row r="28" spans="1:36" ht="15" customHeight="1">
      <c r="A28" s="58" t="s">
        <v>208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</row>
    <row r="29" spans="1:36" ht="15" customHeight="1">
      <c r="A29" s="58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</row>
    <row r="30" spans="1:36" ht="15" customHeight="1">
      <c r="A30" s="58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</row>
    <row r="32" spans="1:36" ht="15" customHeight="1"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53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</row>
    <row r="33" spans="2:36" ht="15" customHeight="1"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58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</row>
    <row r="34" spans="2:36" ht="15" customHeight="1"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</row>
    <row r="35" spans="2:36" ht="15" customHeight="1"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</row>
    <row r="36" spans="2:36" ht="15" customHeight="1"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</row>
    <row r="37" spans="2:36" ht="15" customHeight="1"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</row>
    <row r="38" spans="2:36" ht="15" customHeight="1">
      <c r="B38" s="116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Income</vt:lpstr>
      <vt:lpstr>Table50</vt:lpstr>
      <vt:lpstr>Table51</vt:lpstr>
      <vt:lpstr>Table 52</vt:lpstr>
      <vt:lpstr>Table 53</vt:lpstr>
      <vt:lpstr>Table 54</vt:lpstr>
      <vt:lpstr>Table 55-57</vt:lpstr>
      <vt:lpstr>Table 58-60</vt:lpstr>
      <vt:lpstr>Table 61</vt:lpstr>
      <vt:lpstr>Income!Print_Area</vt:lpstr>
      <vt:lpstr>'Table 52'!Print_Area</vt:lpstr>
      <vt:lpstr>'Table 53'!Print_Area</vt:lpstr>
      <vt:lpstr>'Table 54'!Print_Area</vt:lpstr>
      <vt:lpstr>'Table 55-57'!Print_Area</vt:lpstr>
      <vt:lpstr>'Table 58-60'!Print_Area</vt:lpstr>
      <vt:lpstr>'Table 61'!Print_Area</vt:lpstr>
      <vt:lpstr>Table50!Print_Area</vt:lpstr>
      <vt:lpstr>Table51!Print_Area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Nuttakorn Ajchariyasakunchai</dc:creator>
  <cp:lastModifiedBy>Nuttakorn Ajchariyasakunchai</cp:lastModifiedBy>
  <dcterms:created xsi:type="dcterms:W3CDTF">2026-01-08T08:42:50Z</dcterms:created>
  <dcterms:modified xsi:type="dcterms:W3CDTF">2026-01-08T08:43:04Z</dcterms:modified>
</cp:coreProperties>
</file>